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0.5\1020財政課\20_決算\28_財政状況資料集\R2作成（R1決算）\03_回答（1回目）\"/>
    </mc:Choice>
  </mc:AlternateContent>
  <bookViews>
    <workbookView xWindow="0" yWindow="0" windowWidth="15360" windowHeight="7635" tabRatio="937"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<sst xmlns="http://schemas.openxmlformats.org/spreadsheetml/2006/main" count="1149" uniqueCount="623">
  <si>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</si>
  <si>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</si>
  <si>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</si>
  <si>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</si>
  <si>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</si>
  <si>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</si>
  <si>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</si>
  <si>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</si>
  <si>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</si>
  <si>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</si>
  <si>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</si>
  <si>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</si>
  <si>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</si>
  <si>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</si>
  <si>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</si>
  <si>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</si>
  <si>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</si>
  <si>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</si>
  <si>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</si>
  <si>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</si>
  <si>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</si>
  <si>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</si>
  <si>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</si>
  <si>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</si>
  <si>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</si>
  <si>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</si>
  <si>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</si>
  <si>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</si>
  <si>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</si>
  <si>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</si>
  <si>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</si>
  <si>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</si>
  <si>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</si>
  <si>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</si>
  <si>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</si>
  <si>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</si>
  <si>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</si>
  <si>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</si>
  <si>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</si>
  <si>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</si>
  <si>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</si>
  <si>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</si>
  <si>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</si>
  <si>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</si>
  <si>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</si>
  <si>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</si>
  <si>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</si>
  <si>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</si>
  <si>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</si>
  <si>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</si>
  <si>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</si>
  <si>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</si>
  <si>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</si>
  <si>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</si>
  <si>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</si>
  <si>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</si>
  <si>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</si>
  <si>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</si>
  <si>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</si>
  <si>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</si>
  <si>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</si>
  <si>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</si>
  <si>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</si>
  <si>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</si>
  <si>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</si>
  <si>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</si>
  <si>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</si>
  <si>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</si>
  <si>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</si>
  <si>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</si>
  <si>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</si>
  <si>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</si>
  <si>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</si>
  <si>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</si>
  <si>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</si>
  <si>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</si>
  <si>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</si>
  <si>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</si>
  <si>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</si>
  <si>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</si>
  <si>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</si>
  <si>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</si>
  <si>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</si>
  <si>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</si>
  <si>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</si>
  <si>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</si>
  <si>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</si>
  <si>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</si>
  <si>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</si>
  <si>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</si>
  <si>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</si>
  <si>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</si>
  <si>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</si>
  <si>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</si>
  <si>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</si>
  <si>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</si>
  <si>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</si>
  <si>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</si>
  <si>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</si>
  <si>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</si>
  <si>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</si>
  <si>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</si>
  <si>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</si>
  <si>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</si>
  <si>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</si>
  <si>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</si>
  <si>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</si>
  <si>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</si>
  <si>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</si>
  <si>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</si>
  <si>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</si>
  <si>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</si>
  <si>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</si>
  <si>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</si>
  <si>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</si>
  <si>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</si>
  <si>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</si>
  <si>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</si>
  <si>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</si>
  <si>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</si>
  <si>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</si>
  <si>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</si>
  <si>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</si>
  <si>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</si>
  <si>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</si>
  <si>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</si>
  <si>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</si>
  <si>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</si>
  <si>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</si>
  <si>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</si>
  <si>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</si>
  <si>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</si>
  <si>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</si>
  <si>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</si>
  <si>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</si>
  <si>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</si>
  <si>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</si>
  <si>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</si>
  <si>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</si>
  <si>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</si>
  <si>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</si>
  <si>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</si>
  <si>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</si>
  <si>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</si>
  <si>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</si>
  <si>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</si>
  <si>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</si>
  <si>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</si>
  <si>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</si>
  <si>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</si>
  <si>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</si>
  <si>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</si>
  <si>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</si>
  <si>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</si>
  <si>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</si>
  <si>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</si>
  <si>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</si>
  <si>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</si>
  <si>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</si>
  <si>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</si>
  <si>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</si>
  <si>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</si>
  <si>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</si>
  <si>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</si>
  <si>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</si>
  <si>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</si>
  <si>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</si>
  <si>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</si>
  <si>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</si>
  <si>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</si>
  <si>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</si>
  <si>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</si>
  <si>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</si>
  <si>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</si>
  <si>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</si>
  <si>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</si>
  <si>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</si>
  <si>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</si>
  <si>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</si>
  <si>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</si>
  <si>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</si>
  <si>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</si>
  <si>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</si>
  <si>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</si>
  <si>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</si>
  <si>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</si>
  <si>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</si>
  <si>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</si>
  <si>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</si>
  <si>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</si>
  <si>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</si>
  <si>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</si>
  <si>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</si>
  <si>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</si>
  <si>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</si>
  <si>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</si>
  <si>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</si>
  <si>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</si>
  <si>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</si>
  <si>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</si>
  <si>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</si>
  <si>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</si>
  <si>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</si>
  <si>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</si>
  <si>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</si>
  <si>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</si>
  <si>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</si>
  <si>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</si>
  <si>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</si>
  <si>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</si>
  <si>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</si>
  <si>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埼玉県幸手市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</si>
  <si>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</si>
  <si>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</si>
  <si>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</si>
  <si>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</si>
  <si>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</si>
  <si>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</si>
  <si>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</si>
  <si>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</si>
  <si>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</si>
  <si>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</si>
  <si>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</si>
  <si>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</si>
  <si>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</si>
  <si>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</si>
  <si>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</si>
  <si>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</si>
  <si>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</si>
  <si>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</si>
  <si>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</si>
  <si>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</si>
  <si>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</si>
  <si>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</si>
  <si>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</si>
  <si>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</si>
  <si>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</si>
  <si>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</si>
  <si>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</si>
  <si>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</si>
  <si>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</si>
  <si>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</si>
  <si>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</si>
  <si>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</si>
  <si>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</si>
  <si>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</si>
  <si>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</si>
  <si>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</si>
  <si>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</si>
  <si>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</si>
  <si>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</si>
  <si>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</si>
  <si>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</si>
  <si>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</si>
  <si>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</si>
  <si>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</si>
  <si>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</si>
  <si>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</si>
  <si>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</si>
  <si>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</si>
  <si>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</si>
  <si>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</si>
  <si>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</si>
  <si>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</si>
  <si>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</si>
  <si>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</si>
  <si>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</si>
  <si>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</si>
  <si>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</si>
  <si>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</si>
  <si>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</si>
  <si>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</si>
  <si>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</si>
  <si>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</si>
  <si>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</si>
  <si>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</si>
  <si>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</si>
  <si>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</si>
  <si>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</si>
  <si>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</si>
  <si>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</si>
  <si>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</si>
  <si>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</si>
  <si>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</si>
  <si>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</si>
  <si>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</si>
  <si>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</si>
  <si>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</si>
  <si>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</si>
  <si>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</si>
  <si>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</si>
  <si>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</si>
  <si>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</si>
  <si>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</si>
  <si>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</si>
  <si>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</si>
  <si>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</si>
  <si>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</si>
  <si>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</si>
  <si>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</si>
  <si>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</si>
  <si>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</si>
  <si>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</si>
  <si>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</si>
  <si>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</si>
  <si>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</si>
  <si>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</si>
  <si>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</si>
  <si>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</si>
  <si>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</si>
  <si>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</si>
  <si>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</si>
  <si>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</si>
  <si>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</si>
  <si>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</si>
  <si>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</si>
  <si>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</si>
  <si>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</si>
  <si>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</si>
  <si>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</si>
  <si>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</si>
  <si>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</si>
  <si>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</si>
  <si>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</si>
  <si>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</si>
  <si>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</si>
  <si>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</si>
  <si>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</si>
  <si>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</si>
  <si>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</si>
  <si>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</si>
  <si>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</si>
  <si>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</si>
  <si>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</si>
  <si>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</si>
  <si>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</si>
  <si>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</si>
  <si>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</si>
  <si>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</si>
  <si>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</si>
  <si>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</si>
  <si>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</si>
  <si>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</si>
  <si>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</si>
  <si>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</si>
  <si>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</si>
  <si>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</si>
  <si>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</si>
  <si>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</si>
  <si>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</si>
  <si>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</si>
  <si>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</si>
  <si>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</si>
  <si>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</si>
  <si>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</si>
  <si>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</si>
  <si>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</si>
  <si>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</si>
  <si>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</si>
  <si>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</si>
  <si>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</si>
  <si>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</si>
  <si>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</si>
  <si>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</si>
  <si>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</si>
  <si>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埼玉県幸手市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</si>
  <si>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</si>
  <si>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</si>
  <si>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</si>
  <si>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</si>
  <si>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</si>
  <si>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</si>
  <si>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</si>
  <si>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</si>
  <si>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</si>
  <si>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</si>
  <si>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</si>
  <si>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</si>
  <si>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</si>
  <si>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</si>
  <si>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</si>
  <si>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</si>
  <si>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</si>
  <si>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</si>
  <si>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</si>
  <si>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</si>
  <si>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幸手駅西口土地区画整理事業特別会計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</si>
  <si>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</si>
  <si>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</si>
  <si>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</si>
  <si>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</si>
  <si>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</si>
  <si>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</si>
  <si>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</si>
  <si>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</si>
  <si>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</si>
  <si>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</si>
  <si>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</si>
  <si>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</si>
  <si>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</si>
  <si>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</si>
  <si>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</si>
  <si>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</si>
  <si>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</si>
  <si>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</si>
  <si>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</si>
  <si>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</si>
  <si>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</si>
  <si>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</si>
  <si>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</si>
  <si>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</si>
  <si>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</si>
  <si>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</si>
  <si>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</si>
  <si>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</si>
  <si>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</si>
  <si>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</si>
  <si>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</si>
  <si>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</si>
  <si>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</si>
  <si>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</si>
  <si>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</si>
  <si>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</si>
  <si>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</si>
  <si>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</si>
  <si>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</si>
  <si>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</si>
  <si>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</si>
  <si>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</si>
  <si>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</si>
  <si>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</si>
  <si>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</si>
  <si>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</si>
  <si>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</si>
  <si>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</si>
  <si>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</si>
  <si>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</si>
  <si>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</si>
  <si>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</si>
  <si>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</si>
  <si>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</si>
  <si>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</si>
  <si>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</si>
  <si>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</si>
  <si>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</si>
  <si>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</si>
  <si>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</si>
  <si>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</si>
  <si>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</si>
  <si>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</si>
  <si>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</si>
  <si>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</si>
  <si>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</si>
  <si>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</si>
  <si>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</si>
  <si>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</si>
  <si>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</si>
  <si>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</si>
  <si>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</si>
  <si>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</si>
  <si>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</si>
  <si>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</si>
  <si>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</si>
  <si>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</si>
  <si>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</si>
  <si>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</si>
  <si>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</si>
  <si>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</si>
  <si>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</si>
  <si>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</si>
  <si>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</si>
  <si>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</si>
  <si>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</si>
  <si>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</si>
  <si>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</si>
  <si>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</si>
  <si>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</si>
  <si>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</si>
  <si>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</si>
  <si>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</si>
  <si>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</si>
  <si>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</si>
  <si>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</si>
  <si>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</si>
  <si>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</si>
  <si>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</si>
  <si>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</si>
  <si>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</si>
  <si>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</si>
  <si>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</si>
  <si>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</si>
  <si>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</si>
  <si>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</si>
  <si>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</si>
  <si>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</si>
  <si>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</si>
  <si>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</si>
  <si>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</si>
  <si>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</si>
  <si>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</si>
  <si>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</si>
  <si>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</si>
  <si>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</si>
  <si>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</si>
  <si>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</si>
  <si>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</si>
  <si>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</si>
  <si>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</si>
  <si>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</si>
  <si>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</si>
  <si>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</si>
  <si>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</si>
  <si>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</si>
  <si>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</si>
  <si>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</si>
  <si>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</si>
  <si>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</si>
  <si>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</si>
  <si>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</si>
  <si>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</si>
  <si>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</si>
  <si>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</si>
  <si>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</si>
  <si>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</si>
  <si>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</si>
  <si>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</si>
  <si>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</si>
  <si>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</si>
  <si>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</si>
  <si>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</si>
  <si>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</si>
  <si>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</si>
  <si>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</si>
  <si>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</si>
  <si>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</si>
  <si>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</si>
  <si>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</si>
  <si>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</si>
  <si>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</si>
  <si>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</si>
  <si>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</si>
  <si>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</si>
  <si>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</si>
  <si>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</si>
  <si>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</si>
  <si>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</si>
  <si>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</si>
  <si>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</si>
  <si>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</si>
  <si>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</si>
  <si>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</si>
  <si>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</si>
  <si>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</si>
  <si>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</si>
  <si>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</si>
  <si>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</si>
  <si>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</si>
  <si>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</si>
  <si>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</si>
  <si>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</si>
  <si>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</si>
  <si>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</si>
  <si>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</si>
  <si>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</si>
  <si>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4.62</t>
  </si>
  <si>
    <t>▲ 3.39</t>
  </si>
  <si>
    <t>▲ 6.13</t>
  </si>
  <si>
    <t>▲ 1.08</t>
  </si>
  <si>
    <t>水道事業会計</t>
  </si>
  <si>
    <t>一般会計</t>
  </si>
  <si>
    <t>介護保険特別会計</t>
  </si>
  <si>
    <t>国民健康保険特別会計</t>
  </si>
  <si>
    <t>公共下水道事業特別会計</t>
  </si>
  <si>
    <t>幸手駅西口土地区画整理事業特別会計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</si>
  <si>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</si>
  <si>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</si>
  <si>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</si>
  <si>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</si>
  <si>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</si>
  <si>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</si>
  <si>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</si>
  <si>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</si>
  <si>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</si>
  <si>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</si>
  <si>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</si>
  <si>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</si>
  <si>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幸手市土地開発公社</t>
    <rPh sb="0" eb="3">
      <t>サッテシ</t>
    </rPh>
    <rPh sb="3" eb="5">
      <t>トチ</t>
    </rPh>
    <rPh sb="5" eb="7">
      <t>カイハツ</t>
    </rPh>
    <rPh sb="7" eb="9">
      <t>コウシャ</t>
    </rPh>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</si>
  <si>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</si>
  <si>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</si>
  <si>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</si>
  <si>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</si>
  <si>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</si>
  <si>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</si>
  <si>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</si>
  <si>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</si>
  <si>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</si>
  <si>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利根川栗橋流域水防事務組合</t>
    <phoneticPr fontId="2"/>
  </si>
  <si>
    <t>-</t>
    <phoneticPr fontId="2"/>
  </si>
  <si>
    <t>広域利根斎場組合</t>
    <phoneticPr fontId="2"/>
  </si>
  <si>
    <t>-</t>
    <phoneticPr fontId="2"/>
  </si>
  <si>
    <t>埼玉東部消防組合</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</si>
  <si>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</si>
  <si>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</si>
  <si>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</si>
  <si>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</si>
  <si>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庁舎建設基金</t>
    <phoneticPr fontId="2"/>
  </si>
  <si>
    <t>地域福祉基金</t>
    <rPh sb="0" eb="2">
      <t>チイキ</t>
    </rPh>
    <rPh sb="2" eb="4">
      <t>フクシ</t>
    </rPh>
    <rPh sb="4" eb="6">
      <t>キキン</t>
    </rPh>
    <phoneticPr fontId="2"/>
  </si>
  <si>
    <t>子育て応援基金</t>
    <rPh sb="0" eb="2">
      <t>コソダ</t>
    </rPh>
    <rPh sb="3" eb="5">
      <t>オウエン</t>
    </rPh>
    <rPh sb="5" eb="7">
      <t>キキン</t>
    </rPh>
    <phoneticPr fontId="2"/>
  </si>
  <si>
    <t>学校教育施設整備基金</t>
    <rPh sb="0" eb="2">
      <t>ガッコウ</t>
    </rPh>
    <rPh sb="2" eb="4">
      <t>キョウイク</t>
    </rPh>
    <rPh sb="4" eb="6">
      <t>シセツ</t>
    </rPh>
    <rPh sb="6" eb="8">
      <t>セイビ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</si>
  <si>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</si>
  <si>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</si>
  <si>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</si>
  <si>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令和元年度における有形固定資産減価償却率は類似団体平均を下回っており、将来負担比率は類似団体平均を上回っています。
　今後は、減価償却が進むにつれ、建物等の老朽化が顕著となり、大規模な修繕等が必要となることが予想されます。このため、公共施設等総合管理計画や個別施設計画に基づき計画的な資産管理を行い、持続可能な財政運営に努めてまいります。
</t>
    <rPh sb="1" eb="3">
      <t>レイワ</t>
    </rPh>
    <rPh sb="3" eb="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</si>
  <si>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</si>
  <si>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</si>
  <si>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</si>
  <si>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</si>
  <si>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</si>
  <si>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</si>
  <si>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</si>
  <si>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１８年度に策定した「公債費負担適正化計画」や平成１９年度に策定した「財政健全化計画」に基づき、地方債発行額の抑制や各種経常経費の削減に努めてきたことなどから、類似団体平均を下回っています。なお、「公債費負担適正化計画」及び「財政健全化計画」につきましては、それぞれ平成２５年度、平成２３年度に計画年度が終了しています。
　しかしながら、将来負担比率は大規模事業実施に伴う地方債残高の増加や基金残高の減少等により増加傾向にあり、類似団体平均を上回っています。
　今後は、急激な増加が無いよう、財政規律を保ちつつ、基金や起債の管理をするなどし、引き続き財政の健全化に努めてまいります。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</si>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</sst>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5D32-4F09-9A17-B6027D312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38565</c:v>
                </c:pt>
                <c:pt idx="1">
                  <c:v>42793</c:v>
                </c:pt>
                <c:pt idx="2">
                  <c:v>52781</c:v>
                </c:pt>
                <c:pt idx="3">
                  <c:v>84009</c:v>
                </c:pt>
                <c:pt idx="4">
                  <c:v>30525</c:v>
                </c:pt>
              </c:numCache>
            </c:numRef>
          </c:val>
          <c:smooth val="0"/>
          <c:extLst xmlns:c16r2="http://schemas.microsoft.com/office/drawing/2015/06/chart">
            <c:ext xmlns:c16="http://schemas.microsoft.com/office/drawing/2014/chart" uri="{C3380CC4-5D6E-409C-BE32-E72D297353CC}">
              <c16:uniqueId val="{00000001-5D32-4F09-9A17-B6027D3124AE}"/>
            </c:ext>
          </c:extLst>
        </c:ser>
        <c:dLbls>
          <c:showLegendKey val="0"/>
          <c:showVal val="0"/>
          <c:showCatName val="0"/>
          <c:showSerName val="0"/>
          <c:showPercent val="0"/>
          <c:showBubbleSize val="0"/>
        </c:dLbls>
        <c:marker val="1"/>
        <c:smooth val="0"/>
        <c:axId val="393502016"/>
        <c:axId val="393509856"/>
      </c:lineChart>
      <c:catAx>
        <c:axId val="39350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09856"/>
        <c:crosses val="autoZero"/>
        <c:auto val="1"/>
        <c:lblAlgn val="ctr"/>
        <c:lblOffset val="100"/>
        <c:tickLblSkip val="1"/>
        <c:tickMarkSkip val="1"/>
        <c:noMultiLvlLbl val="0"/>
      </c:catAx>
      <c:valAx>
        <c:axId val="3935098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0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12.01</c:v>
                </c:pt>
                <c:pt idx="1">
                  <c:v>9.1199999999999992</c:v>
                </c:pt>
                <c:pt idx="2">
                  <c:v>8.4</c:v>
                </c:pt>
                <c:pt idx="3">
                  <c:v>6.8</c:v>
                </c:pt>
                <c:pt idx="4">
                  <c:v>7.13</c:v>
                </c:pt>
              </c:numCache>
            </c:numRef>
          </c:val>
          <c:extLst xmlns:c16r2="http://schemas.microsoft.com/office/drawing/2015/06/chart">
            <c:ext xmlns:c16="http://schemas.microsoft.com/office/drawing/2014/chart" uri="{C3380CC4-5D6E-409C-BE32-E72D297353CC}">
              <c16:uniqueId val="{00000000-8715-49E9-9EDF-5A5871D054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15.34</c:v>
                </c:pt>
                <c:pt idx="1">
                  <c:v>13.96</c:v>
                </c:pt>
                <c:pt idx="2">
                  <c:v>10.82</c:v>
                </c:pt>
                <c:pt idx="3">
                  <c:v>6.07</c:v>
                </c:pt>
                <c:pt idx="4">
                  <c:v>5.93</c:v>
                </c:pt>
              </c:numCache>
            </c:numRef>
          </c:val>
          <c:extLst xmlns:c16r2="http://schemas.microsoft.com/office/drawing/2015/06/chart">
            <c:ext xmlns:c16="http://schemas.microsoft.com/office/drawing/2014/chart" uri="{C3380CC4-5D6E-409C-BE32-E72D297353CC}">
              <c16:uniqueId val="{00000001-8715-49E9-9EDF-5A5871D054B5}"/>
            </c:ext>
          </c:extLst>
        </c:ser>
        <c:dLbls>
          <c:showLegendKey val="0"/>
          <c:showVal val="0"/>
          <c:showCatName val="0"/>
          <c:showSerName val="0"/>
          <c:showPercent val="0"/>
          <c:showBubbleSize val="0"/>
        </c:dLbls>
        <c:gapWidth val="250"/>
        <c:overlap val="100"/>
        <c:axId val="393506328"/>
        <c:axId val="393508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5.75</c:v>
                </c:pt>
                <c:pt idx="1">
                  <c:v>-4.62</c:v>
                </c:pt>
                <c:pt idx="2">
                  <c:v>-3.39</c:v>
                </c:pt>
                <c:pt idx="3">
                  <c:v>-6.13</c:v>
                </c:pt>
                <c:pt idx="4">
                  <c:v>-1.08</c:v>
                </c:pt>
              </c:numCache>
            </c:numRef>
          </c:val>
          <c:smooth val="0"/>
          <c:extLst xmlns:c16r2="http://schemas.microsoft.com/office/drawing/2015/06/chart">
            <c:ext xmlns:c16="http://schemas.microsoft.com/office/drawing/2014/chart" uri="{C3380CC4-5D6E-409C-BE32-E72D297353CC}">
              <c16:uniqueId val="{00000002-8715-49E9-9EDF-5A5871D054B5}"/>
            </c:ext>
          </c:extLst>
        </c:ser>
        <c:dLbls>
          <c:showLegendKey val="0"/>
          <c:showVal val="0"/>
          <c:showCatName val="0"/>
          <c:showSerName val="0"/>
          <c:showPercent val="0"/>
          <c:showBubbleSize val="0"/>
        </c:dLbls>
        <c:marker val="1"/>
        <c:smooth val="0"/>
        <c:axId val="393506328"/>
        <c:axId val="393508680"/>
      </c:lineChart>
      <c:catAx>
        <c:axId val="39350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508680"/>
        <c:crosses val="autoZero"/>
        <c:auto val="1"/>
        <c:lblAlgn val="ctr"/>
        <c:lblOffset val="100"/>
        <c:tickLblSkip val="1"/>
        <c:tickMarkSkip val="1"/>
        <c:noMultiLvlLbl val="0"/>
      </c:catAx>
      <c:valAx>
        <c:axId val="39350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0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119-4795-851A-7F317E974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19-4795-851A-7F317E974E6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A119-4795-851A-7F317E974E6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A119-4795-851A-7F317E974E67}"/>
            </c:ext>
          </c:extLst>
        </c:ser>
        <c:ser>
          <c:idx val="4"/>
          <c:order val="4"/>
          <c:tx>
            <c:strRef>
              <c:f>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0.33</c:v>
                </c:pt>
                <c:pt idx="4">
                  <c:v>#N/A</c:v>
                </c:pt>
                <c:pt idx="5">
                  <c:v>0.3</c:v>
                </c:pt>
                <c:pt idx="6">
                  <c:v>#N/A</c:v>
                </c:pt>
                <c:pt idx="7">
                  <c:v>0.7</c:v>
                </c:pt>
                <c:pt idx="8">
                  <c:v>#N/A</c:v>
                </c:pt>
                <c:pt idx="9">
                  <c:v>0.56000000000000005</c:v>
                </c:pt>
              </c:numCache>
            </c:numRef>
          </c:val>
          <c:extLst xmlns:c16r2="http://schemas.microsoft.com/office/drawing/2015/06/chart">
            <c:ext xmlns:c16="http://schemas.microsoft.com/office/drawing/2014/chart" uri="{C3380CC4-5D6E-409C-BE32-E72D297353CC}">
              <c16:uniqueId val="{00000004-A119-4795-851A-7F317E974E6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0.76</c:v>
                </c:pt>
                <c:pt idx="4">
                  <c:v>#N/A</c:v>
                </c:pt>
                <c:pt idx="5">
                  <c:v>0.72</c:v>
                </c:pt>
                <c:pt idx="6">
                  <c:v>#N/A</c:v>
                </c:pt>
                <c:pt idx="7">
                  <c:v>1.22</c:v>
                </c:pt>
                <c:pt idx="8">
                  <c:v>#N/A</c:v>
                </c:pt>
                <c:pt idx="9">
                  <c:v>1.1100000000000001</c:v>
                </c:pt>
              </c:numCache>
            </c:numRef>
          </c:val>
          <c:extLst xmlns:c16r2="http://schemas.microsoft.com/office/drawing/2015/06/chart">
            <c:ext xmlns:c16="http://schemas.microsoft.com/office/drawing/2014/chart" uri="{C3380CC4-5D6E-409C-BE32-E72D297353CC}">
              <c16:uniqueId val="{00000005-A119-4795-851A-7F317E974E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4.59</c:v>
                </c:pt>
                <c:pt idx="2">
                  <c:v>#N/A</c:v>
                </c:pt>
                <c:pt idx="3">
                  <c:v>4.6900000000000004</c:v>
                </c:pt>
                <c:pt idx="4">
                  <c:v>#N/A</c:v>
                </c:pt>
                <c:pt idx="5">
                  <c:v>4.8600000000000003</c:v>
                </c:pt>
                <c:pt idx="6">
                  <c:v>#N/A</c:v>
                </c:pt>
                <c:pt idx="7">
                  <c:v>0.99</c:v>
                </c:pt>
                <c:pt idx="8">
                  <c:v>#N/A</c:v>
                </c:pt>
                <c:pt idx="9">
                  <c:v>1.17</c:v>
                </c:pt>
              </c:numCache>
            </c:numRef>
          </c:val>
          <c:extLst xmlns:c16r2="http://schemas.microsoft.com/office/drawing/2015/06/chart">
            <c:ext xmlns:c16="http://schemas.microsoft.com/office/drawing/2014/chart" uri="{C3380CC4-5D6E-409C-BE32-E72D297353CC}">
              <c16:uniqueId val="{00000006-A119-4795-851A-7F317E974E6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c:v>
                </c:pt>
                <c:pt idx="2">
                  <c:v>#N/A</c:v>
                </c:pt>
                <c:pt idx="3">
                  <c:v>3.45</c:v>
                </c:pt>
                <c:pt idx="4">
                  <c:v>#N/A</c:v>
                </c:pt>
                <c:pt idx="5">
                  <c:v>3.23</c:v>
                </c:pt>
                <c:pt idx="6">
                  <c:v>#N/A</c:v>
                </c:pt>
                <c:pt idx="7">
                  <c:v>1.58</c:v>
                </c:pt>
                <c:pt idx="8">
                  <c:v>#N/A</c:v>
                </c:pt>
                <c:pt idx="9">
                  <c:v>1.27</c:v>
                </c:pt>
              </c:numCache>
            </c:numRef>
          </c:val>
          <c:extLst xmlns:c16r2="http://schemas.microsoft.com/office/drawing/2015/06/chart">
            <c:ext xmlns:c16="http://schemas.microsoft.com/office/drawing/2014/chart" uri="{C3380CC4-5D6E-409C-BE32-E72D297353CC}">
              <c16:uniqueId val="{00000007-A119-4795-851A-7F317E974E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12.01</c:v>
                </c:pt>
                <c:pt idx="2">
                  <c:v>#N/A</c:v>
                </c:pt>
                <c:pt idx="3">
                  <c:v>9.11</c:v>
                </c:pt>
                <c:pt idx="4">
                  <c:v>#N/A</c:v>
                </c:pt>
                <c:pt idx="5">
                  <c:v>8.09</c:v>
                </c:pt>
                <c:pt idx="6">
                  <c:v>#N/A</c:v>
                </c:pt>
                <c:pt idx="7">
                  <c:v>7.38</c:v>
                </c:pt>
                <c:pt idx="8">
                  <c:v>#N/A</c:v>
                </c:pt>
                <c:pt idx="9">
                  <c:v>6.59</c:v>
                </c:pt>
              </c:numCache>
            </c:numRef>
          </c:val>
          <c:extLst xmlns:c16r2="http://schemas.microsoft.com/office/drawing/2015/06/chart">
            <c:ext xmlns:c16="http://schemas.microsoft.com/office/drawing/2014/chart" uri="{C3380CC4-5D6E-409C-BE32-E72D297353CC}">
              <c16:uniqueId val="{00000008-A119-4795-851A-7F317E974E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14.55</c:v>
                </c:pt>
                <c:pt idx="2">
                  <c:v>#N/A</c:v>
                </c:pt>
                <c:pt idx="3">
                  <c:v>14.39</c:v>
                </c:pt>
                <c:pt idx="4">
                  <c:v>#N/A</c:v>
                </c:pt>
                <c:pt idx="5">
                  <c:v>15.03</c:v>
                </c:pt>
                <c:pt idx="6">
                  <c:v>#N/A</c:v>
                </c:pt>
                <c:pt idx="7">
                  <c:v>15.74</c:v>
                </c:pt>
                <c:pt idx="8">
                  <c:v>#N/A</c:v>
                </c:pt>
                <c:pt idx="9">
                  <c:v>15.83</c:v>
                </c:pt>
              </c:numCache>
            </c:numRef>
          </c:val>
          <c:extLst xmlns:c16r2="http://schemas.microsoft.com/office/drawing/2015/06/chart">
            <c:ext xmlns:c16="http://schemas.microsoft.com/office/drawing/2014/chart" uri="{C3380CC4-5D6E-409C-BE32-E72D297353CC}">
              <c16:uniqueId val="{00000009-A119-4795-851A-7F317E974E67}"/>
            </c:ext>
          </c:extLst>
        </c:ser>
        <c:dLbls>
          <c:showLegendKey val="0"/>
          <c:showVal val="0"/>
          <c:showCatName val="0"/>
          <c:showSerName val="0"/>
          <c:showPercent val="0"/>
          <c:showBubbleSize val="0"/>
        </c:dLbls>
        <c:gapWidth val="150"/>
        <c:overlap val="100"/>
        <c:axId val="393505152"/>
        <c:axId val="393505544"/>
      </c:barChart>
      <c:catAx>
        <c:axId val="3935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505544"/>
        <c:crosses val="autoZero"/>
        <c:auto val="1"/>
        <c:lblAlgn val="ctr"/>
        <c:lblOffset val="100"/>
        <c:tickLblSkip val="1"/>
        <c:tickMarkSkip val="1"/>
        <c:noMultiLvlLbl val="0"/>
      </c:catAx>
      <c:valAx>
        <c:axId val="39350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0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1178</c:v>
                </c:pt>
                <c:pt idx="5">
                  <c:v>1169</c:v>
                </c:pt>
                <c:pt idx="8">
                  <c:v>1249</c:v>
                </c:pt>
                <c:pt idx="11">
                  <c:v>1254</c:v>
                </c:pt>
                <c:pt idx="14">
                  <c:v>1313</c:v>
                </c:pt>
              </c:numCache>
            </c:numRef>
          </c:val>
          <c:extLst xmlns:c16r2="http://schemas.microsoft.com/office/drawing/2015/06/chart">
            <c:ext xmlns:c16="http://schemas.microsoft.com/office/drawing/2014/chart" uri="{C3380CC4-5D6E-409C-BE32-E72D297353CC}">
              <c16:uniqueId val="{00000000-5995-4D71-9A91-25A0842AC3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995-4D71-9A91-25A0842AC3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995-4D71-9A91-25A0842AC3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95-4D71-9A91-25A0842AC3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385</c:v>
                </c:pt>
                <c:pt idx="3">
                  <c:v>357</c:v>
                </c:pt>
                <c:pt idx="6">
                  <c:v>368</c:v>
                </c:pt>
                <c:pt idx="9">
                  <c:v>331</c:v>
                </c:pt>
                <c:pt idx="12">
                  <c:v>320</c:v>
                </c:pt>
              </c:numCache>
            </c:numRef>
          </c:val>
          <c:extLst xmlns:c16r2="http://schemas.microsoft.com/office/drawing/2015/06/chart">
            <c:ext xmlns:c16="http://schemas.microsoft.com/office/drawing/2014/chart" uri="{C3380CC4-5D6E-409C-BE32-E72D297353CC}">
              <c16:uniqueId val="{00000004-5995-4D71-9A91-25A0842AC3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95-4D71-9A91-25A0842AC3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995-4D71-9A91-25A0842AC3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1141</c:v>
                </c:pt>
                <c:pt idx="3">
                  <c:v>1160</c:v>
                </c:pt>
                <c:pt idx="6">
                  <c:v>1184</c:v>
                </c:pt>
                <c:pt idx="9">
                  <c:v>1284</c:v>
                </c:pt>
                <c:pt idx="12">
                  <c:v>1221</c:v>
                </c:pt>
              </c:numCache>
            </c:numRef>
          </c:val>
          <c:extLst xmlns:c16r2="http://schemas.microsoft.com/office/drawing/2015/06/chart">
            <c:ext xmlns:c16="http://schemas.microsoft.com/office/drawing/2014/chart" uri="{C3380CC4-5D6E-409C-BE32-E72D297353CC}">
              <c16:uniqueId val="{00000007-5995-4D71-9A91-25A0842AC34A}"/>
            </c:ext>
          </c:extLst>
        </c:ser>
        <c:dLbls>
          <c:showLegendKey val="0"/>
          <c:showVal val="0"/>
          <c:showCatName val="0"/>
          <c:showSerName val="0"/>
          <c:showPercent val="0"/>
          <c:showBubbleSize val="0"/>
        </c:dLbls>
        <c:gapWidth val="100"/>
        <c:overlap val="100"/>
        <c:axId val="393506720"/>
        <c:axId val="393512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348</c:v>
                </c:pt>
                <c:pt idx="2">
                  <c:v>#N/A</c:v>
                </c:pt>
                <c:pt idx="3">
                  <c:v>#N/A</c:v>
                </c:pt>
                <c:pt idx="4">
                  <c:v>348</c:v>
                </c:pt>
                <c:pt idx="5">
                  <c:v>#N/A</c:v>
                </c:pt>
                <c:pt idx="6">
                  <c:v>#N/A</c:v>
                </c:pt>
                <c:pt idx="7">
                  <c:v>303</c:v>
                </c:pt>
                <c:pt idx="8">
                  <c:v>#N/A</c:v>
                </c:pt>
                <c:pt idx="9">
                  <c:v>#N/A</c:v>
                </c:pt>
                <c:pt idx="10">
                  <c:v>361</c:v>
                </c:pt>
                <c:pt idx="11">
                  <c:v>#N/A</c:v>
                </c:pt>
                <c:pt idx="12">
                  <c:v>#N/A</c:v>
                </c:pt>
                <c:pt idx="13">
                  <c:v>228</c:v>
                </c:pt>
                <c:pt idx="14">
                  <c:v>#N/A</c:v>
                </c:pt>
              </c:numCache>
            </c:numRef>
          </c:val>
          <c:smooth val="0"/>
          <c:extLst xmlns:c16r2="http://schemas.microsoft.com/office/drawing/2015/06/chart">
            <c:ext xmlns:c16="http://schemas.microsoft.com/office/drawing/2014/chart" uri="{C3380CC4-5D6E-409C-BE32-E72D297353CC}">
              <c16:uniqueId val="{00000008-5995-4D71-9A91-25A0842AC34A}"/>
            </c:ext>
          </c:extLst>
        </c:ser>
        <c:dLbls>
          <c:showLegendKey val="0"/>
          <c:showVal val="0"/>
          <c:showCatName val="0"/>
          <c:showSerName val="0"/>
          <c:showPercent val="0"/>
          <c:showBubbleSize val="0"/>
        </c:dLbls>
        <c:marker val="1"/>
        <c:smooth val="0"/>
        <c:axId val="393506720"/>
        <c:axId val="393512600"/>
      </c:lineChart>
      <c:catAx>
        <c:axId val="3935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512600"/>
        <c:crosses val="autoZero"/>
        <c:auto val="1"/>
        <c:lblAlgn val="ctr"/>
        <c:lblOffset val="100"/>
        <c:tickLblSkip val="1"/>
        <c:tickMarkSkip val="1"/>
        <c:noMultiLvlLbl val="0"/>
      </c:catAx>
      <c:valAx>
        <c:axId val="39351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13244</c:v>
                </c:pt>
                <c:pt idx="5">
                  <c:v>13327</c:v>
                </c:pt>
                <c:pt idx="8">
                  <c:v>13693</c:v>
                </c:pt>
                <c:pt idx="11">
                  <c:v>13795</c:v>
                </c:pt>
                <c:pt idx="14">
                  <c:v>13397</c:v>
                </c:pt>
              </c:numCache>
            </c:numRef>
          </c:val>
          <c:extLst xmlns:c16r2="http://schemas.microsoft.com/office/drawing/2015/06/chart">
            <c:ext xmlns:c16="http://schemas.microsoft.com/office/drawing/2014/chart" uri="{C3380CC4-5D6E-409C-BE32-E72D297353CC}">
              <c16:uniqueId val="{00000000-47AC-4D2C-82E5-EEFD9D82CA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1677</c:v>
                </c:pt>
                <c:pt idx="5">
                  <c:v>1470</c:v>
                </c:pt>
                <c:pt idx="8">
                  <c:v>1448</c:v>
                </c:pt>
                <c:pt idx="11">
                  <c:v>1552</c:v>
                </c:pt>
                <c:pt idx="14">
                  <c:v>1989</c:v>
                </c:pt>
              </c:numCache>
            </c:numRef>
          </c:val>
          <c:extLst xmlns:c16r2="http://schemas.microsoft.com/office/drawing/2015/06/chart">
            <c:ext xmlns:c16="http://schemas.microsoft.com/office/drawing/2014/chart" uri="{C3380CC4-5D6E-409C-BE32-E72D297353CC}">
              <c16:uniqueId val="{00000001-47AC-4D2C-82E5-EEFD9D82CA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4498</c:v>
                </c:pt>
                <c:pt idx="5">
                  <c:v>4008</c:v>
                </c:pt>
                <c:pt idx="8">
                  <c:v>3053</c:v>
                </c:pt>
                <c:pt idx="11">
                  <c:v>2372</c:v>
                </c:pt>
                <c:pt idx="14">
                  <c:v>2187</c:v>
                </c:pt>
              </c:numCache>
            </c:numRef>
          </c:val>
          <c:extLst xmlns:c16r2="http://schemas.microsoft.com/office/drawing/2015/06/chart">
            <c:ext xmlns:c16="http://schemas.microsoft.com/office/drawing/2014/chart" uri="{C3380CC4-5D6E-409C-BE32-E72D297353CC}">
              <c16:uniqueId val="{00000002-47AC-4D2C-82E5-EEFD9D82CA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AC-4D2C-82E5-EEFD9D82CA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AC-4D2C-82E5-EEFD9D82CA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768</c:v>
                </c:pt>
                <c:pt idx="3">
                  <c:v>782</c:v>
                </c:pt>
                <c:pt idx="6">
                  <c:v>658</c:v>
                </c:pt>
                <c:pt idx="9">
                  <c:v>442</c:v>
                </c:pt>
                <c:pt idx="12">
                  <c:v>435</c:v>
                </c:pt>
              </c:numCache>
            </c:numRef>
          </c:val>
          <c:extLst xmlns:c16r2="http://schemas.microsoft.com/office/drawing/2015/06/chart">
            <c:ext xmlns:c16="http://schemas.microsoft.com/office/drawing/2014/chart" uri="{C3380CC4-5D6E-409C-BE32-E72D297353CC}">
              <c16:uniqueId val="{00000005-47AC-4D2C-82E5-EEFD9D82CA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1836</c:v>
                </c:pt>
                <c:pt idx="3">
                  <c:v>1821</c:v>
                </c:pt>
                <c:pt idx="6">
                  <c:v>1758</c:v>
                </c:pt>
                <c:pt idx="9">
                  <c:v>1686</c:v>
                </c:pt>
                <c:pt idx="12">
                  <c:v>1602</c:v>
                </c:pt>
              </c:numCache>
            </c:numRef>
          </c:val>
          <c:extLst xmlns:c16r2="http://schemas.microsoft.com/office/drawing/2015/06/chart">
            <c:ext xmlns:c16="http://schemas.microsoft.com/office/drawing/2014/chart" uri="{C3380CC4-5D6E-409C-BE32-E72D297353CC}">
              <c16:uniqueId val="{00000006-47AC-4D2C-82E5-EEFD9D82CA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184</c:v>
                </c:pt>
                <c:pt idx="3">
                  <c:v>162</c:v>
                </c:pt>
                <c:pt idx="6">
                  <c:v>139</c:v>
                </c:pt>
                <c:pt idx="9">
                  <c:v>116</c:v>
                </c:pt>
                <c:pt idx="12">
                  <c:v>97</c:v>
                </c:pt>
              </c:numCache>
            </c:numRef>
          </c:val>
          <c:extLst xmlns:c16r2="http://schemas.microsoft.com/office/drawing/2015/06/chart">
            <c:ext xmlns:c16="http://schemas.microsoft.com/office/drawing/2014/chart" uri="{C3380CC4-5D6E-409C-BE32-E72D297353CC}">
              <c16:uniqueId val="{00000007-47AC-4D2C-82E5-EEFD9D82CA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4221</c:v>
                </c:pt>
                <c:pt idx="3">
                  <c:v>4298</c:v>
                </c:pt>
                <c:pt idx="6">
                  <c:v>4279</c:v>
                </c:pt>
                <c:pt idx="9">
                  <c:v>4074</c:v>
                </c:pt>
                <c:pt idx="12">
                  <c:v>4013</c:v>
                </c:pt>
              </c:numCache>
            </c:numRef>
          </c:val>
          <c:extLst xmlns:c16r2="http://schemas.microsoft.com/office/drawing/2015/06/chart">
            <c:ext xmlns:c16="http://schemas.microsoft.com/office/drawing/2014/chart" uri="{C3380CC4-5D6E-409C-BE32-E72D297353CC}">
              <c16:uniqueId val="{00000008-47AC-4D2C-82E5-EEFD9D82CA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7AC-4D2C-82E5-EEFD9D82CA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13159</c:v>
                </c:pt>
                <c:pt idx="3">
                  <c:v>13428</c:v>
                </c:pt>
                <c:pt idx="6">
                  <c:v>13891</c:v>
                </c:pt>
                <c:pt idx="9">
                  <c:v>15039</c:v>
                </c:pt>
                <c:pt idx="12">
                  <c:v>14451</c:v>
                </c:pt>
              </c:numCache>
            </c:numRef>
          </c:val>
          <c:extLst xmlns:c16r2="http://schemas.microsoft.com/office/drawing/2015/06/chart">
            <c:ext xmlns:c16="http://schemas.microsoft.com/office/drawing/2014/chart" uri="{C3380CC4-5D6E-409C-BE32-E72D297353CC}">
              <c16:uniqueId val="{0000000A-47AC-4D2C-82E5-EEFD9D82CA92}"/>
            </c:ext>
          </c:extLst>
        </c:ser>
        <c:dLbls>
          <c:showLegendKey val="0"/>
          <c:showVal val="0"/>
          <c:showCatName val="0"/>
          <c:showSerName val="0"/>
          <c:showPercent val="0"/>
          <c:showBubbleSize val="0"/>
        </c:dLbls>
        <c:gapWidth val="100"/>
        <c:overlap val="100"/>
        <c:axId val="393509464"/>
        <c:axId val="39350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748</c:v>
                </c:pt>
                <c:pt idx="2">
                  <c:v>#N/A</c:v>
                </c:pt>
                <c:pt idx="3">
                  <c:v>#N/A</c:v>
                </c:pt>
                <c:pt idx="4">
                  <c:v>1685</c:v>
                </c:pt>
                <c:pt idx="5">
                  <c:v>#N/A</c:v>
                </c:pt>
                <c:pt idx="6">
                  <c:v>#N/A</c:v>
                </c:pt>
                <c:pt idx="7">
                  <c:v>2532</c:v>
                </c:pt>
                <c:pt idx="8">
                  <c:v>#N/A</c:v>
                </c:pt>
                <c:pt idx="9">
                  <c:v>#N/A</c:v>
                </c:pt>
                <c:pt idx="10">
                  <c:v>3639</c:v>
                </c:pt>
                <c:pt idx="11">
                  <c:v>#N/A</c:v>
                </c:pt>
                <c:pt idx="12">
                  <c:v>#N/A</c:v>
                </c:pt>
                <c:pt idx="13">
                  <c:v>3025</c:v>
                </c:pt>
                <c:pt idx="14">
                  <c:v>#N/A</c:v>
                </c:pt>
              </c:numCache>
            </c:numRef>
          </c:val>
          <c:smooth val="0"/>
          <c:extLst xmlns:c16r2="http://schemas.microsoft.com/office/drawing/2015/06/chart">
            <c:ext xmlns:c16="http://schemas.microsoft.com/office/drawing/2014/chart" uri="{C3380CC4-5D6E-409C-BE32-E72D297353CC}">
              <c16:uniqueId val="{0000000B-47AC-4D2C-82E5-EEFD9D82CA92}"/>
            </c:ext>
          </c:extLst>
        </c:ser>
        <c:dLbls>
          <c:showLegendKey val="0"/>
          <c:showVal val="0"/>
          <c:showCatName val="0"/>
          <c:showSerName val="0"/>
          <c:showPercent val="0"/>
          <c:showBubbleSize val="0"/>
        </c:dLbls>
        <c:marker val="1"/>
        <c:smooth val="0"/>
        <c:axId val="393509464"/>
        <c:axId val="393503192"/>
      </c:lineChart>
      <c:catAx>
        <c:axId val="39350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503192"/>
        <c:crosses val="autoZero"/>
        <c:auto val="1"/>
        <c:lblAlgn val="ctr"/>
        <c:lblOffset val="100"/>
        <c:tickLblSkip val="1"/>
        <c:tickMarkSkip val="1"/>
        <c:noMultiLvlLbl val="0"/>
      </c:catAx>
      <c:valAx>
        <c:axId val="39350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09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1103</c:v>
                </c:pt>
                <c:pt idx="1">
                  <c:v>622</c:v>
                </c:pt>
                <c:pt idx="2">
                  <c:v>609</c:v>
                </c:pt>
              </c:numCache>
            </c:numRef>
          </c:val>
          <c:extLst xmlns:c16r2="http://schemas.microsoft.com/office/drawing/2015/06/chart">
            <c:ext xmlns:c16="http://schemas.microsoft.com/office/drawing/2014/chart" uri="{C3380CC4-5D6E-409C-BE32-E72D297353CC}">
              <c16:uniqueId val="{00000000-CF99-4335-BCD4-2FC535847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378</c:v>
                </c:pt>
                <c:pt idx="1">
                  <c:v>278</c:v>
                </c:pt>
                <c:pt idx="2">
                  <c:v>178</c:v>
                </c:pt>
              </c:numCache>
            </c:numRef>
          </c:val>
          <c:extLst xmlns:c16r2="http://schemas.microsoft.com/office/drawing/2015/06/chart">
            <c:ext xmlns:c16="http://schemas.microsoft.com/office/drawing/2014/chart" uri="{C3380CC4-5D6E-409C-BE32-E72D297353CC}">
              <c16:uniqueId val="{00000001-CF99-4335-BCD4-2FC535847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623</c:v>
                </c:pt>
                <c:pt idx="1">
                  <c:v>108</c:v>
                </c:pt>
                <c:pt idx="2">
                  <c:v>143</c:v>
                </c:pt>
              </c:numCache>
            </c:numRef>
          </c:val>
          <c:extLst xmlns:c16r2="http://schemas.microsoft.com/office/drawing/2015/06/chart">
            <c:ext xmlns:c16="http://schemas.microsoft.com/office/drawing/2014/chart" uri="{C3380CC4-5D6E-409C-BE32-E72D297353CC}">
              <c16:uniqueId val="{00000002-CF99-4335-BCD4-2FC535847BE8}"/>
            </c:ext>
          </c:extLst>
        </c:ser>
        <c:dLbls>
          <c:showLegendKey val="0"/>
          <c:showVal val="0"/>
          <c:showCatName val="0"/>
          <c:showSerName val="0"/>
          <c:showPercent val="0"/>
          <c:showBubbleSize val="0"/>
        </c:dLbls>
        <c:gapWidth val="120"/>
        <c:overlap val="100"/>
        <c:axId val="393511816"/>
        <c:axId val="393510248"/>
      </c:barChart>
      <c:catAx>
        <c:axId val="39351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510248"/>
        <c:crosses val="autoZero"/>
        <c:auto val="1"/>
        <c:lblAlgn val="ctr"/>
        <c:lblOffset val="100"/>
        <c:tickLblSkip val="1"/>
        <c:tickMarkSkip val="1"/>
        <c:noMultiLvlLbl val="0"/>
      </c:catAx>
      <c:valAx>
        <c:axId val="393510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51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0E-46DD-91DB-E97775968AA2}"/>
                </c:ext>
                <c:ext xmlns:c15="http://schemas.microsoft.com/office/drawing/2012/chart" uri="{CE6537A1-D6FC-4f65-9D91-7224C49458BB}">
                  <c15:layout/>
                  <c15:dlblFieldTable>
                    <c15:dlblFTEntry>
                      <c15:txfldGUID>{DECF55A1-7E1B-4320-AC38-F60D21179F8F}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0E-46DD-91DB-E97775968AA2}"/>
                </c:ext>
                <c:ext xmlns:c15="http://schemas.microsoft.com/office/drawing/2012/chart" uri="{CE6537A1-D6FC-4f65-9D91-7224C49458BB}">
                  <c15:dlblFieldTable>
                    <c15:dlblFTEntry>
                      <c15:txfldGUID>{3354276A-82E2-4841-AB61-782B75D71538}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0E-46DD-91DB-E97775968AA2}"/>
                </c:ext>
                <c:ext xmlns:c15="http://schemas.microsoft.com/office/drawing/2012/chart" uri="{CE6537A1-D6FC-4f65-9D91-7224C49458BB}">
                  <c15:dlblFieldTable>
                    <c15:dlblFTEntry>
                      <c15:txfldGUID>{C18CB3A8-2F8B-435A-94AB-5E9638048FA9}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0E-46DD-91DB-E97775968AA2}"/>
                </c:ext>
                <c:ext xmlns:c15="http://schemas.microsoft.com/office/drawing/2012/chart" uri="{CE6537A1-D6FC-4f65-9D91-7224C49458BB}">
                  <c15:dlblFieldTable>
                    <c15:dlblFTEntry>
                      <c15:txfldGUID>{1C26DA23-C453-489A-B0FD-2BABC58DA320}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0E-46DD-91DB-E97775968AA2}"/>
                </c:ext>
                <c:ext xmlns:c15="http://schemas.microsoft.com/office/drawing/2012/chart" uri="{CE6537A1-D6FC-4f65-9D91-7224C49458BB}">
                  <c15:dlblFieldTable>
                    <c15:dlblFTEntry>
                      <c15:txfldGUID>{4BBB798E-C6ED-4243-9CE7-F9EA976B82D2}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0E-46DD-91DB-E97775968AA2}"/>
                </c:ext>
                <c:ext xmlns:c15="http://schemas.microsoft.com/office/drawing/2012/chart" uri="{CE6537A1-D6FC-4f65-9D91-7224C49458BB}">
                  <c15:layout/>
                  <c15:dlblFieldTable>
                    <c15:dlblFTEntry>
                      <c15:txfldGUID>{02D4E598-9B99-4F41-AD7F-0C7A9952842F}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0E-46DD-91DB-E97775968AA2}"/>
                </c:ext>
                <c:ext xmlns:c15="http://schemas.microsoft.com/office/drawing/2012/chart" uri="{CE6537A1-D6FC-4f65-9D91-7224C49458BB}">
                  <c15:layout/>
                  <c15:dlblFieldTable>
                    <c15:dlblFTEntry>
                      <c15:txfldGUID>{055BB47E-382E-4E5E-8EEA-0CB3BECE805F}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0E-46DD-91DB-E97775968AA2}"/>
                </c:ext>
                <c:ext xmlns:c15="http://schemas.microsoft.com/office/drawing/2012/chart" uri="{CE6537A1-D6FC-4f65-9D91-7224C49458BB}">
                  <c15:layout/>
                  <c15:dlblFieldTable>
                    <c15:dlblFTEntry>
                      <c15:txfldGUID>{9A04247A-218D-4041-A1AF-546FACC79052}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0E-46DD-91DB-E97775968AA2}"/>
                </c:ext>
                <c:ext xmlns:c15="http://schemas.microsoft.com/office/drawing/2012/chart" uri="{CE6537A1-D6FC-4f65-9D91-7224C49458BB}">
                  <c15:layout/>
                  <c15:dlblFieldTable>
                    <c15:dlblFTEntry>
                      <c15:txfldGUID>{5BD921F0-8B8A-4D04-8376-B3FE728F252D}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52.6</c:v>
                </c:pt>
                <c:pt idx="16">
                  <c:v>52.6</c:v>
                </c:pt>
                <c:pt idx="24">
                  <c:v>55.2</c:v>
                </c:pt>
                <c:pt idx="32">
                  <c:v>54.5</c:v>
                </c:pt>
              </c:numCache>
            </c:numRef>
          </c:xVal>
          <c:yVal>
            <c:numRef>
              <c:f>公会計指標分析・財政指標組合せ分析表!$BP$51:$DC$51</c:f>
              <c:numCache>
                <c:formatCode>#,##0.0;"▲ "#,##0.0</c:formatCode>
                <c:ptCount val="40"/>
                <c:pt idx="0">
                  <c:v>8.1999999999999993</c:v>
                </c:pt>
                <c:pt idx="8">
                  <c:v>18.8</c:v>
                </c:pt>
                <c:pt idx="16">
                  <c:v>27.8</c:v>
                </c:pt>
                <c:pt idx="24">
                  <c:v>39.799999999999997</c:v>
                </c:pt>
                <c:pt idx="32">
                  <c:v>33</c:v>
                </c:pt>
              </c:numCache>
            </c:numRef>
          </c:yVal>
          <c:smooth val="0"/>
          <c:extLst xmlns:c16r2="http://schemas.microsoft.com/office/drawing/2015/06/chart">
            <c:ext xmlns:c16="http://schemas.microsoft.com/office/drawing/2014/chart" uri="{C3380CC4-5D6E-409C-BE32-E72D297353CC}">
              <c16:uniqueId val="{00000009-8E0E-46DD-91DB-E97775968A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0E-46DD-91DB-E97775968AA2}"/>
                </c:ext>
                <c:ext xmlns:c15="http://schemas.microsoft.com/office/drawing/2012/chart" uri="{CE6537A1-D6FC-4f65-9D91-7224C49458BB}">
                  <c15:layout/>
                  <c15:dlblFieldTable>
                    <c15:dlblFTEntry>
                      <c15:txfldGUID>{80CA0E61-2716-4530-B936-29353057AE5C}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0E-46DD-91DB-E97775968AA2}"/>
                </c:ext>
                <c:ext xmlns:c15="http://schemas.microsoft.com/office/drawing/2012/chart" uri="{CE6537A1-D6FC-4f65-9D91-7224C49458BB}">
                  <c15:dlblFieldTable>
                    <c15:dlblFTEntry>
                      <c15:txfldGUID>{D306B623-8CBD-4948-BD97-14D7311E5144}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0E-46DD-91DB-E97775968AA2}"/>
                </c:ext>
                <c:ext xmlns:c15="http://schemas.microsoft.com/office/drawing/2012/chart" uri="{CE6537A1-D6FC-4f65-9D91-7224C49458BB}">
                  <c15:dlblFieldTable>
                    <c15:dlblFTEntry>
                      <c15:txfldGUID>{F9406AC9-B2B9-41D7-AC68-814F4E092C57}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0E-46DD-91DB-E97775968AA2}"/>
                </c:ext>
                <c:ext xmlns:c15="http://schemas.microsoft.com/office/drawing/2012/chart" uri="{CE6537A1-D6FC-4f65-9D91-7224C49458BB}">
                  <c15:dlblFieldTable>
                    <c15:dlblFTEntry>
                      <c15:txfldGUID>{458E6E1F-E397-4530-8CF3-7DC7C31E136C}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0E-46DD-91DB-E97775968AA2}"/>
                </c:ext>
                <c:ext xmlns:c15="http://schemas.microsoft.com/office/drawing/2012/chart" uri="{CE6537A1-D6FC-4f65-9D91-7224C49458BB}">
                  <c15:dlblFieldTable>
                    <c15:dlblFTEntry>
                      <c15:txfldGUID>{9648AE4C-8451-4D55-AE54-B51EA8D523E1}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0E-46DD-91DB-E97775968AA2}"/>
                </c:ext>
                <c:ext xmlns:c15="http://schemas.microsoft.com/office/drawing/2012/chart" uri="{CE6537A1-D6FC-4f65-9D91-7224C49458BB}">
                  <c15:layout/>
                  <c15:dlblFieldTable>
                    <c15:dlblFTEntry>
                      <c15:txfldGUID>{C522288D-18CA-40B4-924D-244F4169B0AA}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0E-46DD-91DB-E97775968AA2}"/>
                </c:ext>
                <c:ext xmlns:c15="http://schemas.microsoft.com/office/drawing/2012/chart" uri="{CE6537A1-D6FC-4f65-9D91-7224C49458BB}">
                  <c15:layout/>
                  <c15:dlblFieldTable>
                    <c15:dlblFTEntry>
                      <c15:txfldGUID>{5D9C3ED0-98E1-42E6-9D50-33118EFEDEAA}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0E-46DD-91DB-E97775968AA2}"/>
                </c:ext>
                <c:ext xmlns:c15="http://schemas.microsoft.com/office/drawing/2012/chart" uri="{CE6537A1-D6FC-4f65-9D91-7224C49458BB}">
                  <c15:layout/>
                  <c15:dlblFieldTable>
                    <c15:dlblFTEntry>
                      <c15:txfldGUID>{6C6E2FB9-9D72-470B-A9E5-0230C9A0B9D3}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0E-46DD-91DB-E97775968AA2}"/>
                </c:ext>
                <c:ext xmlns:c15="http://schemas.microsoft.com/office/drawing/2012/chart" uri="{CE6537A1-D6FC-4f65-9D91-7224C49458BB}">
                  <c15:layout/>
                  <c15:dlblFieldTable>
                    <c15:dlblFTEntry>
                      <c15:txfldGUID>{31399265-CE9E-4FF2-847E-E6991CC0EDA1}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57.2</c:v>
                </c:pt>
                <c:pt idx="16">
                  <c:v>58.5</c:v>
                </c:pt>
                <c:pt idx="24">
                  <c:v>59.8</c:v>
                </c:pt>
                <c:pt idx="32">
                  <c:v>60.6</c:v>
                </c:pt>
              </c:numCache>
            </c:numRef>
          </c:xVal>
          <c:yVal>
            <c:numRef>
              <c:f>公会計指標分析・財政指標組合せ分析表!$BP$55:$DC$55</c:f>
              <c:numCache>
                <c:formatCode>#,##0.0;"▲ "#,##0.0</c:formatCode>
                <c:ptCount val="40"/>
                <c:pt idx="0">
                  <c:v>33.6</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8E0E-46DD-91DB-E97775968AA2}"/>
            </c:ext>
          </c:extLst>
        </c:ser>
        <c:dLbls>
          <c:showLegendKey val="0"/>
          <c:showVal val="1"/>
          <c:showCatName val="0"/>
          <c:showSerName val="0"/>
          <c:showPercent val="0"/>
          <c:showBubbleSize val="0"/>
        </c:dLbls>
        <c:axId val="531390088"/>
        <c:axId val="531389304"/>
      </c:scatterChart>
      <c:valAx>
        <c:axId val="531390088"/>
        <c:scaling>
          <c:orientation val="minMax"/>
          <c:max val="61.4"/>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389304"/>
        <c:crosses val="autoZero"/>
        <c:crossBetween val="midCat"/>
      </c:valAx>
      <c:valAx>
        <c:axId val="531389304"/>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390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13-43CB-93EF-904FA1B93D2C}"/>
                </c:ext>
                <c:ext xmlns:c15="http://schemas.microsoft.com/office/drawing/2012/chart" uri="{CE6537A1-D6FC-4f65-9D91-7224C49458BB}">
                  <c15:dlblFieldTable>
                    <c15:dlblFTEntry>
                      <c15:txfldGUID>{43F2DBF0-C2BB-48C0-9757-70B7D7EB5C69}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13-43CB-93EF-904FA1B93D2C}"/>
                </c:ext>
                <c:ext xmlns:c15="http://schemas.microsoft.com/office/drawing/2012/chart" uri="{CE6537A1-D6FC-4f65-9D91-7224C49458BB}">
                  <c15:dlblFieldTable>
                    <c15:dlblFTEntry>
                      <c15:txfldGUID>{B529EB93-ACB9-4D38-9B66-21CCBC365306}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13-43CB-93EF-904FA1B93D2C}"/>
                </c:ext>
                <c:ext xmlns:c15="http://schemas.microsoft.com/office/drawing/2012/chart" uri="{CE6537A1-D6FC-4f65-9D91-7224C49458BB}">
                  <c15:dlblFieldTable>
                    <c15:dlblFTEntry>
                      <c15:txfldGUID>{023A28BE-58D0-48E8-93D0-300A963B14F1}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13-43CB-93EF-904FA1B93D2C}"/>
                </c:ext>
                <c:ext xmlns:c15="http://schemas.microsoft.com/office/drawing/2012/chart" uri="{CE6537A1-D6FC-4f65-9D91-7224C49458BB}">
                  <c15:dlblFieldTable>
                    <c15:dlblFTEntry>
                      <c15:txfldGUID>{EAB49EE1-95C8-447D-8579-F97928D66E85}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13-43CB-93EF-904FA1B93D2C}"/>
                </c:ext>
                <c:ext xmlns:c15="http://schemas.microsoft.com/office/drawing/2012/chart" uri="{CE6537A1-D6FC-4f65-9D91-7224C49458BB}">
                  <c15:dlblFieldTable>
                    <c15:dlblFTEntry>
                      <c15:txfldGUID>{FC93AC8E-62A4-46CC-A165-2C31BCF4F7F2}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13-43CB-93EF-904FA1B93D2C}"/>
                </c:ext>
                <c:ext xmlns:c15="http://schemas.microsoft.com/office/drawing/2012/chart" uri="{CE6537A1-D6FC-4f65-9D91-7224C49458BB}">
                  <c15:dlblFieldTable>
                    <c15:dlblFTEntry>
                      <c15:txfldGUID>{40DF2C3A-F79B-440E-86D1-2EF3DACCED39}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13-43CB-93EF-904FA1B93D2C}"/>
                </c:ext>
                <c:ext xmlns:c15="http://schemas.microsoft.com/office/drawing/2012/chart" uri="{CE6537A1-D6FC-4f65-9D91-7224C49458BB}">
                  <c15:dlblFieldTable>
                    <c15:dlblFTEntry>
                      <c15:txfldGUID>{7D443C60-8657-4A42-B239-894CD788D3AB}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13-43CB-93EF-904FA1B93D2C}"/>
                </c:ext>
                <c:ext xmlns:c15="http://schemas.microsoft.com/office/drawing/2012/chart" uri="{CE6537A1-D6FC-4f65-9D91-7224C49458BB}">
                  <c15:dlblFieldTable>
                    <c15:dlblFTEntry>
                      <c15:txfldGUID>{AA51F32A-FEC3-4407-AF88-2D414F6595A4}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13-43CB-93EF-904FA1B93D2C}"/>
                </c:ext>
                <c:ext xmlns:c15="http://schemas.microsoft.com/office/drawing/2012/chart" uri="{CE6537A1-D6FC-4f65-9D91-7224C49458BB}">
                  <c15:dlblFieldTable>
                    <c15:dlblFTEntry>
                      <c15:txfldGUID>{7E10C474-B3D4-4F12-B30A-042896149966}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c:v>
                </c:pt>
                <c:pt idx="16">
                  <c:v>3.6</c:v>
                </c:pt>
                <c:pt idx="24">
                  <c:v>3.7</c:v>
                </c:pt>
                <c:pt idx="32">
                  <c:v>3.2</c:v>
                </c:pt>
              </c:numCache>
            </c:numRef>
          </c:xVal>
          <c:yVal>
            <c:numRef>
              <c:f>公会計指標分析・財政指標組合せ分析表!$BP$73:$DC$73</c:f>
              <c:numCache>
                <c:formatCode>#,##0.0;"▲ "#,##0.0</c:formatCode>
                <c:ptCount val="40"/>
                <c:pt idx="0">
                  <c:v>8.1999999999999993</c:v>
                </c:pt>
                <c:pt idx="8">
                  <c:v>18.8</c:v>
                </c:pt>
                <c:pt idx="16">
                  <c:v>27.8</c:v>
                </c:pt>
                <c:pt idx="24">
                  <c:v>39.799999999999997</c:v>
                </c:pt>
                <c:pt idx="32">
                  <c:v>33</c:v>
                </c:pt>
              </c:numCache>
            </c:numRef>
          </c:yVal>
          <c:smooth val="0"/>
          <c:extLst xmlns:c16r2="http://schemas.microsoft.com/office/drawing/2015/06/chart">
            <c:ext xmlns:c16="http://schemas.microsoft.com/office/drawing/2014/chart" uri="{C3380CC4-5D6E-409C-BE32-E72D297353CC}">
              <c16:uniqueId val="{00000009-3213-43CB-93EF-904FA1B93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13-43CB-93EF-904FA1B93D2C}"/>
                </c:ext>
                <c:ext xmlns:c15="http://schemas.microsoft.com/office/drawing/2012/chart" uri="{CE6537A1-D6FC-4f65-9D91-7224C49458BB}">
                  <c15:dlblFieldTable>
                    <c15:dlblFTEntry>
                      <c15:txfldGUID>{662D2D23-D327-4602-BF4C-13108A9D2D33}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13-43CB-93EF-904FA1B93D2C}"/>
                </c:ext>
                <c:ext xmlns:c15="http://schemas.microsoft.com/office/drawing/2012/chart" uri="{CE6537A1-D6FC-4f65-9D91-7224C49458BB}">
                  <c15:dlblFieldTable>
                    <c15:dlblFTEntry>
                      <c15:txfldGUID>{330378B8-BA70-412D-9606-EFF03F7BC5B1}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13-43CB-93EF-904FA1B93D2C}"/>
                </c:ext>
                <c:ext xmlns:c15="http://schemas.microsoft.com/office/drawing/2012/chart" uri="{CE6537A1-D6FC-4f65-9D91-7224C49458BB}">
                  <c15:dlblFieldTable>
                    <c15:dlblFTEntry>
                      <c15:txfldGUID>{8DC74F55-CC6E-4C19-9DE5-D1207E34CBC8}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13-43CB-93EF-904FA1B93D2C}"/>
                </c:ext>
                <c:ext xmlns:c15="http://schemas.microsoft.com/office/drawing/2012/chart" uri="{CE6537A1-D6FC-4f65-9D91-7224C49458BB}">
                  <c15:dlblFieldTable>
                    <c15:dlblFTEntry>
                      <c15:txfldGUID>{81EC30DA-BFB4-4FA5-AEA7-F41492D3EBE2}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13-43CB-93EF-904FA1B93D2C}"/>
                </c:ext>
                <c:ext xmlns:c15="http://schemas.microsoft.com/office/drawing/2012/chart" uri="{CE6537A1-D6FC-4f65-9D91-7224C49458BB}">
                  <c15:dlblFieldTable>
                    <c15:dlblFTEntry>
                      <c15:txfldGUID>{A83BED8D-2799-4790-A3B7-910DF2B86112}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13-43CB-93EF-904FA1B93D2C}"/>
                </c:ext>
                <c:ext xmlns:c15="http://schemas.microsoft.com/office/drawing/2012/chart" uri="{CE6537A1-D6FC-4f65-9D91-7224C49458BB}">
                  <c15:dlblFieldTable>
                    <c15:dlblFTEntry>
                      <c15:txfldGUID>{B4DB99F9-ABCB-4BDE-8A4B-29932BFC098C}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13-43CB-93EF-904FA1B93D2C}"/>
                </c:ext>
                <c:ext xmlns:c15="http://schemas.microsoft.com/office/drawing/2012/chart" uri="{CE6537A1-D6FC-4f65-9D91-7224C49458BB}">
                  <c15:dlblFieldTable>
                    <c15:dlblFTEntry>
                      <c15:txfldGUID>{A880C5A8-1A67-4309-8663-CC100F457895}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13-43CB-93EF-904FA1B93D2C}"/>
                </c:ext>
                <c:ext xmlns:c15="http://schemas.microsoft.com/office/drawing/2012/chart" uri="{CE6537A1-D6FC-4f65-9D91-7224C49458BB}">
                  <c15:dlblFieldTable>
                    <c15:dlblFTEntry>
                      <c15:txfldGUID>{8CC3370A-EE70-4CC3-AFCD-55548AFCDF44}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13-43CB-93EF-904FA1B93D2C}"/>
                </c:ext>
                <c:ext xmlns:c15="http://schemas.microsoft.com/office/drawing/2012/chart" uri="{CE6537A1-D6FC-4f65-9D91-7224C49458BB}">
                  <c15:dlblFieldTable>
                    <c15:dlblFTEntry>
                      <c15:txfldGUID>{D694F5DB-76E1-41E1-90F8-63B54AECD357}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7.5</c:v>
                </c:pt>
                <c:pt idx="16">
                  <c:v>7.2</c:v>
                </c:pt>
                <c:pt idx="24">
                  <c:v>6.9</c:v>
                </c:pt>
                <c:pt idx="32">
                  <c:v>6.6</c:v>
                </c:pt>
              </c:numCache>
            </c:numRef>
          </c:xVal>
          <c:yVal>
            <c:numRef>
              <c:f>公会計指標分析・財政指標組合せ分析表!$BP$77:$DC$77</c:f>
              <c:numCache>
                <c:formatCode>#,##0.0;"▲ "#,##0.0</c:formatCode>
                <c:ptCount val="40"/>
                <c:pt idx="0">
                  <c:v>33.6</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3213-43CB-93EF-904FA1B93D2C}"/>
            </c:ext>
          </c:extLst>
        </c:ser>
        <c:dLbls>
          <c:showLegendKey val="0"/>
          <c:showVal val="1"/>
          <c:showCatName val="0"/>
          <c:showSerName val="0"/>
          <c:showPercent val="0"/>
          <c:showBubbleSize val="0"/>
        </c:dLbls>
        <c:axId val="531388912"/>
        <c:axId val="531387736"/>
      </c:scatterChart>
      <c:valAx>
        <c:axId val="531388912"/>
        <c:scaling>
          <c:orientation val="minMax"/>
          <c:max val="7.8999999999999995"/>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387736"/>
        <c:crosses val="autoZero"/>
        <c:crossBetween val="midCat"/>
      </c:valAx>
      <c:valAx>
        <c:axId val="531387736"/>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388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百万円となり、前年度と比較して</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百万円減少しました。</a:t>
          </a:r>
        </a:p>
        <a:p>
          <a:r>
            <a:rPr kumimoji="1" lang="ja-JP" altLang="en-US" sz="1400">
              <a:latin typeface="ＭＳ ゴシック" pitchFamily="49" charset="-128"/>
              <a:ea typeface="ＭＳ ゴシック" pitchFamily="49" charset="-128"/>
            </a:rPr>
            <a:t>　高利の地方債の償還が徐々に終了してきたことから元利償還金が減少し、分子総額が減少しました。</a:t>
          </a:r>
        </a:p>
        <a:p>
          <a:pPr algn="l"/>
          <a:r>
            <a:rPr kumimoji="1" lang="ja-JP" altLang="en-US" sz="1400">
              <a:latin typeface="ＭＳ ゴシック" pitchFamily="49" charset="-128"/>
              <a:ea typeface="ＭＳ ゴシック" pitchFamily="49" charset="-128"/>
            </a:rPr>
            <a:t>　今後も、交付税措置のある地方債を優先的に借り入れ、将来世代への負担を先送りすることのないよう、財政運営を行ってまいります。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令和元年度の将来負担比率の分子は</a:t>
          </a:r>
          <a:r>
            <a:rPr kumimoji="1" lang="en-US" altLang="ja-JP" sz="1350">
              <a:latin typeface="ＭＳ ゴシック" pitchFamily="49" charset="-128"/>
              <a:ea typeface="ＭＳ ゴシック" pitchFamily="49" charset="-128"/>
            </a:rPr>
            <a:t>3,025</a:t>
          </a:r>
          <a:r>
            <a:rPr kumimoji="1" lang="ja-JP" altLang="en-US" sz="1350">
              <a:latin typeface="ＭＳ ゴシック" pitchFamily="49" charset="-128"/>
              <a:ea typeface="ＭＳ ゴシック" pitchFamily="49" charset="-128"/>
            </a:rPr>
            <a:t>百万円となり、前年度と比較して</a:t>
          </a:r>
          <a:r>
            <a:rPr kumimoji="1" lang="en-US" altLang="ja-JP" sz="1350">
              <a:latin typeface="ＭＳ ゴシック" pitchFamily="49" charset="-128"/>
              <a:ea typeface="ＭＳ ゴシック" pitchFamily="49" charset="-128"/>
            </a:rPr>
            <a:t>614</a:t>
          </a:r>
          <a:r>
            <a:rPr kumimoji="1" lang="ja-JP" altLang="en-US" sz="1350">
              <a:latin typeface="ＭＳ ゴシック" pitchFamily="49" charset="-128"/>
              <a:ea typeface="ＭＳ ゴシック" pitchFamily="49" charset="-128"/>
            </a:rPr>
            <a:t>百万円減少しました。</a:t>
          </a:r>
        </a:p>
        <a:p>
          <a:r>
            <a:rPr kumimoji="1" lang="ja-JP" altLang="en-US" sz="1350">
              <a:latin typeface="ＭＳ ゴシック" pitchFamily="49" charset="-128"/>
              <a:ea typeface="ＭＳ ゴシック" pitchFamily="49" charset="-128"/>
            </a:rPr>
            <a:t>　将来負担額については、地方債現在高や退職手当負担見込額等が減少しているため、全体として減少しています。</a:t>
          </a:r>
        </a:p>
        <a:p>
          <a:r>
            <a:rPr kumimoji="1" lang="ja-JP" altLang="en-US" sz="1350">
              <a:latin typeface="ＭＳ ゴシック" pitchFamily="49" charset="-128"/>
              <a:ea typeface="ＭＳ ゴシック" pitchFamily="49" charset="-128"/>
            </a:rPr>
            <a:t>　充当可能財源等については、財政調整基金をはじめとする各種基金を取り崩していることから、充当可能基金が減少しています。</a:t>
          </a:r>
        </a:p>
        <a:p>
          <a:r>
            <a:rPr kumimoji="1" lang="ja-JP" altLang="en-US" sz="1350">
              <a:latin typeface="ＭＳ ゴシック" pitchFamily="49" charset="-128"/>
              <a:ea typeface="ＭＳ ゴシック" pitchFamily="49" charset="-128"/>
            </a:rPr>
            <a:t>　今後は、計画的に基金への積立てを行うとともに、引き続き交付税措置のある地方債を優先的に借り入れることで、将来負担比率が悪化することがないよう、健全な財政運営に努めてまいります。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埼玉県幸手市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幸手駅橋上化及び自由通路整備事業や古川橋架替事業などの大規模事業実施に伴う基金の取崩しを行っており、全体の基金残高は減少傾向にあります。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学校教育整備基金：学校教育施設の整備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子育て応援基金：子どもたちが健やかに育つ環境づくり、子育て支援のより一層の充実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公共施設整備基金：取崩しは実施していません。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地域福祉基金：利子積立と同額を取り崩しました。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学校教育整備基金：取崩しは実施していません。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子育て応援基金：取崩しは実施していません。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庁舎建設基金：今後の庁舎建設に備え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手駅西口土地区画整理事業や古川橋架替事業、小中学校大規模改修事業等の大規模事業の財源として基金の取崩しを行ってきた結果、基金残高は減少傾向にあります。庁舎建設基金については、庁舎建設に向け、計画的に基金への積立てを行ってまいります。また、その他の基金についても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令和元年度は、利子積立を含め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百万円を積み立てましたが、大規模事業実施に伴う財源調整のため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令和元年度は、公債費の増加傾向に対応するため、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大規模事業に伴う地方債の償還が徐々に始まっており、公債費は増加することが予想されます。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今後は、減少する基金残高に留意し、適切な取崩し額となるよう努めてまいります。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年度決算における当市の有形固定資産減価償却率は、類似団体平均に比べて低い比率となっております。</a:t>
          </a:r>
          <a:endParaRPr lang="ja-JP" altLang="ja-JP">
            <a:effectLst/>
          </a:endParaRPr>
        </a:p>
        <a:p>
          <a:r>
            <a:rPr kumimoji="1" lang="ja-JP" altLang="ja-JP" sz="1100">
              <a:solidFill>
                <a:schemeClr val="dk1"/>
              </a:solidFill>
              <a:effectLst/>
              <a:latin typeface="+mn-lt"/>
              <a:ea typeface="+mn-ea"/>
              <a:cs typeface="+mn-cs"/>
            </a:rPr>
            <a:t>　今後は、減価償却が進むにつれ、建物等の老朽化が顕著となり、大規模な修繕等が必要となることが予想されるため、計画的な資産管理に努めてまいります。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3" name="楕円 82"/>
        <xdr:cNvSpPr/>
      </xdr:nvSpPr>
      <xdr:spPr>
        <a:xfrm>
          <a:off x="47117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74130</xdr:rowOff>
    </xdr:from>
    <xdr:ext cx="405111" cy="259045"/>
    <xdr:sp macro="" textlink="">
      <xdr:nvSpPr>
        <xdr:cNvPr id="84" name="有形固定資産減価償却率該当値テキスト"/>
        <xdr:cNvSpPr txBox="1"/>
      </xdr:nvSpPr>
      <xdr:spPr>
        <a:xfrm>
          <a:off x="4813300"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72844</xdr:rowOff>
    </xdr:from>
    <xdr:to>
      <xdr:col>19</xdr:col>
      <xdr:colOff>187325</xdr:colOff>
      <xdr:row>31</xdr:row>
      <xdr:rowOff>2994</xdr:rowOff>
    </xdr:to>
    <xdr:sp macro="" textlink="">
      <xdr:nvSpPr>
        <xdr:cNvPr id="85" name="楕円 84"/>
        <xdr:cNvSpPr/>
      </xdr:nvSpPr>
      <xdr:spPr>
        <a:xfrm>
          <a:off x="4000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123644</xdr:rowOff>
    </xdr:to>
    <xdr:cxnSp macro="">
      <xdr:nvCxnSpPr>
        <xdr:cNvPr id="86" name="直線コネクタ 85"/>
        <xdr:cNvCxnSpPr/>
      </xdr:nvCxnSpPr>
      <xdr:spPr>
        <a:xfrm flipV="1">
          <a:off x="4051300" y="6017078"/>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7" name="楕円 86"/>
        <xdr:cNvSpPr/>
      </xdr:nvSpPr>
      <xdr:spPr>
        <a:xfrm>
          <a:off x="3238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123644</xdr:rowOff>
    </xdr:to>
    <xdr:cxnSp macro="">
      <xdr:nvCxnSpPr>
        <xdr:cNvPr id="88" name="直線コネクタ 87"/>
        <xdr:cNvCxnSpPr/>
      </xdr:nvCxnSpPr>
      <xdr:spPr>
        <a:xfrm>
          <a:off x="3289300" y="5958477"/>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30</xdr:row>
      <xdr:rowOff>43452</xdr:rowOff>
    </xdr:to>
    <xdr:cxnSp macro="">
      <xdr:nvCxnSpPr>
        <xdr:cNvPr id="90" name="直線コネクタ 89"/>
        <xdr:cNvCxnSpPr/>
      </xdr:nvCxnSpPr>
      <xdr:spPr>
        <a:xfrm>
          <a:off x="2527300" y="59584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114753</xdr:rowOff>
    </xdr:from>
    <xdr:to>
      <xdr:col>7</xdr:col>
      <xdr:colOff>187325</xdr:colOff>
      <xdr:row>30</xdr:row>
      <xdr:rowOff>44903</xdr:rowOff>
    </xdr:to>
    <xdr:sp macro="" textlink="">
      <xdr:nvSpPr>
        <xdr:cNvPr id="91" name="楕円 90"/>
        <xdr:cNvSpPr/>
      </xdr:nvSpPr>
      <xdr:spPr>
        <a:xfrm>
          <a:off x="1714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165553</xdr:rowOff>
    </xdr:from>
    <xdr:to>
      <xdr:col>11</xdr:col>
      <xdr:colOff>136525</xdr:colOff>
      <xdr:row>30</xdr:row>
      <xdr:rowOff>43452</xdr:rowOff>
    </xdr:to>
    <xdr:cxnSp macro="">
      <xdr:nvCxnSpPr>
        <xdr:cNvPr id="92" name="直線コネクタ 91"/>
        <xdr:cNvCxnSpPr/>
      </xdr:nvCxnSpPr>
      <xdr:spPr>
        <a:xfrm>
          <a:off x="1765300" y="590912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19521</xdr:rowOff>
    </xdr:from>
    <xdr:ext cx="405111" cy="259045"/>
    <xdr:sp macro="" textlink="">
      <xdr:nvSpPr>
        <xdr:cNvPr id="97" name="n_1mainValue有形固定資産減価償却率"/>
        <xdr:cNvSpPr txBox="1"/>
      </xdr:nvSpPr>
      <xdr:spPr>
        <a:xfrm>
          <a:off x="38360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8" name="n_2main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9" name="n_3main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61430</xdr:rowOff>
    </xdr:from>
    <xdr:ext cx="405111" cy="259045"/>
    <xdr:sp macro="" textlink="">
      <xdr:nvSpPr>
        <xdr:cNvPr id="100" name="n_4mainValue有形固定資産減価償却率"/>
        <xdr:cNvSpPr txBox="1"/>
      </xdr:nvSpPr>
      <xdr:spPr>
        <a:xfrm>
          <a:off x="1562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における当市の債務償還比率は、類似団体平均に比べて高い比率となっております。これは、地方債残高の増加による将来負担額の増加及び大規模事業実施に伴う充当可能基金残高の減少によるものと考えられます。今後も、数値が類似団体平均と大幅に差が出ないよう、適切な起債・基金の管理等により、持続可能な財政運営に努めてまいり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xdr:nvSpPr>
        <xdr:cNvPr id="141" name="フローチャート: 判断 140"/>
        <xdr:cNvSpPr/>
      </xdr:nvSpPr>
      <xdr:spPr>
        <a:xfrm>
          <a:off x="11747500" y="58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31514</xdr:rowOff>
    </xdr:from>
    <xdr:to>
      <xdr:col>76</xdr:col>
      <xdr:colOff>73025</xdr:colOff>
      <xdr:row>30</xdr:row>
      <xdr:rowOff>133114</xdr:rowOff>
    </xdr:to>
    <xdr:sp macro="" textlink="">
      <xdr:nvSpPr>
        <xdr:cNvPr id="147" name="楕円 146"/>
        <xdr:cNvSpPr/>
      </xdr:nvSpPr>
      <xdr:spPr>
        <a:xfrm>
          <a:off x="14744700" y="5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9941</xdr:rowOff>
    </xdr:from>
    <xdr:ext cx="469744" cy="259045"/>
    <xdr:sp macro="" textlink="">
      <xdr:nvSpPr>
        <xdr:cNvPr id="148" name="債務償還比率該当値テキスト"/>
        <xdr:cNvSpPr txBox="1"/>
      </xdr:nvSpPr>
      <xdr:spPr>
        <a:xfrm>
          <a:off x="14846300" y="592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89499</xdr:rowOff>
    </xdr:from>
    <xdr:to>
      <xdr:col>72</xdr:col>
      <xdr:colOff>123825</xdr:colOff>
      <xdr:row>31</xdr:row>
      <xdr:rowOff>19649</xdr:rowOff>
    </xdr:to>
    <xdr:sp macro="" textlink="">
      <xdr:nvSpPr>
        <xdr:cNvPr id="149" name="楕円 148"/>
        <xdr:cNvSpPr/>
      </xdr:nvSpPr>
      <xdr:spPr>
        <a:xfrm>
          <a:off x="14033500" y="60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82314</xdr:rowOff>
    </xdr:from>
    <xdr:to>
      <xdr:col>76</xdr:col>
      <xdr:colOff>22225</xdr:colOff>
      <xdr:row>30</xdr:row>
      <xdr:rowOff>140299</xdr:rowOff>
    </xdr:to>
    <xdr:cxnSp macro="">
      <xdr:nvCxnSpPr>
        <xdr:cNvPr id="150" name="直線コネクタ 149"/>
        <xdr:cNvCxnSpPr/>
      </xdr:nvCxnSpPr>
      <xdr:spPr>
        <a:xfrm flipV="1">
          <a:off x="14084300" y="5997339"/>
          <a:ext cx="711200" cy="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63488</xdr:rowOff>
    </xdr:from>
    <xdr:to>
      <xdr:col>68</xdr:col>
      <xdr:colOff>123825</xdr:colOff>
      <xdr:row>30</xdr:row>
      <xdr:rowOff>165088</xdr:rowOff>
    </xdr:to>
    <xdr:sp macro="" textlink="">
      <xdr:nvSpPr>
        <xdr:cNvPr id="151" name="楕円 150"/>
        <xdr:cNvSpPr/>
      </xdr:nvSpPr>
      <xdr:spPr>
        <a:xfrm>
          <a:off x="13271500" y="59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114288</xdr:rowOff>
    </xdr:from>
    <xdr:to>
      <xdr:col>72</xdr:col>
      <xdr:colOff>73025</xdr:colOff>
      <xdr:row>30</xdr:row>
      <xdr:rowOff>140299</xdr:rowOff>
    </xdr:to>
    <xdr:cxnSp macro="">
      <xdr:nvCxnSpPr>
        <xdr:cNvPr id="152" name="直線コネクタ 151"/>
        <xdr:cNvCxnSpPr/>
      </xdr:nvCxnSpPr>
      <xdr:spPr>
        <a:xfrm>
          <a:off x="13322300" y="6029313"/>
          <a:ext cx="762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137063</xdr:rowOff>
    </xdr:from>
    <xdr:to>
      <xdr:col>64</xdr:col>
      <xdr:colOff>123825</xdr:colOff>
      <xdr:row>30</xdr:row>
      <xdr:rowOff>67213</xdr:rowOff>
    </xdr:to>
    <xdr:sp macro="" textlink="">
      <xdr:nvSpPr>
        <xdr:cNvPr id="153" name="楕円 152"/>
        <xdr:cNvSpPr/>
      </xdr:nvSpPr>
      <xdr:spPr>
        <a:xfrm>
          <a:off x="12509500" y="5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16413</xdr:rowOff>
    </xdr:from>
    <xdr:to>
      <xdr:col>68</xdr:col>
      <xdr:colOff>73025</xdr:colOff>
      <xdr:row>30</xdr:row>
      <xdr:rowOff>114288</xdr:rowOff>
    </xdr:to>
    <xdr:cxnSp macro="">
      <xdr:nvCxnSpPr>
        <xdr:cNvPr id="154" name="直線コネクタ 153"/>
        <xdr:cNvCxnSpPr/>
      </xdr:nvCxnSpPr>
      <xdr:spPr>
        <a:xfrm>
          <a:off x="12560300" y="5931438"/>
          <a:ext cx="7620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4439</xdr:rowOff>
    </xdr:from>
    <xdr:to>
      <xdr:col>60</xdr:col>
      <xdr:colOff>123825</xdr:colOff>
      <xdr:row>29</xdr:row>
      <xdr:rowOff>106039</xdr:rowOff>
    </xdr:to>
    <xdr:sp macro="" textlink="">
      <xdr:nvSpPr>
        <xdr:cNvPr id="155" name="楕円 154"/>
        <xdr:cNvSpPr/>
      </xdr:nvSpPr>
      <xdr:spPr>
        <a:xfrm>
          <a:off x="11747500" y="57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55239</xdr:rowOff>
    </xdr:from>
    <xdr:to>
      <xdr:col>64</xdr:col>
      <xdr:colOff>73025</xdr:colOff>
      <xdr:row>30</xdr:row>
      <xdr:rowOff>16413</xdr:rowOff>
    </xdr:to>
    <xdr:cxnSp macro="">
      <xdr:nvCxnSpPr>
        <xdr:cNvPr id="156" name="直線コネクタ 155"/>
        <xdr:cNvCxnSpPr/>
      </xdr:nvCxnSpPr>
      <xdr:spPr>
        <a:xfrm>
          <a:off x="11798300" y="5798814"/>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52788</xdr:rowOff>
    </xdr:from>
    <xdr:ext cx="469744" cy="259045"/>
    <xdr:sp macro="" textlink="">
      <xdr:nvSpPr>
        <xdr:cNvPr id="160" name="n_4aveValue債務償還比率"/>
        <xdr:cNvSpPr txBox="1"/>
      </xdr:nvSpPr>
      <xdr:spPr>
        <a:xfrm>
          <a:off x="11563427" y="59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10776</xdr:rowOff>
    </xdr:from>
    <xdr:ext cx="469744" cy="259045"/>
    <xdr:sp macro="" textlink="">
      <xdr:nvSpPr>
        <xdr:cNvPr id="161" name="n_1mainValue債務償還比率"/>
        <xdr:cNvSpPr txBox="1"/>
      </xdr:nvSpPr>
      <xdr:spPr>
        <a:xfrm>
          <a:off x="13836727" y="60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156215</xdr:rowOff>
    </xdr:from>
    <xdr:ext cx="469744" cy="259045"/>
    <xdr:sp macro="" textlink="">
      <xdr:nvSpPr>
        <xdr:cNvPr id="162" name="n_2mainValue債務償還比率"/>
        <xdr:cNvSpPr txBox="1"/>
      </xdr:nvSpPr>
      <xdr:spPr>
        <a:xfrm>
          <a:off x="13087427" y="60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58340</xdr:rowOff>
    </xdr:from>
    <xdr:ext cx="469744" cy="259045"/>
    <xdr:sp macro="" textlink="">
      <xdr:nvSpPr>
        <xdr:cNvPr id="163" name="n_3mainValue債務償還比率"/>
        <xdr:cNvSpPr txBox="1"/>
      </xdr:nvSpPr>
      <xdr:spPr>
        <a:xfrm>
          <a:off x="12325427" y="597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122566</xdr:rowOff>
    </xdr:from>
    <xdr:ext cx="469744" cy="259045"/>
    <xdr:sp macro="" textlink="">
      <xdr:nvSpPr>
        <xdr:cNvPr id="164" name="n_4mainValue債務償還比率"/>
        <xdr:cNvSpPr txBox="1"/>
      </xdr:nvSpPr>
      <xdr:spPr>
        <a:xfrm>
          <a:off x="11563427" y="55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135128</xdr:rowOff>
    </xdr:from>
    <xdr:to>
      <xdr:col>24</xdr:col>
      <xdr:colOff>114300</xdr:colOff>
      <xdr:row>35</xdr:row>
      <xdr:rowOff>65278</xdr:rowOff>
    </xdr:to>
    <xdr:sp macro="" textlink="">
      <xdr:nvSpPr>
        <xdr:cNvPr id="71" name="楕円 70"/>
        <xdr:cNvSpPr/>
      </xdr:nvSpPr>
      <xdr:spPr>
        <a:xfrm>
          <a:off x="4584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158005</xdr:rowOff>
    </xdr:from>
    <xdr:ext cx="405111" cy="259045"/>
    <xdr:sp macro="" textlink="">
      <xdr:nvSpPr>
        <xdr:cNvPr id="72" name="【道路】&#10;有形固定資産減価償却率該当値テキスト"/>
        <xdr:cNvSpPr txBox="1"/>
      </xdr:nvSpPr>
      <xdr:spPr>
        <a:xfrm>
          <a:off x="4673600" y="58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89408</xdr:rowOff>
    </xdr:from>
    <xdr:to>
      <xdr:col>20</xdr:col>
      <xdr:colOff>38100</xdr:colOff>
      <xdr:row>35</xdr:row>
      <xdr:rowOff>19558</xdr:rowOff>
    </xdr:to>
    <xdr:sp macro="" textlink="">
      <xdr:nvSpPr>
        <xdr:cNvPr id="73" name="楕円 72"/>
        <xdr:cNvSpPr/>
      </xdr:nvSpPr>
      <xdr:spPr>
        <a:xfrm>
          <a:off x="3746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140208</xdr:rowOff>
    </xdr:from>
    <xdr:to>
      <xdr:col>24</xdr:col>
      <xdr:colOff>63500</xdr:colOff>
      <xdr:row>35</xdr:row>
      <xdr:rowOff>14478</xdr:rowOff>
    </xdr:to>
    <xdr:cxnSp macro="">
      <xdr:nvCxnSpPr>
        <xdr:cNvPr id="74" name="直線コネクタ 73"/>
        <xdr:cNvCxnSpPr/>
      </xdr:nvCxnSpPr>
      <xdr:spPr>
        <a:xfrm>
          <a:off x="3797300" y="5969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5" name="楕円 74"/>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140208</xdr:rowOff>
    </xdr:to>
    <xdr:cxnSp macro="">
      <xdr:nvCxnSpPr>
        <xdr:cNvPr id="76" name="直線コネクタ 75"/>
        <xdr:cNvCxnSpPr/>
      </xdr:nvCxnSpPr>
      <xdr:spPr>
        <a:xfrm>
          <a:off x="2908300" y="589407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7" name="楕円 76"/>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64770</xdr:rowOff>
    </xdr:to>
    <xdr:cxnSp macro="">
      <xdr:nvCxnSpPr>
        <xdr:cNvPr id="78" name="直線コネクタ 77"/>
        <xdr:cNvCxnSpPr/>
      </xdr:nvCxnSpPr>
      <xdr:spPr>
        <a:xfrm>
          <a:off x="2019300" y="5859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146558</xdr:rowOff>
    </xdr:from>
    <xdr:to>
      <xdr:col>6</xdr:col>
      <xdr:colOff>38100</xdr:colOff>
      <xdr:row>34</xdr:row>
      <xdr:rowOff>76708</xdr:rowOff>
    </xdr:to>
    <xdr:sp macro="" textlink="">
      <xdr:nvSpPr>
        <xdr:cNvPr id="79" name="楕円 78"/>
        <xdr:cNvSpPr/>
      </xdr:nvSpPr>
      <xdr:spPr>
        <a:xfrm>
          <a:off x="1079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25908</xdr:rowOff>
    </xdr:from>
    <xdr:to>
      <xdr:col>10</xdr:col>
      <xdr:colOff>114300</xdr:colOff>
      <xdr:row>34</xdr:row>
      <xdr:rowOff>30480</xdr:rowOff>
    </xdr:to>
    <xdr:cxnSp macro="">
      <xdr:nvCxnSpPr>
        <xdr:cNvPr id="80" name="直線コネクタ 79"/>
        <xdr:cNvCxnSpPr/>
      </xdr:nvCxnSpPr>
      <xdr:spPr>
        <a:xfrm>
          <a:off x="1130300" y="5855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36085</xdr:rowOff>
    </xdr:from>
    <xdr:ext cx="405111" cy="259045"/>
    <xdr:sp macro="" textlink="">
      <xdr:nvSpPr>
        <xdr:cNvPr id="85" name="n_1mainValue【道路】&#10;有形固定資産減価償却率"/>
        <xdr:cNvSpPr txBox="1"/>
      </xdr:nvSpPr>
      <xdr:spPr>
        <a:xfrm>
          <a:off x="35820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6" name="n_2mainValue【道路】&#10;有形固定資産減価償却率"/>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93235</xdr:rowOff>
    </xdr:from>
    <xdr:ext cx="405111" cy="259045"/>
    <xdr:sp macro="" textlink="">
      <xdr:nvSpPr>
        <xdr:cNvPr id="88" name="n_4mainValue【道路】&#10;有形固定資産減価償却率"/>
        <xdr:cNvSpPr txBox="1"/>
      </xdr:nvSpPr>
      <xdr:spPr>
        <a:xfrm>
          <a:off x="927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26143</xdr:rowOff>
    </xdr:from>
    <xdr:to>
      <xdr:col>36</xdr:col>
      <xdr:colOff>165100</xdr:colOff>
      <xdr:row>41</xdr:row>
      <xdr:rowOff>127743</xdr:rowOff>
    </xdr:to>
    <xdr:sp macro="" textlink="">
      <xdr:nvSpPr>
        <xdr:cNvPr id="122" name="フローチャート: 判断 121"/>
        <xdr:cNvSpPr/>
      </xdr:nvSpPr>
      <xdr:spPr>
        <a:xfrm>
          <a:off x="6921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3035</xdr:rowOff>
    </xdr:from>
    <xdr:to>
      <xdr:col>55</xdr:col>
      <xdr:colOff>50800</xdr:colOff>
      <xdr:row>41</xdr:row>
      <xdr:rowOff>104635</xdr:rowOff>
    </xdr:to>
    <xdr:sp macro="" textlink="">
      <xdr:nvSpPr>
        <xdr:cNvPr id="128" name="楕円 127"/>
        <xdr:cNvSpPr/>
      </xdr:nvSpPr>
      <xdr:spPr>
        <a:xfrm>
          <a:off x="10426700" y="7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89412</xdr:rowOff>
    </xdr:from>
    <xdr:ext cx="469744" cy="259045"/>
    <xdr:sp macro="" textlink="">
      <xdr:nvSpPr>
        <xdr:cNvPr id="129" name="【道路】&#10;一人当たり延長該当値テキスト"/>
        <xdr:cNvSpPr txBox="1"/>
      </xdr:nvSpPr>
      <xdr:spPr>
        <a:xfrm>
          <a:off x="10515600" y="694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4407</xdr:rowOff>
    </xdr:from>
    <xdr:to>
      <xdr:col>50</xdr:col>
      <xdr:colOff>165100</xdr:colOff>
      <xdr:row>41</xdr:row>
      <xdr:rowOff>106007</xdr:rowOff>
    </xdr:to>
    <xdr:sp macro="" textlink="">
      <xdr:nvSpPr>
        <xdr:cNvPr id="130" name="楕円 129"/>
        <xdr:cNvSpPr/>
      </xdr:nvSpPr>
      <xdr:spPr>
        <a:xfrm>
          <a:off x="9588500" y="7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53835</xdr:rowOff>
    </xdr:from>
    <xdr:to>
      <xdr:col>55</xdr:col>
      <xdr:colOff>0</xdr:colOff>
      <xdr:row>41</xdr:row>
      <xdr:rowOff>55207</xdr:rowOff>
    </xdr:to>
    <xdr:cxnSp macro="">
      <xdr:nvCxnSpPr>
        <xdr:cNvPr id="131" name="直線コネクタ 130"/>
        <xdr:cNvCxnSpPr/>
      </xdr:nvCxnSpPr>
      <xdr:spPr>
        <a:xfrm flipV="1">
          <a:off x="9639300" y="708328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5721</xdr:rowOff>
    </xdr:from>
    <xdr:to>
      <xdr:col>46</xdr:col>
      <xdr:colOff>38100</xdr:colOff>
      <xdr:row>41</xdr:row>
      <xdr:rowOff>107321</xdr:rowOff>
    </xdr:to>
    <xdr:sp macro="" textlink="">
      <xdr:nvSpPr>
        <xdr:cNvPr id="132" name="楕円 131"/>
        <xdr:cNvSpPr/>
      </xdr:nvSpPr>
      <xdr:spPr>
        <a:xfrm>
          <a:off x="8699500" y="70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55207</xdr:rowOff>
    </xdr:from>
    <xdr:to>
      <xdr:col>50</xdr:col>
      <xdr:colOff>114300</xdr:colOff>
      <xdr:row>41</xdr:row>
      <xdr:rowOff>56521</xdr:rowOff>
    </xdr:to>
    <xdr:cxnSp macro="">
      <xdr:nvCxnSpPr>
        <xdr:cNvPr id="133" name="直線コネクタ 132"/>
        <xdr:cNvCxnSpPr/>
      </xdr:nvCxnSpPr>
      <xdr:spPr>
        <a:xfrm flipV="1">
          <a:off x="8750300" y="708465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xdr:rowOff>
    </xdr:from>
    <xdr:to>
      <xdr:col>41</xdr:col>
      <xdr:colOff>101600</xdr:colOff>
      <xdr:row>41</xdr:row>
      <xdr:rowOff>108712</xdr:rowOff>
    </xdr:to>
    <xdr:sp macro="" textlink="">
      <xdr:nvSpPr>
        <xdr:cNvPr id="134" name="楕円 133"/>
        <xdr:cNvSpPr/>
      </xdr:nvSpPr>
      <xdr:spPr>
        <a:xfrm>
          <a:off x="7810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56521</xdr:rowOff>
    </xdr:from>
    <xdr:to>
      <xdr:col>45</xdr:col>
      <xdr:colOff>177800</xdr:colOff>
      <xdr:row>41</xdr:row>
      <xdr:rowOff>57912</xdr:rowOff>
    </xdr:to>
    <xdr:cxnSp macro="">
      <xdr:nvCxnSpPr>
        <xdr:cNvPr id="135" name="直線コネクタ 134"/>
        <xdr:cNvCxnSpPr/>
      </xdr:nvCxnSpPr>
      <xdr:spPr>
        <a:xfrm flipV="1">
          <a:off x="7861300" y="7085971"/>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143853</xdr:rowOff>
    </xdr:from>
    <xdr:to>
      <xdr:col>36</xdr:col>
      <xdr:colOff>165100</xdr:colOff>
      <xdr:row>42</xdr:row>
      <xdr:rowOff>74003</xdr:rowOff>
    </xdr:to>
    <xdr:sp macro="" textlink="">
      <xdr:nvSpPr>
        <xdr:cNvPr id="136" name="楕円 135"/>
        <xdr:cNvSpPr/>
      </xdr:nvSpPr>
      <xdr:spPr>
        <a:xfrm>
          <a:off x="6921500" y="71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57912</xdr:rowOff>
    </xdr:from>
    <xdr:to>
      <xdr:col>41</xdr:col>
      <xdr:colOff>50800</xdr:colOff>
      <xdr:row>42</xdr:row>
      <xdr:rowOff>23203</xdr:rowOff>
    </xdr:to>
    <xdr:cxnSp macro="">
      <xdr:nvCxnSpPr>
        <xdr:cNvPr id="137" name="直線コネクタ 136"/>
        <xdr:cNvCxnSpPr/>
      </xdr:nvCxnSpPr>
      <xdr:spPr>
        <a:xfrm flipV="1">
          <a:off x="6972300" y="7087362"/>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144270</xdr:rowOff>
    </xdr:from>
    <xdr:ext cx="469744" cy="259045"/>
    <xdr:sp macro="" textlink="">
      <xdr:nvSpPr>
        <xdr:cNvPr id="141" name="n_4aveValue【道路】&#10;一人当たり延長"/>
        <xdr:cNvSpPr txBox="1"/>
      </xdr:nvSpPr>
      <xdr:spPr>
        <a:xfrm>
          <a:off x="6737427" y="68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97134</xdr:rowOff>
    </xdr:from>
    <xdr:ext cx="469744" cy="259045"/>
    <xdr:sp macro="" textlink="">
      <xdr:nvSpPr>
        <xdr:cNvPr id="142" name="n_1mainValue【道路】&#10;一人当たり延長"/>
        <xdr:cNvSpPr txBox="1"/>
      </xdr:nvSpPr>
      <xdr:spPr>
        <a:xfrm>
          <a:off x="9391727" y="71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98448</xdr:rowOff>
    </xdr:from>
    <xdr:ext cx="469744" cy="259045"/>
    <xdr:sp macro="" textlink="">
      <xdr:nvSpPr>
        <xdr:cNvPr id="143" name="n_2mainValue【道路】&#10;一人当たり延長"/>
        <xdr:cNvSpPr txBox="1"/>
      </xdr:nvSpPr>
      <xdr:spPr>
        <a:xfrm>
          <a:off x="8515427" y="71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99839</xdr:rowOff>
    </xdr:from>
    <xdr:ext cx="469744" cy="259045"/>
    <xdr:sp macro="" textlink="">
      <xdr:nvSpPr>
        <xdr:cNvPr id="144" name="n_3mainValue【道路】&#10;一人当たり延長"/>
        <xdr:cNvSpPr txBox="1"/>
      </xdr:nvSpPr>
      <xdr:spPr>
        <a:xfrm>
          <a:off x="7626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65130</xdr:rowOff>
    </xdr:from>
    <xdr:ext cx="469744" cy="259045"/>
    <xdr:sp macro="" textlink="">
      <xdr:nvSpPr>
        <xdr:cNvPr id="145" name="n_4mainValue【道路】&#10;一人当たり延長"/>
        <xdr:cNvSpPr txBox="1"/>
      </xdr:nvSpPr>
      <xdr:spPr>
        <a:xfrm>
          <a:off x="6737427" y="72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109220</xdr:rowOff>
    </xdr:from>
    <xdr:to>
      <xdr:col>6</xdr:col>
      <xdr:colOff>38100</xdr:colOff>
      <xdr:row>59</xdr:row>
      <xdr:rowOff>39370</xdr:rowOff>
    </xdr:to>
    <xdr:sp macro="" textlink="">
      <xdr:nvSpPr>
        <xdr:cNvPr id="180" name="フローチャート: 判断 179"/>
        <xdr:cNvSpPr/>
      </xdr:nvSpPr>
      <xdr:spPr>
        <a:xfrm>
          <a:off x="1079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86" name="楕円 185"/>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135907</xdr:rowOff>
    </xdr:from>
    <xdr:ext cx="405111" cy="259045"/>
    <xdr:sp macro="" textlink="">
      <xdr:nvSpPr>
        <xdr:cNvPr id="187" name="【橋りょう・トンネル】&#10;有形固定資産減価償却率該当値テキスト"/>
        <xdr:cNvSpPr txBox="1"/>
      </xdr:nvSpPr>
      <xdr:spPr>
        <a:xfrm>
          <a:off x="4673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88" name="楕円 187"/>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163830</xdr:rowOff>
    </xdr:to>
    <xdr:cxnSp macro="">
      <xdr:nvCxnSpPr>
        <xdr:cNvPr id="189" name="直線コネクタ 188"/>
        <xdr:cNvCxnSpPr/>
      </xdr:nvCxnSpPr>
      <xdr:spPr>
        <a:xfrm>
          <a:off x="3797300" y="10077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19685</xdr:rowOff>
    </xdr:from>
    <xdr:to>
      <xdr:col>15</xdr:col>
      <xdr:colOff>101600</xdr:colOff>
      <xdr:row>58</xdr:row>
      <xdr:rowOff>121285</xdr:rowOff>
    </xdr:to>
    <xdr:sp macro="" textlink="">
      <xdr:nvSpPr>
        <xdr:cNvPr id="190" name="楕円 189"/>
        <xdr:cNvSpPr/>
      </xdr:nvSpPr>
      <xdr:spPr>
        <a:xfrm>
          <a:off x="2857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133350</xdr:rowOff>
    </xdr:to>
    <xdr:cxnSp macro="">
      <xdr:nvCxnSpPr>
        <xdr:cNvPr id="191" name="直線コネクタ 190"/>
        <xdr:cNvCxnSpPr/>
      </xdr:nvCxnSpPr>
      <xdr:spPr>
        <a:xfrm>
          <a:off x="2908300" y="100145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92" name="楕円 191"/>
        <xdr:cNvSpPr/>
      </xdr:nvSpPr>
      <xdr:spPr>
        <a:xfrm>
          <a:off x="196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70485</xdr:rowOff>
    </xdr:to>
    <xdr:cxnSp macro="">
      <xdr:nvCxnSpPr>
        <xdr:cNvPr id="193" name="直線コネクタ 192"/>
        <xdr:cNvCxnSpPr/>
      </xdr:nvCxnSpPr>
      <xdr:spPr>
        <a:xfrm>
          <a:off x="2019300" y="10005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160655</xdr:rowOff>
    </xdr:from>
    <xdr:to>
      <xdr:col>6</xdr:col>
      <xdr:colOff>38100</xdr:colOff>
      <xdr:row>58</xdr:row>
      <xdr:rowOff>90805</xdr:rowOff>
    </xdr:to>
    <xdr:sp macro="" textlink="">
      <xdr:nvSpPr>
        <xdr:cNvPr id="194" name="楕円 193"/>
        <xdr:cNvSpPr/>
      </xdr:nvSpPr>
      <xdr:spPr>
        <a:xfrm>
          <a:off x="107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40005</xdr:rowOff>
    </xdr:from>
    <xdr:to>
      <xdr:col>10</xdr:col>
      <xdr:colOff>114300</xdr:colOff>
      <xdr:row>58</xdr:row>
      <xdr:rowOff>60960</xdr:rowOff>
    </xdr:to>
    <xdr:cxnSp macro="">
      <xdr:nvCxnSpPr>
        <xdr:cNvPr id="195" name="直線コネクタ 194"/>
        <xdr:cNvCxnSpPr/>
      </xdr:nvCxnSpPr>
      <xdr:spPr>
        <a:xfrm>
          <a:off x="1130300" y="99841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30497</xdr:rowOff>
    </xdr:from>
    <xdr:ext cx="405111" cy="259045"/>
    <xdr:sp macro="" textlink="">
      <xdr:nvSpPr>
        <xdr:cNvPr id="199" name="n_4aveValue【橋りょう・トンネル】&#10;有形固定資産減価償却率"/>
        <xdr:cNvSpPr txBox="1"/>
      </xdr:nvSpPr>
      <xdr:spPr>
        <a:xfrm>
          <a:off x="927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200" name="n_1main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201" name="n_2main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2" name="n_3mainValue【橋りょう・トンネル】&#10;有形固定資産減価償却率"/>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107332</xdr:rowOff>
    </xdr:from>
    <xdr:ext cx="405111" cy="259045"/>
    <xdr:sp macro="" textlink="">
      <xdr:nvSpPr>
        <xdr:cNvPr id="203" name="n_4mainValue【橋りょう・トンネル】&#10;有形固定資産減価償却率"/>
        <xdr:cNvSpPr txBox="1"/>
      </xdr:nvSpPr>
      <xdr:spPr>
        <a:xfrm>
          <a:off x="927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35170</xdr:rowOff>
    </xdr:from>
    <xdr:to>
      <xdr:col>36</xdr:col>
      <xdr:colOff>165100</xdr:colOff>
      <xdr:row>62</xdr:row>
      <xdr:rowOff>136770</xdr:rowOff>
    </xdr:to>
    <xdr:sp macro="" textlink="">
      <xdr:nvSpPr>
        <xdr:cNvPr id="235" name="フローチャート: 判断 234"/>
        <xdr:cNvSpPr/>
      </xdr:nvSpPr>
      <xdr:spPr>
        <a:xfrm>
          <a:off x="6921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16685</xdr:rowOff>
    </xdr:from>
    <xdr:to>
      <xdr:col>55</xdr:col>
      <xdr:colOff>50800</xdr:colOff>
      <xdr:row>63</xdr:row>
      <xdr:rowOff>118285</xdr:rowOff>
    </xdr:to>
    <xdr:sp macro="" textlink="">
      <xdr:nvSpPr>
        <xdr:cNvPr id="241" name="楕円 240"/>
        <xdr:cNvSpPr/>
      </xdr:nvSpPr>
      <xdr:spPr>
        <a:xfrm>
          <a:off x="10426700" y="108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103062</xdr:rowOff>
    </xdr:from>
    <xdr:ext cx="534377" cy="259045"/>
    <xdr:sp macro="" textlink="">
      <xdr:nvSpPr>
        <xdr:cNvPr id="242" name="【橋りょう・トンネル】&#10;一人当たり有形固定資産（償却資産）額該当値テキスト"/>
        <xdr:cNvSpPr txBox="1"/>
      </xdr:nvSpPr>
      <xdr:spPr>
        <a:xfrm>
          <a:off x="10515600" y="107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17602</xdr:rowOff>
    </xdr:from>
    <xdr:to>
      <xdr:col>50</xdr:col>
      <xdr:colOff>165100</xdr:colOff>
      <xdr:row>63</xdr:row>
      <xdr:rowOff>119202</xdr:rowOff>
    </xdr:to>
    <xdr:sp macro="" textlink="">
      <xdr:nvSpPr>
        <xdr:cNvPr id="243" name="楕円 242"/>
        <xdr:cNvSpPr/>
      </xdr:nvSpPr>
      <xdr:spPr>
        <a:xfrm>
          <a:off x="95885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67485</xdr:rowOff>
    </xdr:from>
    <xdr:to>
      <xdr:col>55</xdr:col>
      <xdr:colOff>0</xdr:colOff>
      <xdr:row>63</xdr:row>
      <xdr:rowOff>68402</xdr:rowOff>
    </xdr:to>
    <xdr:cxnSp macro="">
      <xdr:nvCxnSpPr>
        <xdr:cNvPr id="244" name="直線コネクタ 243"/>
        <xdr:cNvCxnSpPr/>
      </xdr:nvCxnSpPr>
      <xdr:spPr>
        <a:xfrm flipV="1">
          <a:off x="9639300" y="10868835"/>
          <a:ext cx="8382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18793</xdr:rowOff>
    </xdr:from>
    <xdr:to>
      <xdr:col>46</xdr:col>
      <xdr:colOff>38100</xdr:colOff>
      <xdr:row>63</xdr:row>
      <xdr:rowOff>120393</xdr:rowOff>
    </xdr:to>
    <xdr:sp macro="" textlink="">
      <xdr:nvSpPr>
        <xdr:cNvPr id="245" name="楕円 244"/>
        <xdr:cNvSpPr/>
      </xdr:nvSpPr>
      <xdr:spPr>
        <a:xfrm>
          <a:off x="8699500" y="108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68402</xdr:rowOff>
    </xdr:from>
    <xdr:to>
      <xdr:col>50</xdr:col>
      <xdr:colOff>114300</xdr:colOff>
      <xdr:row>63</xdr:row>
      <xdr:rowOff>69593</xdr:rowOff>
    </xdr:to>
    <xdr:cxnSp macro="">
      <xdr:nvCxnSpPr>
        <xdr:cNvPr id="246" name="直線コネクタ 245"/>
        <xdr:cNvCxnSpPr/>
      </xdr:nvCxnSpPr>
      <xdr:spPr>
        <a:xfrm flipV="1">
          <a:off x="8750300" y="10869752"/>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19691</xdr:rowOff>
    </xdr:from>
    <xdr:to>
      <xdr:col>41</xdr:col>
      <xdr:colOff>101600</xdr:colOff>
      <xdr:row>63</xdr:row>
      <xdr:rowOff>121291</xdr:rowOff>
    </xdr:to>
    <xdr:sp macro="" textlink="">
      <xdr:nvSpPr>
        <xdr:cNvPr id="247" name="楕円 246"/>
        <xdr:cNvSpPr/>
      </xdr:nvSpPr>
      <xdr:spPr>
        <a:xfrm>
          <a:off x="7810500" y="108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69593</xdr:rowOff>
    </xdr:from>
    <xdr:to>
      <xdr:col>45</xdr:col>
      <xdr:colOff>177800</xdr:colOff>
      <xdr:row>63</xdr:row>
      <xdr:rowOff>70491</xdr:rowOff>
    </xdr:to>
    <xdr:cxnSp macro="">
      <xdr:nvCxnSpPr>
        <xdr:cNvPr id="248" name="直線コネクタ 247"/>
        <xdr:cNvCxnSpPr/>
      </xdr:nvCxnSpPr>
      <xdr:spPr>
        <a:xfrm flipV="1">
          <a:off x="7861300" y="1087094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20310</xdr:rowOff>
    </xdr:from>
    <xdr:to>
      <xdr:col>36</xdr:col>
      <xdr:colOff>165100</xdr:colOff>
      <xdr:row>63</xdr:row>
      <xdr:rowOff>121910</xdr:rowOff>
    </xdr:to>
    <xdr:sp macro="" textlink="">
      <xdr:nvSpPr>
        <xdr:cNvPr id="249" name="楕円 248"/>
        <xdr:cNvSpPr/>
      </xdr:nvSpPr>
      <xdr:spPr>
        <a:xfrm>
          <a:off x="6921500" y="108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70491</xdr:rowOff>
    </xdr:from>
    <xdr:to>
      <xdr:col>41</xdr:col>
      <xdr:colOff>50800</xdr:colOff>
      <xdr:row>63</xdr:row>
      <xdr:rowOff>71110</xdr:rowOff>
    </xdr:to>
    <xdr:cxnSp macro="">
      <xdr:nvCxnSpPr>
        <xdr:cNvPr id="250" name="直線コネクタ 249"/>
        <xdr:cNvCxnSpPr/>
      </xdr:nvCxnSpPr>
      <xdr:spPr>
        <a:xfrm flipV="1">
          <a:off x="6972300" y="10871841"/>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153297</xdr:rowOff>
    </xdr:from>
    <xdr:ext cx="599010" cy="259045"/>
    <xdr:sp macro="" textlink="">
      <xdr:nvSpPr>
        <xdr:cNvPr id="254" name="n_4aveValue【橋りょう・トンネル】&#10;一人当たり有形固定資産（償却資産）額"/>
        <xdr:cNvSpPr txBox="1"/>
      </xdr:nvSpPr>
      <xdr:spPr>
        <a:xfrm>
          <a:off x="6672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110329</xdr:rowOff>
    </xdr:from>
    <xdr:ext cx="534377" cy="259045"/>
    <xdr:sp macro="" textlink="">
      <xdr:nvSpPr>
        <xdr:cNvPr id="255" name="n_1mainValue【橋りょう・トンネル】&#10;一人当たり有形固定資産（償却資産）額"/>
        <xdr:cNvSpPr txBox="1"/>
      </xdr:nvSpPr>
      <xdr:spPr>
        <a:xfrm>
          <a:off x="9359411" y="109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111520</xdr:rowOff>
    </xdr:from>
    <xdr:ext cx="534377" cy="259045"/>
    <xdr:sp macro="" textlink="">
      <xdr:nvSpPr>
        <xdr:cNvPr id="256" name="n_2mainValue【橋りょう・トンネル】&#10;一人当たり有形固定資産（償却資産）額"/>
        <xdr:cNvSpPr txBox="1"/>
      </xdr:nvSpPr>
      <xdr:spPr>
        <a:xfrm>
          <a:off x="8483111" y="109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112418</xdr:rowOff>
    </xdr:from>
    <xdr:ext cx="534377" cy="259045"/>
    <xdr:sp macro="" textlink="">
      <xdr:nvSpPr>
        <xdr:cNvPr id="257" name="n_3mainValue【橋りょう・トンネル】&#10;一人当たり有形固定資産（償却資産）額"/>
        <xdr:cNvSpPr txBox="1"/>
      </xdr:nvSpPr>
      <xdr:spPr>
        <a:xfrm>
          <a:off x="7594111" y="109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113037</xdr:rowOff>
    </xdr:from>
    <xdr:ext cx="534377" cy="259045"/>
    <xdr:sp macro="" textlink="">
      <xdr:nvSpPr>
        <xdr:cNvPr id="258" name="n_4mainValue【橋りょう・トンネル】&#10;一人当たり有形固定資産（償却資産）額"/>
        <xdr:cNvSpPr txBox="1"/>
      </xdr:nvSpPr>
      <xdr:spPr>
        <a:xfrm>
          <a:off x="6705111" y="109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94" name="フローチャート: 判断 293"/>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95069</xdr:rowOff>
    </xdr:from>
    <xdr:to>
      <xdr:col>24</xdr:col>
      <xdr:colOff>114300</xdr:colOff>
      <xdr:row>86</xdr:row>
      <xdr:rowOff>25219</xdr:rowOff>
    </xdr:to>
    <xdr:sp macro="" textlink="">
      <xdr:nvSpPr>
        <xdr:cNvPr id="300" name="楕円 299"/>
        <xdr:cNvSpPr/>
      </xdr:nvSpPr>
      <xdr:spPr>
        <a:xfrm>
          <a:off x="4584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73496</xdr:rowOff>
    </xdr:from>
    <xdr:ext cx="405111" cy="259045"/>
    <xdr:sp macro="" textlink="">
      <xdr:nvSpPr>
        <xdr:cNvPr id="301" name="【公営住宅】&#10;有形固定資産減価償却率該当値テキスト"/>
        <xdr:cNvSpPr txBox="1"/>
      </xdr:nvSpPr>
      <xdr:spPr>
        <a:xfrm>
          <a:off x="4673600"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88537</xdr:rowOff>
    </xdr:from>
    <xdr:to>
      <xdr:col>20</xdr:col>
      <xdr:colOff>38100</xdr:colOff>
      <xdr:row>86</xdr:row>
      <xdr:rowOff>18687</xdr:rowOff>
    </xdr:to>
    <xdr:sp macro="" textlink="">
      <xdr:nvSpPr>
        <xdr:cNvPr id="302" name="楕円 301"/>
        <xdr:cNvSpPr/>
      </xdr:nvSpPr>
      <xdr:spPr>
        <a:xfrm>
          <a:off x="3746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139337</xdr:rowOff>
    </xdr:from>
    <xdr:to>
      <xdr:col>24</xdr:col>
      <xdr:colOff>63500</xdr:colOff>
      <xdr:row>85</xdr:row>
      <xdr:rowOff>145869</xdr:rowOff>
    </xdr:to>
    <xdr:cxnSp macro="">
      <xdr:nvCxnSpPr>
        <xdr:cNvPr id="303" name="直線コネクタ 302"/>
        <xdr:cNvCxnSpPr/>
      </xdr:nvCxnSpPr>
      <xdr:spPr>
        <a:xfrm>
          <a:off x="3797300" y="147125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77107</xdr:rowOff>
    </xdr:from>
    <xdr:to>
      <xdr:col>15</xdr:col>
      <xdr:colOff>101600</xdr:colOff>
      <xdr:row>86</xdr:row>
      <xdr:rowOff>7257</xdr:rowOff>
    </xdr:to>
    <xdr:sp macro="" textlink="">
      <xdr:nvSpPr>
        <xdr:cNvPr id="304" name="楕円 303"/>
        <xdr:cNvSpPr/>
      </xdr:nvSpPr>
      <xdr:spPr>
        <a:xfrm>
          <a:off x="2857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127907</xdr:rowOff>
    </xdr:from>
    <xdr:to>
      <xdr:col>19</xdr:col>
      <xdr:colOff>177800</xdr:colOff>
      <xdr:row>85</xdr:row>
      <xdr:rowOff>139337</xdr:rowOff>
    </xdr:to>
    <xdr:cxnSp macro="">
      <xdr:nvCxnSpPr>
        <xdr:cNvPr id="305" name="直線コネクタ 304"/>
        <xdr:cNvCxnSpPr/>
      </xdr:nvCxnSpPr>
      <xdr:spPr>
        <a:xfrm>
          <a:off x="2908300" y="1470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49349</xdr:rowOff>
    </xdr:from>
    <xdr:to>
      <xdr:col>10</xdr:col>
      <xdr:colOff>165100</xdr:colOff>
      <xdr:row>85</xdr:row>
      <xdr:rowOff>150949</xdr:rowOff>
    </xdr:to>
    <xdr:sp macro="" textlink="">
      <xdr:nvSpPr>
        <xdr:cNvPr id="306" name="楕円 305"/>
        <xdr:cNvSpPr/>
      </xdr:nvSpPr>
      <xdr:spPr>
        <a:xfrm>
          <a:off x="1968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100149</xdr:rowOff>
    </xdr:from>
    <xdr:to>
      <xdr:col>15</xdr:col>
      <xdr:colOff>50800</xdr:colOff>
      <xdr:row>85</xdr:row>
      <xdr:rowOff>127907</xdr:rowOff>
    </xdr:to>
    <xdr:cxnSp macro="">
      <xdr:nvCxnSpPr>
        <xdr:cNvPr id="307" name="直線コネクタ 306"/>
        <xdr:cNvCxnSpPr/>
      </xdr:nvCxnSpPr>
      <xdr:spPr>
        <a:xfrm>
          <a:off x="2019300" y="146733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70576</xdr:rowOff>
    </xdr:from>
    <xdr:to>
      <xdr:col>6</xdr:col>
      <xdr:colOff>38100</xdr:colOff>
      <xdr:row>86</xdr:row>
      <xdr:rowOff>726</xdr:rowOff>
    </xdr:to>
    <xdr:sp macro="" textlink="">
      <xdr:nvSpPr>
        <xdr:cNvPr id="308" name="楕円 307"/>
        <xdr:cNvSpPr/>
      </xdr:nvSpPr>
      <xdr:spPr>
        <a:xfrm>
          <a:off x="107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100149</xdr:rowOff>
    </xdr:from>
    <xdr:to>
      <xdr:col>10</xdr:col>
      <xdr:colOff>114300</xdr:colOff>
      <xdr:row>85</xdr:row>
      <xdr:rowOff>121376</xdr:rowOff>
    </xdr:to>
    <xdr:cxnSp macro="">
      <xdr:nvCxnSpPr>
        <xdr:cNvPr id="309" name="直線コネクタ 308"/>
        <xdr:cNvCxnSpPr/>
      </xdr:nvCxnSpPr>
      <xdr:spPr>
        <a:xfrm flipV="1">
          <a:off x="1130300" y="146733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313" name="n_4aveValue【公営住宅】&#10;有形固定資産減価償却率"/>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9814</xdr:rowOff>
    </xdr:from>
    <xdr:ext cx="405111" cy="259045"/>
    <xdr:sp macro="" textlink="">
      <xdr:nvSpPr>
        <xdr:cNvPr id="314" name="n_1mainValue【公営住宅】&#10;有形固定資産減価償却率"/>
        <xdr:cNvSpPr txBox="1"/>
      </xdr:nvSpPr>
      <xdr:spPr>
        <a:xfrm>
          <a:off x="35820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169834</xdr:rowOff>
    </xdr:from>
    <xdr:ext cx="405111" cy="259045"/>
    <xdr:sp macro="" textlink="">
      <xdr:nvSpPr>
        <xdr:cNvPr id="315" name="n_2mainValue【公営住宅】&#10;有形固定資産減価償却率"/>
        <xdr:cNvSpPr txBox="1"/>
      </xdr:nvSpPr>
      <xdr:spPr>
        <a:xfrm>
          <a:off x="2705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142076</xdr:rowOff>
    </xdr:from>
    <xdr:ext cx="405111" cy="259045"/>
    <xdr:sp macro="" textlink="">
      <xdr:nvSpPr>
        <xdr:cNvPr id="316" name="n_3mainValue【公営住宅】&#10;有形固定資産減価償却率"/>
        <xdr:cNvSpPr txBox="1"/>
      </xdr:nvSpPr>
      <xdr:spPr>
        <a:xfrm>
          <a:off x="1816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163303</xdr:rowOff>
    </xdr:from>
    <xdr:ext cx="405111" cy="259045"/>
    <xdr:sp macro="" textlink="">
      <xdr:nvSpPr>
        <xdr:cNvPr id="317" name="n_4mainValue【公営住宅】&#10;有形固定資産減価償却率"/>
        <xdr:cNvSpPr txBox="1"/>
      </xdr:nvSpPr>
      <xdr:spPr>
        <a:xfrm>
          <a:off x="927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1" name="フローチャート: 判断 35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357" name="楕円 356"/>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358" name="【公営住宅】&#10;一人当たり面積該当値テキスト"/>
        <xdr:cNvSpPr txBox="1"/>
      </xdr:nvSpPr>
      <xdr:spPr>
        <a:xfrm>
          <a:off x="10515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18542</xdr:rowOff>
    </xdr:from>
    <xdr:to>
      <xdr:col>50</xdr:col>
      <xdr:colOff>165100</xdr:colOff>
      <xdr:row>86</xdr:row>
      <xdr:rowOff>120142</xdr:rowOff>
    </xdr:to>
    <xdr:sp macro="" textlink="">
      <xdr:nvSpPr>
        <xdr:cNvPr id="359" name="楕円 358"/>
        <xdr:cNvSpPr/>
      </xdr:nvSpPr>
      <xdr:spPr>
        <a:xfrm>
          <a:off x="9588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69342</xdr:rowOff>
    </xdr:to>
    <xdr:cxnSp macro="">
      <xdr:nvCxnSpPr>
        <xdr:cNvPr id="360" name="直線コネクタ 359"/>
        <xdr:cNvCxnSpPr/>
      </xdr:nvCxnSpPr>
      <xdr:spPr>
        <a:xfrm flipV="1">
          <a:off x="9639300" y="148132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18542</xdr:rowOff>
    </xdr:from>
    <xdr:to>
      <xdr:col>46</xdr:col>
      <xdr:colOff>38100</xdr:colOff>
      <xdr:row>86</xdr:row>
      <xdr:rowOff>120142</xdr:rowOff>
    </xdr:to>
    <xdr:sp macro="" textlink="">
      <xdr:nvSpPr>
        <xdr:cNvPr id="361" name="楕円 360"/>
        <xdr:cNvSpPr/>
      </xdr:nvSpPr>
      <xdr:spPr>
        <a:xfrm>
          <a:off x="8699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69342</xdr:rowOff>
    </xdr:from>
    <xdr:to>
      <xdr:col>50</xdr:col>
      <xdr:colOff>114300</xdr:colOff>
      <xdr:row>86</xdr:row>
      <xdr:rowOff>69342</xdr:rowOff>
    </xdr:to>
    <xdr:cxnSp macro="">
      <xdr:nvCxnSpPr>
        <xdr:cNvPr id="362" name="直線コネクタ 361"/>
        <xdr:cNvCxnSpPr/>
      </xdr:nvCxnSpPr>
      <xdr:spPr>
        <a:xfrm>
          <a:off x="8750300" y="14814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63" name="楕円 362"/>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69342</xdr:rowOff>
    </xdr:from>
    <xdr:to>
      <xdr:col>45</xdr:col>
      <xdr:colOff>177800</xdr:colOff>
      <xdr:row>86</xdr:row>
      <xdr:rowOff>70104</xdr:rowOff>
    </xdr:to>
    <xdr:cxnSp macro="">
      <xdr:nvCxnSpPr>
        <xdr:cNvPr id="364" name="直線コネクタ 363"/>
        <xdr:cNvCxnSpPr/>
      </xdr:nvCxnSpPr>
      <xdr:spPr>
        <a:xfrm flipV="1">
          <a:off x="7861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19304</xdr:rowOff>
    </xdr:from>
    <xdr:to>
      <xdr:col>36</xdr:col>
      <xdr:colOff>165100</xdr:colOff>
      <xdr:row>86</xdr:row>
      <xdr:rowOff>120904</xdr:rowOff>
    </xdr:to>
    <xdr:sp macro="" textlink="">
      <xdr:nvSpPr>
        <xdr:cNvPr id="365" name="楕円 364"/>
        <xdr:cNvSpPr/>
      </xdr:nvSpPr>
      <xdr:spPr>
        <a:xfrm>
          <a:off x="6921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70104</xdr:rowOff>
    </xdr:from>
    <xdr:to>
      <xdr:col>41</xdr:col>
      <xdr:colOff>50800</xdr:colOff>
      <xdr:row>86</xdr:row>
      <xdr:rowOff>70104</xdr:rowOff>
    </xdr:to>
    <xdr:cxnSp macro="">
      <xdr:nvCxnSpPr>
        <xdr:cNvPr id="366" name="直線コネクタ 365"/>
        <xdr:cNvCxnSpPr/>
      </xdr:nvCxnSpPr>
      <xdr:spPr>
        <a:xfrm>
          <a:off x="6972300" y="1481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0"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111269</xdr:rowOff>
    </xdr:from>
    <xdr:ext cx="469744" cy="259045"/>
    <xdr:sp macro="" textlink="">
      <xdr:nvSpPr>
        <xdr:cNvPr id="371" name="n_1mainValue【公営住宅】&#10;一人当たり面積"/>
        <xdr:cNvSpPr txBox="1"/>
      </xdr:nvSpPr>
      <xdr:spPr>
        <a:xfrm>
          <a:off x="9391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111269</xdr:rowOff>
    </xdr:from>
    <xdr:ext cx="469744" cy="259045"/>
    <xdr:sp macro="" textlink="">
      <xdr:nvSpPr>
        <xdr:cNvPr id="372" name="n_2mainValue【公営住宅】&#10;一人当たり面積"/>
        <xdr:cNvSpPr txBox="1"/>
      </xdr:nvSpPr>
      <xdr:spPr>
        <a:xfrm>
          <a:off x="8515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73" name="n_3mainValue【公営住宅】&#10;一人当たり面積"/>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112031</xdr:rowOff>
    </xdr:from>
    <xdr:ext cx="469744" cy="259045"/>
    <xdr:sp macro="" textlink="">
      <xdr:nvSpPr>
        <xdr:cNvPr id="374" name="n_4mainValue【公営住宅】&#10;一人当たり面積"/>
        <xdr:cNvSpPr txBox="1"/>
      </xdr:nvSpPr>
      <xdr:spPr>
        <a:xfrm>
          <a:off x="6737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92075</xdr:rowOff>
    </xdr:from>
    <xdr:to>
      <xdr:col>67</xdr:col>
      <xdr:colOff>101600</xdr:colOff>
      <xdr:row>37</xdr:row>
      <xdr:rowOff>22225</xdr:rowOff>
    </xdr:to>
    <xdr:sp macro="" textlink="">
      <xdr:nvSpPr>
        <xdr:cNvPr id="425" name="フローチャート: 判断 424"/>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31" name="楕円 430"/>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32" name="【認定こども園・幼稚園・保育所】&#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33" name="楕円 432"/>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156210</xdr:rowOff>
    </xdr:to>
    <xdr:cxnSp macro="">
      <xdr:nvCxnSpPr>
        <xdr:cNvPr id="434" name="直線コネクタ 433"/>
        <xdr:cNvCxnSpPr/>
      </xdr:nvCxnSpPr>
      <xdr:spPr>
        <a:xfrm>
          <a:off x="15481300" y="61226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80645</xdr:rowOff>
    </xdr:from>
    <xdr:to>
      <xdr:col>76</xdr:col>
      <xdr:colOff>165100</xdr:colOff>
      <xdr:row>42</xdr:row>
      <xdr:rowOff>10795</xdr:rowOff>
    </xdr:to>
    <xdr:sp macro="" textlink="">
      <xdr:nvSpPr>
        <xdr:cNvPr id="435" name="楕円 434"/>
        <xdr:cNvSpPr/>
      </xdr:nvSpPr>
      <xdr:spPr>
        <a:xfrm>
          <a:off x="14541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41</xdr:row>
      <xdr:rowOff>131445</xdr:rowOff>
    </xdr:to>
    <xdr:cxnSp macro="">
      <xdr:nvCxnSpPr>
        <xdr:cNvPr id="436" name="直線コネクタ 435"/>
        <xdr:cNvCxnSpPr/>
      </xdr:nvCxnSpPr>
      <xdr:spPr>
        <a:xfrm flipV="1">
          <a:off x="14592300" y="6122670"/>
          <a:ext cx="889000" cy="10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101600</xdr:rowOff>
    </xdr:from>
    <xdr:to>
      <xdr:col>72</xdr:col>
      <xdr:colOff>38100</xdr:colOff>
      <xdr:row>41</xdr:row>
      <xdr:rowOff>31750</xdr:rowOff>
    </xdr:to>
    <xdr:sp macro="" textlink="">
      <xdr:nvSpPr>
        <xdr:cNvPr id="437" name="楕円 436"/>
        <xdr:cNvSpPr/>
      </xdr:nvSpPr>
      <xdr:spPr>
        <a:xfrm>
          <a:off x="1365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152400</xdr:rowOff>
    </xdr:from>
    <xdr:to>
      <xdr:col>76</xdr:col>
      <xdr:colOff>114300</xdr:colOff>
      <xdr:row>41</xdr:row>
      <xdr:rowOff>131445</xdr:rowOff>
    </xdr:to>
    <xdr:cxnSp macro="">
      <xdr:nvCxnSpPr>
        <xdr:cNvPr id="438" name="直線コネクタ 437"/>
        <xdr:cNvCxnSpPr/>
      </xdr:nvCxnSpPr>
      <xdr:spPr>
        <a:xfrm>
          <a:off x="13703300" y="70104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84455</xdr:rowOff>
    </xdr:from>
    <xdr:to>
      <xdr:col>67</xdr:col>
      <xdr:colOff>101600</xdr:colOff>
      <xdr:row>42</xdr:row>
      <xdr:rowOff>14605</xdr:rowOff>
    </xdr:to>
    <xdr:sp macro="" textlink="">
      <xdr:nvSpPr>
        <xdr:cNvPr id="439" name="楕円 438"/>
        <xdr:cNvSpPr/>
      </xdr:nvSpPr>
      <xdr:spPr>
        <a:xfrm>
          <a:off x="12763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152400</xdr:rowOff>
    </xdr:from>
    <xdr:to>
      <xdr:col>71</xdr:col>
      <xdr:colOff>177800</xdr:colOff>
      <xdr:row>41</xdr:row>
      <xdr:rowOff>135255</xdr:rowOff>
    </xdr:to>
    <xdr:cxnSp macro="">
      <xdr:nvCxnSpPr>
        <xdr:cNvPr id="440" name="直線コネクタ 439"/>
        <xdr:cNvCxnSpPr/>
      </xdr:nvCxnSpPr>
      <xdr:spPr>
        <a:xfrm flipV="1">
          <a:off x="12814300" y="70104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444" name="n_4aveValue【認定こども園・幼稚園・保育所】&#10;有形固定資産減価償却率"/>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45"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1922</xdr:rowOff>
    </xdr:from>
    <xdr:ext cx="405111" cy="259045"/>
    <xdr:sp macro="" textlink="">
      <xdr:nvSpPr>
        <xdr:cNvPr id="446" name="n_2mainValue【認定こども園・幼稚園・保育所】&#10;有形固定資産減価償却率"/>
        <xdr:cNvSpPr txBox="1"/>
      </xdr:nvSpPr>
      <xdr:spPr>
        <a:xfrm>
          <a:off x="14389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22877</xdr:rowOff>
    </xdr:from>
    <xdr:ext cx="405111" cy="259045"/>
    <xdr:sp macro="" textlink="">
      <xdr:nvSpPr>
        <xdr:cNvPr id="447" name="n_3mainValue【認定こども園・幼稚園・保育所】&#10;有形固定資産減価償却率"/>
        <xdr:cNvSpPr txBox="1"/>
      </xdr:nvSpPr>
      <xdr:spPr>
        <a:xfrm>
          <a:off x="13500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5732</xdr:rowOff>
    </xdr:from>
    <xdr:ext cx="405111" cy="259045"/>
    <xdr:sp macro="" textlink="">
      <xdr:nvSpPr>
        <xdr:cNvPr id="448" name="n_4mainValue【認定こども園・幼稚園・保育所】&#10;有形固定資産減価償却率"/>
        <xdr:cNvSpPr txBox="1"/>
      </xdr:nvSpPr>
      <xdr:spPr>
        <a:xfrm>
          <a:off x="12611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55880</xdr:rowOff>
    </xdr:from>
    <xdr:to>
      <xdr:col>98</xdr:col>
      <xdr:colOff>38100</xdr:colOff>
      <xdr:row>40</xdr:row>
      <xdr:rowOff>157480</xdr:rowOff>
    </xdr:to>
    <xdr:sp macro="" textlink="">
      <xdr:nvSpPr>
        <xdr:cNvPr id="482" name="フローチャート: 判断 481"/>
        <xdr:cNvSpPr/>
      </xdr:nvSpPr>
      <xdr:spPr>
        <a:xfrm>
          <a:off x="1860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154940</xdr:rowOff>
    </xdr:from>
    <xdr:to>
      <xdr:col>116</xdr:col>
      <xdr:colOff>114300</xdr:colOff>
      <xdr:row>40</xdr:row>
      <xdr:rowOff>85090</xdr:rowOff>
    </xdr:to>
    <xdr:sp macro="" textlink="">
      <xdr:nvSpPr>
        <xdr:cNvPr id="488" name="楕円 487"/>
        <xdr:cNvSpPr/>
      </xdr:nvSpPr>
      <xdr:spPr>
        <a:xfrm>
          <a:off x="22110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133367</xdr:rowOff>
    </xdr:from>
    <xdr:ext cx="469744" cy="259045"/>
    <xdr:sp macro="" textlink="">
      <xdr:nvSpPr>
        <xdr:cNvPr id="489" name="【認定こども園・幼稚園・保育所】&#10;一人当たり面積該当値テキスト"/>
        <xdr:cNvSpPr txBox="1"/>
      </xdr:nvSpPr>
      <xdr:spPr>
        <a:xfrm>
          <a:off x="22199600"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90" name="楕円 489"/>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34290</xdr:rowOff>
    </xdr:from>
    <xdr:to>
      <xdr:col>116</xdr:col>
      <xdr:colOff>63500</xdr:colOff>
      <xdr:row>40</xdr:row>
      <xdr:rowOff>38100</xdr:rowOff>
    </xdr:to>
    <xdr:cxnSp macro="">
      <xdr:nvCxnSpPr>
        <xdr:cNvPr id="491" name="直線コネクタ 490"/>
        <xdr:cNvCxnSpPr/>
      </xdr:nvCxnSpPr>
      <xdr:spPr>
        <a:xfrm flipV="1">
          <a:off x="21323300" y="689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2" name="楕円 491"/>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57150</xdr:rowOff>
    </xdr:to>
    <xdr:cxnSp macro="">
      <xdr:nvCxnSpPr>
        <xdr:cNvPr id="493" name="直線コネクタ 492"/>
        <xdr:cNvCxnSpPr/>
      </xdr:nvCxnSpPr>
      <xdr:spPr>
        <a:xfrm flipV="1">
          <a:off x="20434300" y="689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494" name="楕円 493"/>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60960</xdr:rowOff>
    </xdr:to>
    <xdr:cxnSp macro="">
      <xdr:nvCxnSpPr>
        <xdr:cNvPr id="495" name="直線コネクタ 494"/>
        <xdr:cNvCxnSpPr/>
      </xdr:nvCxnSpPr>
      <xdr:spPr>
        <a:xfrm flipV="1">
          <a:off x="19545300" y="691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86360</xdr:rowOff>
    </xdr:from>
    <xdr:to>
      <xdr:col>98</xdr:col>
      <xdr:colOff>38100</xdr:colOff>
      <xdr:row>41</xdr:row>
      <xdr:rowOff>16510</xdr:rowOff>
    </xdr:to>
    <xdr:sp macro="" textlink="">
      <xdr:nvSpPr>
        <xdr:cNvPr id="496" name="楕円 495"/>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137160</xdr:rowOff>
    </xdr:to>
    <xdr:cxnSp macro="">
      <xdr:nvCxnSpPr>
        <xdr:cNvPr id="497" name="直線コネクタ 496"/>
        <xdr:cNvCxnSpPr/>
      </xdr:nvCxnSpPr>
      <xdr:spPr>
        <a:xfrm flipV="1">
          <a:off x="18656300" y="6918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2557</xdr:rowOff>
    </xdr:from>
    <xdr:ext cx="469744" cy="259045"/>
    <xdr:sp macro="" textlink="">
      <xdr:nvSpPr>
        <xdr:cNvPr id="501" name="n_4aveValue【認定こども園・幼稚園・保育所】&#10;一人当たり面積"/>
        <xdr:cNvSpPr txBox="1"/>
      </xdr:nvSpPr>
      <xdr:spPr>
        <a:xfrm>
          <a:off x="18421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502"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503" name="n_2mainValue【認定こども園・幼稚園・保育所】&#10;一人当たり面積"/>
        <xdr:cNvSpPr txBox="1"/>
      </xdr:nvSpPr>
      <xdr:spPr>
        <a:xfrm>
          <a:off x="20199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04" name="n_3mainValue【認定こども園・幼稚園・保育所】&#10;一人当たり面積"/>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505" name="n_4mainValue【認定こども園・幼稚園・保育所】&#10;一人当たり面積"/>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2" name="フローチャート: 判断 541"/>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548" name="楕円 547"/>
        <xdr:cNvSpPr/>
      </xdr:nvSpPr>
      <xdr:spPr>
        <a:xfrm>
          <a:off x="16268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117039</xdr:rowOff>
    </xdr:from>
    <xdr:ext cx="405111" cy="259045"/>
    <xdr:sp macro="" textlink="">
      <xdr:nvSpPr>
        <xdr:cNvPr id="549" name="【学校施設】&#10;有形固定資産減価償却率該当値テキスト"/>
        <xdr:cNvSpPr txBox="1"/>
      </xdr:nvSpPr>
      <xdr:spPr>
        <a:xfrm>
          <a:off x="16357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550" name="楕円 549"/>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133894</xdr:rowOff>
    </xdr:from>
    <xdr:to>
      <xdr:col>85</xdr:col>
      <xdr:colOff>127000</xdr:colOff>
      <xdr:row>63</xdr:row>
      <xdr:rowOff>17962</xdr:rowOff>
    </xdr:to>
    <xdr:cxnSp macro="">
      <xdr:nvCxnSpPr>
        <xdr:cNvPr id="551" name="直線コネクタ 550"/>
        <xdr:cNvCxnSpPr/>
      </xdr:nvCxnSpPr>
      <xdr:spPr>
        <a:xfrm>
          <a:off x="15481300" y="107637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123916</xdr:rowOff>
    </xdr:from>
    <xdr:to>
      <xdr:col>76</xdr:col>
      <xdr:colOff>165100</xdr:colOff>
      <xdr:row>62</xdr:row>
      <xdr:rowOff>54066</xdr:rowOff>
    </xdr:to>
    <xdr:sp macro="" textlink="">
      <xdr:nvSpPr>
        <xdr:cNvPr id="552" name="楕円 551"/>
        <xdr:cNvSpPr/>
      </xdr:nvSpPr>
      <xdr:spPr>
        <a:xfrm>
          <a:off x="14541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3266</xdr:rowOff>
    </xdr:from>
    <xdr:to>
      <xdr:col>81</xdr:col>
      <xdr:colOff>50800</xdr:colOff>
      <xdr:row>62</xdr:row>
      <xdr:rowOff>133894</xdr:rowOff>
    </xdr:to>
    <xdr:cxnSp macro="">
      <xdr:nvCxnSpPr>
        <xdr:cNvPr id="553" name="直線コネクタ 552"/>
        <xdr:cNvCxnSpPr/>
      </xdr:nvCxnSpPr>
      <xdr:spPr>
        <a:xfrm>
          <a:off x="14592300" y="106331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554" name="楕円 553"/>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62</xdr:row>
      <xdr:rowOff>3266</xdr:rowOff>
    </xdr:to>
    <xdr:cxnSp macro="">
      <xdr:nvCxnSpPr>
        <xdr:cNvPr id="555" name="直線コネクタ 554"/>
        <xdr:cNvCxnSpPr/>
      </xdr:nvCxnSpPr>
      <xdr:spPr>
        <a:xfrm>
          <a:off x="13703300" y="105743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6" name="楕円 555"/>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115933</xdr:rowOff>
    </xdr:to>
    <xdr:cxnSp macro="">
      <xdr:nvCxnSpPr>
        <xdr:cNvPr id="557" name="直線コネクタ 556"/>
        <xdr:cNvCxnSpPr/>
      </xdr:nvCxnSpPr>
      <xdr:spPr>
        <a:xfrm>
          <a:off x="12814300" y="105613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1" name="n_4aveValue【学校施設】&#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562" name="n_1mainValue【学校施設】&#10;有形固定資産減価償却率"/>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45193</xdr:rowOff>
    </xdr:from>
    <xdr:ext cx="405111" cy="259045"/>
    <xdr:sp macro="" textlink="">
      <xdr:nvSpPr>
        <xdr:cNvPr id="563" name="n_2mainValue【学校施設】&#10;有形固定資産減価償却率"/>
        <xdr:cNvSpPr txBox="1"/>
      </xdr:nvSpPr>
      <xdr:spPr>
        <a:xfrm>
          <a:off x="14389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564" name="n_3mainValue【学校施設】&#10;有形固定資産減価償却率"/>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5"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93675</xdr:rowOff>
    </xdr:from>
    <xdr:to>
      <xdr:col>98</xdr:col>
      <xdr:colOff>38100</xdr:colOff>
      <xdr:row>61</xdr:row>
      <xdr:rowOff>23825</xdr:rowOff>
    </xdr:to>
    <xdr:sp macro="" textlink="">
      <xdr:nvSpPr>
        <xdr:cNvPr id="598" name="フローチャート: 判断 597"/>
        <xdr:cNvSpPr/>
      </xdr:nvSpPr>
      <xdr:spPr>
        <a:xfrm>
          <a:off x="18605500" y="1038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65329</xdr:rowOff>
    </xdr:from>
    <xdr:to>
      <xdr:col>116</xdr:col>
      <xdr:colOff>114300</xdr:colOff>
      <xdr:row>60</xdr:row>
      <xdr:rowOff>166929</xdr:rowOff>
    </xdr:to>
    <xdr:sp macro="" textlink="">
      <xdr:nvSpPr>
        <xdr:cNvPr id="604" name="楕円 603"/>
        <xdr:cNvSpPr/>
      </xdr:nvSpPr>
      <xdr:spPr>
        <a:xfrm>
          <a:off x="221107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43756</xdr:rowOff>
    </xdr:from>
    <xdr:ext cx="469744" cy="259045"/>
    <xdr:sp macro="" textlink="">
      <xdr:nvSpPr>
        <xdr:cNvPr id="605" name="【学校施設】&#10;一人当たり面積該当値テキスト"/>
        <xdr:cNvSpPr txBox="1"/>
      </xdr:nvSpPr>
      <xdr:spPr>
        <a:xfrm>
          <a:off x="22199600" y="103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78130</xdr:rowOff>
    </xdr:from>
    <xdr:to>
      <xdr:col>112</xdr:col>
      <xdr:colOff>38100</xdr:colOff>
      <xdr:row>61</xdr:row>
      <xdr:rowOff>8280</xdr:rowOff>
    </xdr:to>
    <xdr:sp macro="" textlink="">
      <xdr:nvSpPr>
        <xdr:cNvPr id="606" name="楕円 605"/>
        <xdr:cNvSpPr/>
      </xdr:nvSpPr>
      <xdr:spPr>
        <a:xfrm>
          <a:off x="21272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116129</xdr:rowOff>
    </xdr:from>
    <xdr:to>
      <xdr:col>116</xdr:col>
      <xdr:colOff>63500</xdr:colOff>
      <xdr:row>60</xdr:row>
      <xdr:rowOff>128930</xdr:rowOff>
    </xdr:to>
    <xdr:cxnSp macro="">
      <xdr:nvCxnSpPr>
        <xdr:cNvPr id="607" name="直線コネクタ 606"/>
        <xdr:cNvCxnSpPr/>
      </xdr:nvCxnSpPr>
      <xdr:spPr>
        <a:xfrm flipV="1">
          <a:off x="21323300" y="1040312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95504</xdr:rowOff>
    </xdr:from>
    <xdr:to>
      <xdr:col>107</xdr:col>
      <xdr:colOff>101600</xdr:colOff>
      <xdr:row>61</xdr:row>
      <xdr:rowOff>25654</xdr:rowOff>
    </xdr:to>
    <xdr:sp macro="" textlink="">
      <xdr:nvSpPr>
        <xdr:cNvPr id="608" name="楕円 607"/>
        <xdr:cNvSpPr/>
      </xdr:nvSpPr>
      <xdr:spPr>
        <a:xfrm>
          <a:off x="20383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128930</xdr:rowOff>
    </xdr:from>
    <xdr:to>
      <xdr:col>111</xdr:col>
      <xdr:colOff>177800</xdr:colOff>
      <xdr:row>60</xdr:row>
      <xdr:rowOff>146304</xdr:rowOff>
    </xdr:to>
    <xdr:cxnSp macro="">
      <xdr:nvCxnSpPr>
        <xdr:cNvPr id="609" name="直線コネクタ 608"/>
        <xdr:cNvCxnSpPr/>
      </xdr:nvCxnSpPr>
      <xdr:spPr>
        <a:xfrm flipV="1">
          <a:off x="20434300" y="1041593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108306</xdr:rowOff>
    </xdr:from>
    <xdr:to>
      <xdr:col>102</xdr:col>
      <xdr:colOff>165100</xdr:colOff>
      <xdr:row>61</xdr:row>
      <xdr:rowOff>38456</xdr:rowOff>
    </xdr:to>
    <xdr:sp macro="" textlink="">
      <xdr:nvSpPr>
        <xdr:cNvPr id="610" name="楕円 609"/>
        <xdr:cNvSpPr/>
      </xdr:nvSpPr>
      <xdr:spPr>
        <a:xfrm>
          <a:off x="19494500" y="103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146304</xdr:rowOff>
    </xdr:from>
    <xdr:to>
      <xdr:col>107</xdr:col>
      <xdr:colOff>50800</xdr:colOff>
      <xdr:row>60</xdr:row>
      <xdr:rowOff>159106</xdr:rowOff>
    </xdr:to>
    <xdr:cxnSp macro="">
      <xdr:nvCxnSpPr>
        <xdr:cNvPr id="611" name="直線コネクタ 610"/>
        <xdr:cNvCxnSpPr/>
      </xdr:nvCxnSpPr>
      <xdr:spPr>
        <a:xfrm flipV="1">
          <a:off x="19545300" y="1043330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131623</xdr:rowOff>
    </xdr:from>
    <xdr:to>
      <xdr:col>98</xdr:col>
      <xdr:colOff>38100</xdr:colOff>
      <xdr:row>62</xdr:row>
      <xdr:rowOff>61773</xdr:rowOff>
    </xdr:to>
    <xdr:sp macro="" textlink="">
      <xdr:nvSpPr>
        <xdr:cNvPr id="612" name="楕円 611"/>
        <xdr:cNvSpPr/>
      </xdr:nvSpPr>
      <xdr:spPr>
        <a:xfrm>
          <a:off x="18605500" y="105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159106</xdr:rowOff>
    </xdr:from>
    <xdr:to>
      <xdr:col>102</xdr:col>
      <xdr:colOff>114300</xdr:colOff>
      <xdr:row>62</xdr:row>
      <xdr:rowOff>10973</xdr:rowOff>
    </xdr:to>
    <xdr:cxnSp macro="">
      <xdr:nvCxnSpPr>
        <xdr:cNvPr id="613" name="直線コネクタ 612"/>
        <xdr:cNvCxnSpPr/>
      </xdr:nvCxnSpPr>
      <xdr:spPr>
        <a:xfrm flipV="1">
          <a:off x="18656300" y="10446106"/>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40352</xdr:rowOff>
    </xdr:from>
    <xdr:ext cx="469744" cy="259045"/>
    <xdr:sp macro="" textlink="">
      <xdr:nvSpPr>
        <xdr:cNvPr id="617" name="n_4aveValue【学校施設】&#10;一人当たり面積"/>
        <xdr:cNvSpPr txBox="1"/>
      </xdr:nvSpPr>
      <xdr:spPr>
        <a:xfrm>
          <a:off x="1842142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170857</xdr:rowOff>
    </xdr:from>
    <xdr:ext cx="469744" cy="259045"/>
    <xdr:sp macro="" textlink="">
      <xdr:nvSpPr>
        <xdr:cNvPr id="618" name="n_1mainValue【学校施設】&#10;一人当たり面積"/>
        <xdr:cNvSpPr txBox="1"/>
      </xdr:nvSpPr>
      <xdr:spPr>
        <a:xfrm>
          <a:off x="21075727" y="104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16781</xdr:rowOff>
    </xdr:from>
    <xdr:ext cx="469744" cy="259045"/>
    <xdr:sp macro="" textlink="">
      <xdr:nvSpPr>
        <xdr:cNvPr id="619" name="n_2mainValue【学校施設】&#10;一人当たり面積"/>
        <xdr:cNvSpPr txBox="1"/>
      </xdr:nvSpPr>
      <xdr:spPr>
        <a:xfrm>
          <a:off x="201994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54983</xdr:rowOff>
    </xdr:from>
    <xdr:ext cx="469744" cy="259045"/>
    <xdr:sp macro="" textlink="">
      <xdr:nvSpPr>
        <xdr:cNvPr id="620" name="n_3mainValue【学校施設】&#10;一人当たり面積"/>
        <xdr:cNvSpPr txBox="1"/>
      </xdr:nvSpPr>
      <xdr:spPr>
        <a:xfrm>
          <a:off x="19310427" y="101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52900</xdr:rowOff>
    </xdr:from>
    <xdr:ext cx="469744" cy="259045"/>
    <xdr:sp macro="" textlink="">
      <xdr:nvSpPr>
        <xdr:cNvPr id="621" name="n_4mainValue【学校施設】&#10;一人当たり面積"/>
        <xdr:cNvSpPr txBox="1"/>
      </xdr:nvSpPr>
      <xdr:spPr>
        <a:xfrm>
          <a:off x="184214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40639</xdr:rowOff>
    </xdr:from>
    <xdr:to>
      <xdr:col>67</xdr:col>
      <xdr:colOff>101600</xdr:colOff>
      <xdr:row>80</xdr:row>
      <xdr:rowOff>142239</xdr:rowOff>
    </xdr:to>
    <xdr:sp macro="" textlink="">
      <xdr:nvSpPr>
        <xdr:cNvPr id="656" name="フローチャート: 判断 655"/>
        <xdr:cNvSpPr/>
      </xdr:nvSpPr>
      <xdr:spPr>
        <a:xfrm>
          <a:off x="127635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44450</xdr:rowOff>
    </xdr:from>
    <xdr:to>
      <xdr:col>76</xdr:col>
      <xdr:colOff>165100</xdr:colOff>
      <xdr:row>86</xdr:row>
      <xdr:rowOff>146050</xdr:rowOff>
    </xdr:to>
    <xdr:sp macro="" textlink="">
      <xdr:nvSpPr>
        <xdr:cNvPr id="666" name="楕円 665"/>
        <xdr:cNvSpPr/>
      </xdr:nvSpPr>
      <xdr:spPr>
        <a:xfrm>
          <a:off x="14541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95250</xdr:rowOff>
    </xdr:from>
    <xdr:to>
      <xdr:col>81</xdr:col>
      <xdr:colOff>50800</xdr:colOff>
      <xdr:row>86</xdr:row>
      <xdr:rowOff>114300</xdr:rowOff>
    </xdr:to>
    <xdr:cxnSp macro="">
      <xdr:nvCxnSpPr>
        <xdr:cNvPr id="667" name="直線コネクタ 666"/>
        <xdr:cNvCxnSpPr/>
      </xdr:nvCxnSpPr>
      <xdr:spPr>
        <a:xfrm>
          <a:off x="14592300" y="1483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86361</xdr:rowOff>
    </xdr:from>
    <xdr:to>
      <xdr:col>72</xdr:col>
      <xdr:colOff>38100</xdr:colOff>
      <xdr:row>85</xdr:row>
      <xdr:rowOff>16511</xdr:rowOff>
    </xdr:to>
    <xdr:sp macro="" textlink="">
      <xdr:nvSpPr>
        <xdr:cNvPr id="668" name="楕円 667"/>
        <xdr:cNvSpPr/>
      </xdr:nvSpPr>
      <xdr:spPr>
        <a:xfrm>
          <a:off x="1365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137161</xdr:rowOff>
    </xdr:from>
    <xdr:to>
      <xdr:col>76</xdr:col>
      <xdr:colOff>114300</xdr:colOff>
      <xdr:row>86</xdr:row>
      <xdr:rowOff>95250</xdr:rowOff>
    </xdr:to>
    <xdr:cxnSp macro="">
      <xdr:nvCxnSpPr>
        <xdr:cNvPr id="669" name="直線コネクタ 668"/>
        <xdr:cNvCxnSpPr/>
      </xdr:nvCxnSpPr>
      <xdr:spPr>
        <a:xfrm>
          <a:off x="13703300" y="1453896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0" name="楕円 669"/>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137161</xdr:rowOff>
    </xdr:from>
    <xdr:to>
      <xdr:col>71</xdr:col>
      <xdr:colOff>177800</xdr:colOff>
      <xdr:row>86</xdr:row>
      <xdr:rowOff>38100</xdr:rowOff>
    </xdr:to>
    <xdr:cxnSp macro="">
      <xdr:nvCxnSpPr>
        <xdr:cNvPr id="671" name="直線コネクタ 670"/>
        <xdr:cNvCxnSpPr/>
      </xdr:nvCxnSpPr>
      <xdr:spPr>
        <a:xfrm flipV="1">
          <a:off x="12814300" y="145389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675" name="n_4aveValue【児童館】&#10;有形固定資産減価償却率"/>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137177</xdr:rowOff>
    </xdr:from>
    <xdr:ext cx="405111" cy="259045"/>
    <xdr:sp macro="" textlink="">
      <xdr:nvSpPr>
        <xdr:cNvPr id="677" name="n_2mainValue【児童館】&#10;有形固定資産減価償却率"/>
        <xdr:cNvSpPr txBox="1"/>
      </xdr:nvSpPr>
      <xdr:spPr>
        <a:xfrm>
          <a:off x="14389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7638</xdr:rowOff>
    </xdr:from>
    <xdr:ext cx="405111" cy="259045"/>
    <xdr:sp macro="" textlink="">
      <xdr:nvSpPr>
        <xdr:cNvPr id="678" name="n_3mainValue【児童館】&#10;有形固定資産減価償却率"/>
        <xdr:cNvSpPr txBox="1"/>
      </xdr:nvSpPr>
      <xdr:spPr>
        <a:xfrm>
          <a:off x="13500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79" name="n_4mainValue【児童館】&#10;有形固定資産減価償却率"/>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3" name="フローチャート: 判断 712"/>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2"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17780</xdr:rowOff>
    </xdr:from>
    <xdr:to>
      <xdr:col>67</xdr:col>
      <xdr:colOff>101600</xdr:colOff>
      <xdr:row>104</xdr:row>
      <xdr:rowOff>119380</xdr:rowOff>
    </xdr:to>
    <xdr:sp macro="" textlink="">
      <xdr:nvSpPr>
        <xdr:cNvPr id="771" name="フローチャート: 判断 770"/>
        <xdr:cNvSpPr/>
      </xdr:nvSpPr>
      <xdr:spPr>
        <a:xfrm>
          <a:off x="12763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77" name="楕円 776"/>
        <xdr:cNvSpPr/>
      </xdr:nvSpPr>
      <xdr:spPr>
        <a:xfrm>
          <a:off x="16268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146702</xdr:rowOff>
    </xdr:from>
    <xdr:ext cx="405111" cy="259045"/>
    <xdr:sp macro="" textlink="">
      <xdr:nvSpPr>
        <xdr:cNvPr id="778" name="【公民館】&#10;有形固定資産減価償却率該当値テキスト"/>
        <xdr:cNvSpPr txBox="1"/>
      </xdr:nvSpPr>
      <xdr:spPr>
        <a:xfrm>
          <a:off x="16357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779" name="楕円 778"/>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47625</xdr:rowOff>
    </xdr:to>
    <xdr:cxnSp macro="">
      <xdr:nvCxnSpPr>
        <xdr:cNvPr id="780" name="直線コネクタ 779"/>
        <xdr:cNvCxnSpPr/>
      </xdr:nvCxnSpPr>
      <xdr:spPr>
        <a:xfrm>
          <a:off x="15481300" y="18013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81" name="楕円 780"/>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108586</xdr:rowOff>
    </xdr:from>
    <xdr:to>
      <xdr:col>81</xdr:col>
      <xdr:colOff>50800</xdr:colOff>
      <xdr:row>105</xdr:row>
      <xdr:rowOff>11430</xdr:rowOff>
    </xdr:to>
    <xdr:cxnSp macro="">
      <xdr:nvCxnSpPr>
        <xdr:cNvPr id="782" name="直線コネクタ 781"/>
        <xdr:cNvCxnSpPr/>
      </xdr:nvCxnSpPr>
      <xdr:spPr>
        <a:xfrm>
          <a:off x="14592300" y="179393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83" name="楕円 782"/>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108586</xdr:rowOff>
    </xdr:to>
    <xdr:cxnSp macro="">
      <xdr:nvCxnSpPr>
        <xdr:cNvPr id="784" name="直線コネクタ 783"/>
        <xdr:cNvCxnSpPr/>
      </xdr:nvCxnSpPr>
      <xdr:spPr>
        <a:xfrm>
          <a:off x="13703300" y="179184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4445</xdr:rowOff>
    </xdr:from>
    <xdr:to>
      <xdr:col>67</xdr:col>
      <xdr:colOff>101600</xdr:colOff>
      <xdr:row>104</xdr:row>
      <xdr:rowOff>106045</xdr:rowOff>
    </xdr:to>
    <xdr:sp macro="" textlink="">
      <xdr:nvSpPr>
        <xdr:cNvPr id="785" name="楕円 784"/>
        <xdr:cNvSpPr/>
      </xdr:nvSpPr>
      <xdr:spPr>
        <a:xfrm>
          <a:off x="12763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55245</xdr:rowOff>
    </xdr:from>
    <xdr:to>
      <xdr:col>71</xdr:col>
      <xdr:colOff>177800</xdr:colOff>
      <xdr:row>104</xdr:row>
      <xdr:rowOff>87630</xdr:rowOff>
    </xdr:to>
    <xdr:cxnSp macro="">
      <xdr:nvCxnSpPr>
        <xdr:cNvPr id="786" name="直線コネクタ 785"/>
        <xdr:cNvCxnSpPr/>
      </xdr:nvCxnSpPr>
      <xdr:spPr>
        <a:xfrm>
          <a:off x="12814300" y="178860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110507</xdr:rowOff>
    </xdr:from>
    <xdr:ext cx="405111" cy="259045"/>
    <xdr:sp macro="" textlink="">
      <xdr:nvSpPr>
        <xdr:cNvPr id="790" name="n_4aveValue【公民館】&#10;有形固定資産減価償却率"/>
        <xdr:cNvSpPr txBox="1"/>
      </xdr:nvSpPr>
      <xdr:spPr>
        <a:xfrm>
          <a:off x="12611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53357</xdr:rowOff>
    </xdr:from>
    <xdr:ext cx="405111" cy="259045"/>
    <xdr:sp macro="" textlink="">
      <xdr:nvSpPr>
        <xdr:cNvPr id="791" name="n_1main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792" name="n_2main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793" name="n_3mainValue【公民館】&#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122572</xdr:rowOff>
    </xdr:from>
    <xdr:ext cx="405111" cy="259045"/>
    <xdr:sp macro="" textlink="">
      <xdr:nvSpPr>
        <xdr:cNvPr id="794" name="n_4mainValue【公民館】&#10;有形固定資産減価償却率"/>
        <xdr:cNvSpPr txBox="1"/>
      </xdr:nvSpPr>
      <xdr:spPr>
        <a:xfrm>
          <a:off x="12611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828" name="フローチャート: 判断 827"/>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834" name="楕円 833"/>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835" name="【公民館】&#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6" name="楕円 835"/>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837" name="直線コネクタ 836"/>
        <xdr:cNvCxnSpPr/>
      </xdr:nvCxnSpPr>
      <xdr:spPr>
        <a:xfrm flipV="1">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838" name="楕円 837"/>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83820</xdr:rowOff>
    </xdr:to>
    <xdr:cxnSp macro="">
      <xdr:nvCxnSpPr>
        <xdr:cNvPr id="839" name="直線コネクタ 838"/>
        <xdr:cNvCxnSpPr/>
      </xdr:nvCxnSpPr>
      <xdr:spPr>
        <a:xfrm flipV="1">
          <a:off x="20434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840" name="楕円 839"/>
        <xdr:cNvSpPr/>
      </xdr:nvSpPr>
      <xdr:spPr>
        <a:xfrm>
          <a:off x="19494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87630</xdr:rowOff>
    </xdr:to>
    <xdr:cxnSp macro="">
      <xdr:nvCxnSpPr>
        <xdr:cNvPr id="841" name="直線コネクタ 840"/>
        <xdr:cNvCxnSpPr/>
      </xdr:nvCxnSpPr>
      <xdr:spPr>
        <a:xfrm flipV="1">
          <a:off x="19545300" y="1825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842" name="楕円 841"/>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87630</xdr:rowOff>
    </xdr:to>
    <xdr:cxnSp macro="">
      <xdr:nvCxnSpPr>
        <xdr:cNvPr id="843" name="直線コネクタ 842"/>
        <xdr:cNvCxnSpPr/>
      </xdr:nvCxnSpPr>
      <xdr:spPr>
        <a:xfrm>
          <a:off x="18656300" y="1826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847" name="n_4aveValue【公民館】&#10;一人当たり面積"/>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48"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849" name="n_2mainValue【公民館】&#10;一人当たり面積"/>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850" name="n_3mainValue【公民館】&#10;一人当たり面積"/>
        <xdr:cNvSpPr txBox="1"/>
      </xdr:nvSpPr>
      <xdr:spPr>
        <a:xfrm>
          <a:off x="19310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154957</xdr:rowOff>
    </xdr:from>
    <xdr:ext cx="469744" cy="259045"/>
    <xdr:sp macro="" textlink="">
      <xdr:nvSpPr>
        <xdr:cNvPr id="851" name="n_4mainValue【公民館】&#10;一人当たり面積"/>
        <xdr:cNvSpPr txBox="1"/>
      </xdr:nvSpPr>
      <xdr:spPr>
        <a:xfrm>
          <a:off x="18421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有形固定資産減価償却率が類似団体平均値を上回っている項目は、「学校施設」、「公営住宅」、「児童館」及び「「公民館」です。特に、「児童館」については、</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％に達して</a:t>
          </a:r>
          <a:r>
            <a:rPr kumimoji="1" lang="ja-JP" altLang="ja-JP" sz="1100">
              <a:solidFill>
                <a:schemeClr val="dk1"/>
              </a:solidFill>
              <a:effectLst/>
              <a:latin typeface="+mn-lt"/>
              <a:ea typeface="+mn-ea"/>
              <a:cs typeface="+mn-cs"/>
            </a:rPr>
            <a:t>います。建設から相当の年数が経っており、大規模修繕や建て替え等、今後の方針について検討する必要が生じております。</a:t>
          </a:r>
          <a:endParaRPr lang="ja-JP" altLang="ja-JP" sz="1400">
            <a:effectLst/>
          </a:endParaRPr>
        </a:p>
        <a:p>
          <a:r>
            <a:rPr kumimoji="1" lang="ja-JP" altLang="ja-JP" sz="1100">
              <a:solidFill>
                <a:schemeClr val="dk1"/>
              </a:solidFill>
              <a:effectLst/>
              <a:latin typeface="+mn-lt"/>
              <a:ea typeface="+mn-ea"/>
              <a:cs typeface="+mn-cs"/>
            </a:rPr>
            <a:t>　一方、「道路」、「認定こども園・幼稚園・保育所」及び「橋りょう・トンネル」は類似団体平均を下回っています。</a:t>
          </a:r>
          <a:endParaRPr lang="ja-JP" altLang="ja-JP" sz="1400">
            <a:effectLst/>
          </a:endParaRPr>
        </a:p>
        <a:p>
          <a:r>
            <a:rPr kumimoji="1" lang="ja-JP" altLang="ja-JP" sz="1100">
              <a:solidFill>
                <a:schemeClr val="dk1"/>
              </a:solidFill>
              <a:effectLst/>
              <a:latin typeface="+mn-lt"/>
              <a:ea typeface="+mn-ea"/>
              <a:cs typeface="+mn-cs"/>
            </a:rPr>
            <a:t>　また、１人当たりの数値では、全てで類似団体平均を下回って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、特に「公営住宅」は一人当たりの面積が少ないことが分かります。</a:t>
          </a:r>
          <a:endParaRPr lang="ja-JP" altLang="ja-JP" sz="1400">
            <a:effectLst/>
          </a:endParaRPr>
        </a:p>
        <a:p>
          <a:r>
            <a:rPr kumimoji="1" lang="ja-JP" altLang="ja-JP" sz="1100">
              <a:solidFill>
                <a:schemeClr val="dk1"/>
              </a:solidFill>
              <a:effectLst/>
              <a:latin typeface="+mn-lt"/>
              <a:ea typeface="+mn-ea"/>
              <a:cs typeface="+mn-cs"/>
            </a:rPr>
            <a:t>　今後は、公共施設等総合管理計画や個別施設計画に基づき計画的な資産管理を行い、持続可能な財政運営に努めてまいります。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125004</xdr:rowOff>
    </xdr:from>
    <xdr:to>
      <xdr:col>24</xdr:col>
      <xdr:colOff>114300</xdr:colOff>
      <xdr:row>40</xdr:row>
      <xdr:rowOff>55154</xdr:rowOff>
    </xdr:to>
    <xdr:sp macro="" textlink="">
      <xdr:nvSpPr>
        <xdr:cNvPr id="74" name="楕円 73"/>
        <xdr:cNvSpPr/>
      </xdr:nvSpPr>
      <xdr:spPr>
        <a:xfrm>
          <a:off x="4584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103431</xdr:rowOff>
    </xdr:from>
    <xdr:ext cx="405111" cy="259045"/>
    <xdr:sp macro="" textlink="">
      <xdr:nvSpPr>
        <xdr:cNvPr id="75" name="【図書館】&#10;有形固定資産減価償却率該当値テキスト"/>
        <xdr:cNvSpPr txBox="1"/>
      </xdr:nvSpPr>
      <xdr:spPr>
        <a:xfrm>
          <a:off x="4673600"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40</xdr:row>
      <xdr:rowOff>4354</xdr:rowOff>
    </xdr:to>
    <xdr:cxnSp macro="">
      <xdr:nvCxnSpPr>
        <xdr:cNvPr id="77" name="直線コネクタ 76"/>
        <xdr:cNvCxnSpPr/>
      </xdr:nvCxnSpPr>
      <xdr:spPr>
        <a:xfrm>
          <a:off x="3797300" y="682153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8" name="楕円 77"/>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134983</xdr:rowOff>
    </xdr:to>
    <xdr:cxnSp macro="">
      <xdr:nvCxnSpPr>
        <xdr:cNvPr id="79" name="直線コネクタ 78"/>
        <xdr:cNvCxnSpPr/>
      </xdr:nvCxnSpPr>
      <xdr:spPr>
        <a:xfrm>
          <a:off x="2908300" y="673989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80" name="楕円 79"/>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53340</xdr:rowOff>
    </xdr:to>
    <xdr:cxnSp macro="">
      <xdr:nvCxnSpPr>
        <xdr:cNvPr id="81" name="直線コネクタ 80"/>
        <xdr:cNvCxnSpPr/>
      </xdr:nvCxnSpPr>
      <xdr:spPr>
        <a:xfrm>
          <a:off x="2019300" y="673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54973</xdr:rowOff>
    </xdr:to>
    <xdr:cxnSp macro="">
      <xdr:nvCxnSpPr>
        <xdr:cNvPr id="83" name="直線コネクタ 82"/>
        <xdr:cNvCxnSpPr/>
      </xdr:nvCxnSpPr>
      <xdr:spPr>
        <a:xfrm flipV="1">
          <a:off x="1130300" y="67398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8" name="n_1mainValue【図書館】&#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9" name="n_2main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90" name="n_3main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25400</xdr:rowOff>
    </xdr:to>
    <xdr:cxnSp macro="">
      <xdr:nvCxnSpPr>
        <xdr:cNvPr id="134" name="直線コネクタ 133"/>
        <xdr:cNvCxnSpPr/>
      </xdr:nvCxnSpPr>
      <xdr:spPr>
        <a:xfrm flipV="1">
          <a:off x="9639300" y="687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40" name="直線コネクタ 139"/>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8" name="n_4main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4" name="フローチャート: 判断 183"/>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0" name="楕円 189"/>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3101</xdr:rowOff>
    </xdr:from>
    <xdr:ext cx="405111" cy="259045"/>
    <xdr:sp macro="" textlink="">
      <xdr:nvSpPr>
        <xdr:cNvPr id="191" name="【体育館・プール】&#10;有形固定資産減価償却率該当値テキスト"/>
        <xdr:cNvSpPr txBox="1"/>
      </xdr:nvSpPr>
      <xdr:spPr>
        <a:xfrm>
          <a:off x="4673600" y="1029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92" name="楕円 191"/>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31024</xdr:rowOff>
    </xdr:to>
    <xdr:cxnSp macro="">
      <xdr:nvCxnSpPr>
        <xdr:cNvPr id="193" name="直線コネクタ 192"/>
        <xdr:cNvCxnSpPr/>
      </xdr:nvCxnSpPr>
      <xdr:spPr>
        <a:xfrm>
          <a:off x="3797300" y="1045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4" name="楕円 193"/>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168184</xdr:rowOff>
    </xdr:to>
    <xdr:cxnSp macro="">
      <xdr:nvCxnSpPr>
        <xdr:cNvPr id="195" name="直線コネクタ 194"/>
        <xdr:cNvCxnSpPr/>
      </xdr:nvCxnSpPr>
      <xdr:spPr>
        <a:xfrm>
          <a:off x="2908300" y="1038823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101237</xdr:rowOff>
    </xdr:to>
    <xdr:cxnSp macro="">
      <xdr:nvCxnSpPr>
        <xdr:cNvPr id="197" name="直線コネクタ 196"/>
        <xdr:cNvCxnSpPr/>
      </xdr:nvCxnSpPr>
      <xdr:spPr>
        <a:xfrm>
          <a:off x="2019300" y="103849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8" name="楕円 197"/>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97972</xdr:rowOff>
    </xdr:to>
    <xdr:cxnSp macro="">
      <xdr:nvCxnSpPr>
        <xdr:cNvPr id="199" name="直線コネクタ 198"/>
        <xdr:cNvCxnSpPr/>
      </xdr:nvCxnSpPr>
      <xdr:spPr>
        <a:xfrm>
          <a:off x="1130300" y="103294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3" name="n_4aveValue【体育館・プー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64061</xdr:rowOff>
    </xdr:from>
    <xdr:ext cx="405111" cy="259045"/>
    <xdr:sp macro="" textlink="">
      <xdr:nvSpPr>
        <xdr:cNvPr id="204" name="n_1mainValue【体育館・プー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5" name="n_2mainValue【体育館・プー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6" name="n_3mainValue【体育館・プー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7" name="n_4mainValue【体育館・プー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107315</xdr:rowOff>
    </xdr:from>
    <xdr:to>
      <xdr:col>36</xdr:col>
      <xdr:colOff>165100</xdr:colOff>
      <xdr:row>63</xdr:row>
      <xdr:rowOff>37465</xdr:rowOff>
    </xdr:to>
    <xdr:sp macro="" textlink="">
      <xdr:nvSpPr>
        <xdr:cNvPr id="241" name="フローチャート: 判断 240"/>
        <xdr:cNvSpPr/>
      </xdr:nvSpPr>
      <xdr:spPr>
        <a:xfrm>
          <a:off x="6921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47" name="楕円 246"/>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48"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49" name="楕円 248"/>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61</xdr:row>
      <xdr:rowOff>57150</xdr:rowOff>
    </xdr:to>
    <xdr:cxnSp macro="">
      <xdr:nvCxnSpPr>
        <xdr:cNvPr id="250" name="直線コネクタ 249"/>
        <xdr:cNvCxnSpPr/>
      </xdr:nvCxnSpPr>
      <xdr:spPr>
        <a:xfrm flipV="1">
          <a:off x="9639300" y="10511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xdr:rowOff>
    </xdr:from>
    <xdr:to>
      <xdr:col>46</xdr:col>
      <xdr:colOff>38100</xdr:colOff>
      <xdr:row>61</xdr:row>
      <xdr:rowOff>113665</xdr:rowOff>
    </xdr:to>
    <xdr:sp macro="" textlink="">
      <xdr:nvSpPr>
        <xdr:cNvPr id="251" name="楕円 250"/>
        <xdr:cNvSpPr/>
      </xdr:nvSpPr>
      <xdr:spPr>
        <a:xfrm>
          <a:off x="8699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62865</xdr:rowOff>
    </xdr:to>
    <xdr:cxnSp macro="">
      <xdr:nvCxnSpPr>
        <xdr:cNvPr id="252" name="直線コネクタ 251"/>
        <xdr:cNvCxnSpPr/>
      </xdr:nvCxnSpPr>
      <xdr:spPr>
        <a:xfrm flipV="1">
          <a:off x="8750300" y="10515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17780</xdr:rowOff>
    </xdr:from>
    <xdr:to>
      <xdr:col>41</xdr:col>
      <xdr:colOff>101600</xdr:colOff>
      <xdr:row>61</xdr:row>
      <xdr:rowOff>119380</xdr:rowOff>
    </xdr:to>
    <xdr:sp macro="" textlink="">
      <xdr:nvSpPr>
        <xdr:cNvPr id="253" name="楕円 252"/>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62865</xdr:rowOff>
    </xdr:from>
    <xdr:to>
      <xdr:col>45</xdr:col>
      <xdr:colOff>177800</xdr:colOff>
      <xdr:row>61</xdr:row>
      <xdr:rowOff>68580</xdr:rowOff>
    </xdr:to>
    <xdr:cxnSp macro="">
      <xdr:nvCxnSpPr>
        <xdr:cNvPr id="254" name="直線コネクタ 253"/>
        <xdr:cNvCxnSpPr/>
      </xdr:nvCxnSpPr>
      <xdr:spPr>
        <a:xfrm flipV="1">
          <a:off x="7861300" y="10521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122555</xdr:rowOff>
    </xdr:from>
    <xdr:to>
      <xdr:col>36</xdr:col>
      <xdr:colOff>165100</xdr:colOff>
      <xdr:row>61</xdr:row>
      <xdr:rowOff>52705</xdr:rowOff>
    </xdr:to>
    <xdr:sp macro="" textlink="">
      <xdr:nvSpPr>
        <xdr:cNvPr id="255" name="楕円 254"/>
        <xdr:cNvSpPr/>
      </xdr:nvSpPr>
      <xdr:spPr>
        <a:xfrm>
          <a:off x="692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1905</xdr:rowOff>
    </xdr:from>
    <xdr:to>
      <xdr:col>41</xdr:col>
      <xdr:colOff>50800</xdr:colOff>
      <xdr:row>61</xdr:row>
      <xdr:rowOff>68580</xdr:rowOff>
    </xdr:to>
    <xdr:cxnSp macro="">
      <xdr:nvCxnSpPr>
        <xdr:cNvPr id="256" name="直線コネクタ 255"/>
        <xdr:cNvCxnSpPr/>
      </xdr:nvCxnSpPr>
      <xdr:spPr>
        <a:xfrm>
          <a:off x="6972300" y="10460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28592</xdr:rowOff>
    </xdr:from>
    <xdr:ext cx="469744" cy="259045"/>
    <xdr:sp macro="" textlink="">
      <xdr:nvSpPr>
        <xdr:cNvPr id="260" name="n_4aveValue【体育館・プール】&#10;一人当たり面積"/>
        <xdr:cNvSpPr txBox="1"/>
      </xdr:nvSpPr>
      <xdr:spPr>
        <a:xfrm>
          <a:off x="67374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261"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130192</xdr:rowOff>
    </xdr:from>
    <xdr:ext cx="469744" cy="259045"/>
    <xdr:sp macro="" textlink="">
      <xdr:nvSpPr>
        <xdr:cNvPr id="262" name="n_2mainValue【体育館・プール】&#10;一人当たり面積"/>
        <xdr:cNvSpPr txBox="1"/>
      </xdr:nvSpPr>
      <xdr:spPr>
        <a:xfrm>
          <a:off x="8515427"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63" name="n_3main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69232</xdr:rowOff>
    </xdr:from>
    <xdr:ext cx="469744" cy="259045"/>
    <xdr:sp macro="" textlink="">
      <xdr:nvSpPr>
        <xdr:cNvPr id="264" name="n_4mainValue【体育館・プール】&#10;一人当たり面積"/>
        <xdr:cNvSpPr txBox="1"/>
      </xdr:nvSpPr>
      <xdr:spPr>
        <a:xfrm>
          <a:off x="673742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149225</xdr:rowOff>
    </xdr:from>
    <xdr:to>
      <xdr:col>6</xdr:col>
      <xdr:colOff>38100</xdr:colOff>
      <xdr:row>81</xdr:row>
      <xdr:rowOff>79375</xdr:rowOff>
    </xdr:to>
    <xdr:sp macro="" textlink="">
      <xdr:nvSpPr>
        <xdr:cNvPr id="299" name="フローチャート: 判断 298"/>
        <xdr:cNvSpPr/>
      </xdr:nvSpPr>
      <xdr:spPr>
        <a:xfrm>
          <a:off x="1079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5" name="楕円 304"/>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6" name="【福祉施設】&#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7" name="楕円 306"/>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80011</xdr:rowOff>
    </xdr:to>
    <xdr:cxnSp macro="">
      <xdr:nvCxnSpPr>
        <xdr:cNvPr id="308" name="直線コネクタ 307"/>
        <xdr:cNvCxnSpPr/>
      </xdr:nvCxnSpPr>
      <xdr:spPr>
        <a:xfrm>
          <a:off x="3797300" y="138912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309" name="楕円 308"/>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3811</xdr:rowOff>
    </xdr:to>
    <xdr:cxnSp macro="">
      <xdr:nvCxnSpPr>
        <xdr:cNvPr id="310" name="直線コネクタ 309"/>
        <xdr:cNvCxnSpPr/>
      </xdr:nvCxnSpPr>
      <xdr:spPr>
        <a:xfrm>
          <a:off x="2908300" y="13837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311" name="楕円 310"/>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121920</xdr:rowOff>
    </xdr:to>
    <xdr:cxnSp macro="">
      <xdr:nvCxnSpPr>
        <xdr:cNvPr id="312" name="直線コネクタ 311"/>
        <xdr:cNvCxnSpPr/>
      </xdr:nvCxnSpPr>
      <xdr:spPr>
        <a:xfrm>
          <a:off x="2019300" y="137750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93980</xdr:rowOff>
    </xdr:from>
    <xdr:to>
      <xdr:col>6</xdr:col>
      <xdr:colOff>38100</xdr:colOff>
      <xdr:row>85</xdr:row>
      <xdr:rowOff>24130</xdr:rowOff>
    </xdr:to>
    <xdr:sp macro="" textlink="">
      <xdr:nvSpPr>
        <xdr:cNvPr id="313" name="楕円 312"/>
        <xdr:cNvSpPr/>
      </xdr:nvSpPr>
      <xdr:spPr>
        <a:xfrm>
          <a:off x="107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59055</xdr:rowOff>
    </xdr:from>
    <xdr:to>
      <xdr:col>10</xdr:col>
      <xdr:colOff>114300</xdr:colOff>
      <xdr:row>84</xdr:row>
      <xdr:rowOff>144780</xdr:rowOff>
    </xdr:to>
    <xdr:cxnSp macro="">
      <xdr:nvCxnSpPr>
        <xdr:cNvPr id="314" name="直線コネクタ 313"/>
        <xdr:cNvCxnSpPr/>
      </xdr:nvCxnSpPr>
      <xdr:spPr>
        <a:xfrm flipV="1">
          <a:off x="1130300" y="13775055"/>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18" name="n_4ave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9" name="n_1main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320" name="n_2mainValue【福祉施設】&#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21" name="n_3mainValue【福祉施設】&#10;有形固定資産減価償却率"/>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15257</xdr:rowOff>
    </xdr:from>
    <xdr:ext cx="405111" cy="259045"/>
    <xdr:sp macro="" textlink="">
      <xdr:nvSpPr>
        <xdr:cNvPr id="322" name="n_4mainValue【福祉施設】&#10;有形固定資産減価償却率"/>
        <xdr:cNvSpPr txBox="1"/>
      </xdr:nvSpPr>
      <xdr:spPr>
        <a:xfrm>
          <a:off x="927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11793</xdr:rowOff>
    </xdr:from>
    <xdr:to>
      <xdr:col>36</xdr:col>
      <xdr:colOff>165100</xdr:colOff>
      <xdr:row>85</xdr:row>
      <xdr:rowOff>113393</xdr:rowOff>
    </xdr:to>
    <xdr:sp macro="" textlink="">
      <xdr:nvSpPr>
        <xdr:cNvPr id="358" name="フローチャート: 判断 357"/>
        <xdr:cNvSpPr/>
      </xdr:nvSpPr>
      <xdr:spPr>
        <a:xfrm>
          <a:off x="6921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64" name="楕円 363"/>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365"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66" name="楕円 365"/>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2177</xdr:rowOff>
    </xdr:to>
    <xdr:cxnSp macro="">
      <xdr:nvCxnSpPr>
        <xdr:cNvPr id="367" name="直線コネクタ 366"/>
        <xdr:cNvCxnSpPr/>
      </xdr:nvCxnSpPr>
      <xdr:spPr>
        <a:xfrm flipV="1">
          <a:off x="9639300" y="1474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68" name="楕円 367"/>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21771</xdr:rowOff>
    </xdr:to>
    <xdr:cxnSp macro="">
      <xdr:nvCxnSpPr>
        <xdr:cNvPr id="369" name="直線コネクタ 368"/>
        <xdr:cNvCxnSpPr/>
      </xdr:nvCxnSpPr>
      <xdr:spPr>
        <a:xfrm flipV="1">
          <a:off x="8750300" y="14746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145687</xdr:rowOff>
    </xdr:from>
    <xdr:to>
      <xdr:col>41</xdr:col>
      <xdr:colOff>101600</xdr:colOff>
      <xdr:row>86</xdr:row>
      <xdr:rowOff>75837</xdr:rowOff>
    </xdr:to>
    <xdr:sp macro="" textlink="">
      <xdr:nvSpPr>
        <xdr:cNvPr id="370" name="楕円 369"/>
        <xdr:cNvSpPr/>
      </xdr:nvSpPr>
      <xdr:spPr>
        <a:xfrm>
          <a:off x="781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25037</xdr:rowOff>
    </xdr:to>
    <xdr:cxnSp macro="">
      <xdr:nvCxnSpPr>
        <xdr:cNvPr id="371" name="直線コネクタ 370"/>
        <xdr:cNvCxnSpPr/>
      </xdr:nvCxnSpPr>
      <xdr:spPr>
        <a:xfrm flipV="1">
          <a:off x="7861300" y="14766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72" name="楕円 371"/>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86</xdr:row>
      <xdr:rowOff>25037</xdr:rowOff>
    </xdr:to>
    <xdr:cxnSp macro="">
      <xdr:nvCxnSpPr>
        <xdr:cNvPr id="373" name="直線コネクタ 372"/>
        <xdr:cNvCxnSpPr/>
      </xdr:nvCxnSpPr>
      <xdr:spPr>
        <a:xfrm>
          <a:off x="6972300" y="1439418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104520</xdr:rowOff>
    </xdr:from>
    <xdr:ext cx="469744" cy="259045"/>
    <xdr:sp macro="" textlink="">
      <xdr:nvSpPr>
        <xdr:cNvPr id="377" name="n_4aveValue【福祉施設】&#10;一人当たり面積"/>
        <xdr:cNvSpPr txBox="1"/>
      </xdr:nvSpPr>
      <xdr:spPr>
        <a:xfrm>
          <a:off x="6737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78"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79"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80" name="n_3mainValue【福祉施設】&#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59707</xdr:rowOff>
    </xdr:from>
    <xdr:ext cx="469744" cy="259045"/>
    <xdr:sp macro="" textlink="">
      <xdr:nvSpPr>
        <xdr:cNvPr id="381" name="n_4mainValue【福祉施設】&#10;一人当たり面積"/>
        <xdr:cNvSpPr txBox="1"/>
      </xdr:nvSpPr>
      <xdr:spPr>
        <a:xfrm>
          <a:off x="6737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17" name="フローチャート: 判断 41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423" name="楕円 422"/>
        <xdr:cNvSpPr/>
      </xdr:nvSpPr>
      <xdr:spPr>
        <a:xfrm>
          <a:off x="4584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424" name="【市民会館】&#10;有形固定資産減価償却率該当値テキスト"/>
        <xdr:cNvSpPr txBox="1"/>
      </xdr:nvSpPr>
      <xdr:spPr>
        <a:xfrm>
          <a:off x="4673600"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425" name="楕円 424"/>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95794</xdr:rowOff>
    </xdr:from>
    <xdr:to>
      <xdr:col>24</xdr:col>
      <xdr:colOff>63500</xdr:colOff>
      <xdr:row>105</xdr:row>
      <xdr:rowOff>131718</xdr:rowOff>
    </xdr:to>
    <xdr:cxnSp macro="">
      <xdr:nvCxnSpPr>
        <xdr:cNvPr id="426" name="直線コネクタ 425"/>
        <xdr:cNvCxnSpPr/>
      </xdr:nvCxnSpPr>
      <xdr:spPr>
        <a:xfrm>
          <a:off x="3797300" y="180980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7" name="楕円 426"/>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95794</xdr:rowOff>
    </xdr:to>
    <xdr:cxnSp macro="">
      <xdr:nvCxnSpPr>
        <xdr:cNvPr id="428" name="直線コネクタ 427"/>
        <xdr:cNvCxnSpPr/>
      </xdr:nvCxnSpPr>
      <xdr:spPr>
        <a:xfrm>
          <a:off x="2908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108676</xdr:rowOff>
    </xdr:from>
    <xdr:to>
      <xdr:col>10</xdr:col>
      <xdr:colOff>165100</xdr:colOff>
      <xdr:row>105</xdr:row>
      <xdr:rowOff>38826</xdr:rowOff>
    </xdr:to>
    <xdr:sp macro="" textlink="">
      <xdr:nvSpPr>
        <xdr:cNvPr id="429" name="楕円 428"/>
        <xdr:cNvSpPr/>
      </xdr:nvSpPr>
      <xdr:spPr>
        <a:xfrm>
          <a:off x="1968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159476</xdr:rowOff>
    </xdr:from>
    <xdr:to>
      <xdr:col>15</xdr:col>
      <xdr:colOff>50800</xdr:colOff>
      <xdr:row>105</xdr:row>
      <xdr:rowOff>23949</xdr:rowOff>
    </xdr:to>
    <xdr:cxnSp macro="">
      <xdr:nvCxnSpPr>
        <xdr:cNvPr id="430" name="直線コネクタ 429"/>
        <xdr:cNvCxnSpPr/>
      </xdr:nvCxnSpPr>
      <xdr:spPr>
        <a:xfrm>
          <a:off x="2019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31" name="楕円 430"/>
        <xdr:cNvSpPr/>
      </xdr:nvSpPr>
      <xdr:spPr>
        <a:xfrm>
          <a:off x="1079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104</xdr:row>
      <xdr:rowOff>159476</xdr:rowOff>
    </xdr:to>
    <xdr:cxnSp macro="">
      <xdr:nvCxnSpPr>
        <xdr:cNvPr id="432" name="直線コネクタ 431"/>
        <xdr:cNvCxnSpPr/>
      </xdr:nvCxnSpPr>
      <xdr:spPr>
        <a:xfrm>
          <a:off x="1130300" y="17990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36"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37" name="n_1mainValue【市民会館】&#10;有形固定資産減価償却率"/>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8"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29953</xdr:rowOff>
    </xdr:from>
    <xdr:ext cx="405111" cy="259045"/>
    <xdr:sp macro="" textlink="">
      <xdr:nvSpPr>
        <xdr:cNvPr id="439" name="n_3mainValue【市民会館】&#10;有形固定資産減価償却率"/>
        <xdr:cNvSpPr txBox="1"/>
      </xdr:nvSpPr>
      <xdr:spPr>
        <a:xfrm>
          <a:off x="1816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40" name="n_4mainValue【市民会館】&#10;有形固定資産減価償却率"/>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76" name="フローチャート: 判断 475"/>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100512</xdr:rowOff>
    </xdr:from>
    <xdr:to>
      <xdr:col>55</xdr:col>
      <xdr:colOff>50800</xdr:colOff>
      <xdr:row>109</xdr:row>
      <xdr:rowOff>30662</xdr:rowOff>
    </xdr:to>
    <xdr:sp macro="" textlink="">
      <xdr:nvSpPr>
        <xdr:cNvPr id="482" name="楕円 481"/>
        <xdr:cNvSpPr/>
      </xdr:nvSpPr>
      <xdr:spPr>
        <a:xfrm>
          <a:off x="10426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15439</xdr:rowOff>
    </xdr:from>
    <xdr:ext cx="469744" cy="259045"/>
    <xdr:sp macro="" textlink="">
      <xdr:nvSpPr>
        <xdr:cNvPr id="483" name="【市民会館】&#10;一人当たり面積該当値テキスト"/>
        <xdr:cNvSpPr txBox="1"/>
      </xdr:nvSpPr>
      <xdr:spPr>
        <a:xfrm>
          <a:off x="10515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100512</xdr:rowOff>
    </xdr:from>
    <xdr:to>
      <xdr:col>50</xdr:col>
      <xdr:colOff>165100</xdr:colOff>
      <xdr:row>109</xdr:row>
      <xdr:rowOff>30662</xdr:rowOff>
    </xdr:to>
    <xdr:sp macro="" textlink="">
      <xdr:nvSpPr>
        <xdr:cNvPr id="484" name="楕円 483"/>
        <xdr:cNvSpPr/>
      </xdr:nvSpPr>
      <xdr:spPr>
        <a:xfrm>
          <a:off x="9588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151312</xdr:rowOff>
    </xdr:from>
    <xdr:to>
      <xdr:col>55</xdr:col>
      <xdr:colOff>0</xdr:colOff>
      <xdr:row>108</xdr:row>
      <xdr:rowOff>151312</xdr:rowOff>
    </xdr:to>
    <xdr:cxnSp macro="">
      <xdr:nvCxnSpPr>
        <xdr:cNvPr id="485" name="直線コネクタ 484"/>
        <xdr:cNvCxnSpPr/>
      </xdr:nvCxnSpPr>
      <xdr:spPr>
        <a:xfrm>
          <a:off x="9639300" y="1866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100512</xdr:rowOff>
    </xdr:from>
    <xdr:to>
      <xdr:col>46</xdr:col>
      <xdr:colOff>38100</xdr:colOff>
      <xdr:row>109</xdr:row>
      <xdr:rowOff>30662</xdr:rowOff>
    </xdr:to>
    <xdr:sp macro="" textlink="">
      <xdr:nvSpPr>
        <xdr:cNvPr id="486" name="楕円 485"/>
        <xdr:cNvSpPr/>
      </xdr:nvSpPr>
      <xdr:spPr>
        <a:xfrm>
          <a:off x="8699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151312</xdr:rowOff>
    </xdr:from>
    <xdr:to>
      <xdr:col>50</xdr:col>
      <xdr:colOff>114300</xdr:colOff>
      <xdr:row>108</xdr:row>
      <xdr:rowOff>151312</xdr:rowOff>
    </xdr:to>
    <xdr:cxnSp macro="">
      <xdr:nvCxnSpPr>
        <xdr:cNvPr id="487" name="直線コネクタ 486"/>
        <xdr:cNvCxnSpPr/>
      </xdr:nvCxnSpPr>
      <xdr:spPr>
        <a:xfrm>
          <a:off x="8750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100512</xdr:rowOff>
    </xdr:from>
    <xdr:to>
      <xdr:col>41</xdr:col>
      <xdr:colOff>101600</xdr:colOff>
      <xdr:row>109</xdr:row>
      <xdr:rowOff>30662</xdr:rowOff>
    </xdr:to>
    <xdr:sp macro="" textlink="">
      <xdr:nvSpPr>
        <xdr:cNvPr id="488" name="楕円 487"/>
        <xdr:cNvSpPr/>
      </xdr:nvSpPr>
      <xdr:spPr>
        <a:xfrm>
          <a:off x="781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151312</xdr:rowOff>
    </xdr:from>
    <xdr:to>
      <xdr:col>45</xdr:col>
      <xdr:colOff>177800</xdr:colOff>
      <xdr:row>108</xdr:row>
      <xdr:rowOff>151312</xdr:rowOff>
    </xdr:to>
    <xdr:cxnSp macro="">
      <xdr:nvCxnSpPr>
        <xdr:cNvPr id="489" name="直線コネクタ 488"/>
        <xdr:cNvCxnSpPr/>
      </xdr:nvCxnSpPr>
      <xdr:spPr>
        <a:xfrm>
          <a:off x="7861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100512</xdr:rowOff>
    </xdr:from>
    <xdr:to>
      <xdr:col>36</xdr:col>
      <xdr:colOff>165100</xdr:colOff>
      <xdr:row>109</xdr:row>
      <xdr:rowOff>30662</xdr:rowOff>
    </xdr:to>
    <xdr:sp macro="" textlink="">
      <xdr:nvSpPr>
        <xdr:cNvPr id="490" name="楕円 489"/>
        <xdr:cNvSpPr/>
      </xdr:nvSpPr>
      <xdr:spPr>
        <a:xfrm>
          <a:off x="692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151312</xdr:rowOff>
    </xdr:from>
    <xdr:to>
      <xdr:col>41</xdr:col>
      <xdr:colOff>50800</xdr:colOff>
      <xdr:row>108</xdr:row>
      <xdr:rowOff>151312</xdr:rowOff>
    </xdr:to>
    <xdr:cxnSp macro="">
      <xdr:nvCxnSpPr>
        <xdr:cNvPr id="491" name="直線コネクタ 490"/>
        <xdr:cNvCxnSpPr/>
      </xdr:nvCxnSpPr>
      <xdr:spPr>
        <a:xfrm>
          <a:off x="6972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95"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21789</xdr:rowOff>
    </xdr:from>
    <xdr:ext cx="469744" cy="259045"/>
    <xdr:sp macro="" textlink="">
      <xdr:nvSpPr>
        <xdr:cNvPr id="496" name="n_1mainValue【市民会館】&#10;一人当たり面積"/>
        <xdr:cNvSpPr txBox="1"/>
      </xdr:nvSpPr>
      <xdr:spPr>
        <a:xfrm>
          <a:off x="9391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21789</xdr:rowOff>
    </xdr:from>
    <xdr:ext cx="469744" cy="259045"/>
    <xdr:sp macro="" textlink="">
      <xdr:nvSpPr>
        <xdr:cNvPr id="497" name="n_2mainValue【市民会館】&#10;一人当たり面積"/>
        <xdr:cNvSpPr txBox="1"/>
      </xdr:nvSpPr>
      <xdr:spPr>
        <a:xfrm>
          <a:off x="8515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21789</xdr:rowOff>
    </xdr:from>
    <xdr:ext cx="469744" cy="259045"/>
    <xdr:sp macro="" textlink="">
      <xdr:nvSpPr>
        <xdr:cNvPr id="498" name="n_3mainValue【市民会館】&#10;一人当たり面積"/>
        <xdr:cNvSpPr txBox="1"/>
      </xdr:nvSpPr>
      <xdr:spPr>
        <a:xfrm>
          <a:off x="7626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21789</xdr:rowOff>
    </xdr:from>
    <xdr:ext cx="469744" cy="259045"/>
    <xdr:sp macro="" textlink="">
      <xdr:nvSpPr>
        <xdr:cNvPr id="499" name="n_4mainValue【市民会館】&#10;一人当たり面積"/>
        <xdr:cNvSpPr txBox="1"/>
      </xdr:nvSpPr>
      <xdr:spPr>
        <a:xfrm>
          <a:off x="6737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35" name="フローチャート: 判断 534"/>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74385</xdr:rowOff>
    </xdr:from>
    <xdr:to>
      <xdr:col>85</xdr:col>
      <xdr:colOff>177800</xdr:colOff>
      <xdr:row>42</xdr:row>
      <xdr:rowOff>4535</xdr:rowOff>
    </xdr:to>
    <xdr:sp macro="" textlink="">
      <xdr:nvSpPr>
        <xdr:cNvPr id="541" name="楕円 540"/>
        <xdr:cNvSpPr/>
      </xdr:nvSpPr>
      <xdr:spPr>
        <a:xfrm>
          <a:off x="16268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160762</xdr:rowOff>
    </xdr:from>
    <xdr:ext cx="405111" cy="259045"/>
    <xdr:sp macro="" textlink="">
      <xdr:nvSpPr>
        <xdr:cNvPr id="542" name="【一般廃棄物処理施設】&#10;有形固定資産減価償却率該当値テキスト"/>
        <xdr:cNvSpPr txBox="1"/>
      </xdr:nvSpPr>
      <xdr:spPr>
        <a:xfrm>
          <a:off x="16357600" y="701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18869</xdr:rowOff>
    </xdr:from>
    <xdr:to>
      <xdr:col>81</xdr:col>
      <xdr:colOff>101600</xdr:colOff>
      <xdr:row>41</xdr:row>
      <xdr:rowOff>120469</xdr:rowOff>
    </xdr:to>
    <xdr:sp macro="" textlink="">
      <xdr:nvSpPr>
        <xdr:cNvPr id="543" name="楕円 542"/>
        <xdr:cNvSpPr/>
      </xdr:nvSpPr>
      <xdr:spPr>
        <a:xfrm>
          <a:off x="15430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69669</xdr:rowOff>
    </xdr:from>
    <xdr:to>
      <xdr:col>85</xdr:col>
      <xdr:colOff>127000</xdr:colOff>
      <xdr:row>41</xdr:row>
      <xdr:rowOff>125185</xdr:rowOff>
    </xdr:to>
    <xdr:cxnSp macro="">
      <xdr:nvCxnSpPr>
        <xdr:cNvPr id="544" name="直線コネクタ 543"/>
        <xdr:cNvCxnSpPr/>
      </xdr:nvCxnSpPr>
      <xdr:spPr>
        <a:xfrm>
          <a:off x="15481300" y="709911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545" name="楕円 544"/>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69669</xdr:rowOff>
    </xdr:to>
    <xdr:cxnSp macro="">
      <xdr:nvCxnSpPr>
        <xdr:cNvPr id="546" name="直線コネクタ 545"/>
        <xdr:cNvCxnSpPr/>
      </xdr:nvCxnSpPr>
      <xdr:spPr>
        <a:xfrm>
          <a:off x="14592300" y="7002780"/>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47" name="楕円 546"/>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144780</xdr:rowOff>
    </xdr:to>
    <xdr:cxnSp macro="">
      <xdr:nvCxnSpPr>
        <xdr:cNvPr id="548" name="直線コネクタ 547"/>
        <xdr:cNvCxnSpPr/>
      </xdr:nvCxnSpPr>
      <xdr:spPr>
        <a:xfrm>
          <a:off x="13703300" y="6966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156028</xdr:rowOff>
    </xdr:from>
    <xdr:to>
      <xdr:col>67</xdr:col>
      <xdr:colOff>101600</xdr:colOff>
      <xdr:row>40</xdr:row>
      <xdr:rowOff>86178</xdr:rowOff>
    </xdr:to>
    <xdr:sp macro="" textlink="">
      <xdr:nvSpPr>
        <xdr:cNvPr id="549" name="楕円 548"/>
        <xdr:cNvSpPr/>
      </xdr:nvSpPr>
      <xdr:spPr>
        <a:xfrm>
          <a:off x="12763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35378</xdr:rowOff>
    </xdr:from>
    <xdr:to>
      <xdr:col>71</xdr:col>
      <xdr:colOff>177800</xdr:colOff>
      <xdr:row>40</xdr:row>
      <xdr:rowOff>108857</xdr:rowOff>
    </xdr:to>
    <xdr:cxnSp macro="">
      <xdr:nvCxnSpPr>
        <xdr:cNvPr id="550" name="直線コネクタ 549"/>
        <xdr:cNvCxnSpPr/>
      </xdr:nvCxnSpPr>
      <xdr:spPr>
        <a:xfrm>
          <a:off x="12814300" y="689337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54"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111596</xdr:rowOff>
    </xdr:from>
    <xdr:ext cx="405111" cy="259045"/>
    <xdr:sp macro="" textlink="">
      <xdr:nvSpPr>
        <xdr:cNvPr id="555" name="n_1mainValue【一般廃棄物処理施設】&#10;有形固定資産減価償却率"/>
        <xdr:cNvSpPr txBox="1"/>
      </xdr:nvSpPr>
      <xdr:spPr>
        <a:xfrm>
          <a:off x="152660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556"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57" name="n_3mainValue【一般廃棄物処理施設】&#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77305</xdr:rowOff>
    </xdr:from>
    <xdr:ext cx="405111" cy="259045"/>
    <xdr:sp macro="" textlink="">
      <xdr:nvSpPr>
        <xdr:cNvPr id="558" name="n_4mainValue【一般廃棄物処理施設】&#10;有形固定資産減価償却率"/>
        <xdr:cNvSpPr txBox="1"/>
      </xdr:nvSpPr>
      <xdr:spPr>
        <a:xfrm>
          <a:off x="12611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45302</xdr:rowOff>
    </xdr:from>
    <xdr:to>
      <xdr:col>98</xdr:col>
      <xdr:colOff>38100</xdr:colOff>
      <xdr:row>41</xdr:row>
      <xdr:rowOff>146902</xdr:rowOff>
    </xdr:to>
    <xdr:sp macro="" textlink="">
      <xdr:nvSpPr>
        <xdr:cNvPr id="592" name="フローチャート: 判断 591"/>
        <xdr:cNvSpPr/>
      </xdr:nvSpPr>
      <xdr:spPr>
        <a:xfrm>
          <a:off x="18605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102463</xdr:rowOff>
    </xdr:from>
    <xdr:to>
      <xdr:col>116</xdr:col>
      <xdr:colOff>114300</xdr:colOff>
      <xdr:row>42</xdr:row>
      <xdr:rowOff>32613</xdr:rowOff>
    </xdr:to>
    <xdr:sp macro="" textlink="">
      <xdr:nvSpPr>
        <xdr:cNvPr id="598" name="楕円 597"/>
        <xdr:cNvSpPr/>
      </xdr:nvSpPr>
      <xdr:spPr>
        <a:xfrm>
          <a:off x="22110700" y="71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17390</xdr:rowOff>
    </xdr:from>
    <xdr:ext cx="534377" cy="259045"/>
    <xdr:sp macro="" textlink="">
      <xdr:nvSpPr>
        <xdr:cNvPr id="599" name="【一般廃棄物処理施設】&#10;一人当たり有形固定資産（償却資産）額該当値テキスト"/>
        <xdr:cNvSpPr txBox="1"/>
      </xdr:nvSpPr>
      <xdr:spPr>
        <a:xfrm>
          <a:off x="22199600" y="704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102958</xdr:rowOff>
    </xdr:from>
    <xdr:to>
      <xdr:col>112</xdr:col>
      <xdr:colOff>38100</xdr:colOff>
      <xdr:row>42</xdr:row>
      <xdr:rowOff>33108</xdr:rowOff>
    </xdr:to>
    <xdr:sp macro="" textlink="">
      <xdr:nvSpPr>
        <xdr:cNvPr id="600" name="楕円 599"/>
        <xdr:cNvSpPr/>
      </xdr:nvSpPr>
      <xdr:spPr>
        <a:xfrm>
          <a:off x="21272500" y="71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153263</xdr:rowOff>
    </xdr:from>
    <xdr:to>
      <xdr:col>116</xdr:col>
      <xdr:colOff>63500</xdr:colOff>
      <xdr:row>41</xdr:row>
      <xdr:rowOff>153758</xdr:rowOff>
    </xdr:to>
    <xdr:cxnSp macro="">
      <xdr:nvCxnSpPr>
        <xdr:cNvPr id="601" name="直線コネクタ 600"/>
        <xdr:cNvCxnSpPr/>
      </xdr:nvCxnSpPr>
      <xdr:spPr>
        <a:xfrm flipV="1">
          <a:off x="21323300" y="7182713"/>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105061</xdr:rowOff>
    </xdr:from>
    <xdr:to>
      <xdr:col>107</xdr:col>
      <xdr:colOff>101600</xdr:colOff>
      <xdr:row>42</xdr:row>
      <xdr:rowOff>35211</xdr:rowOff>
    </xdr:to>
    <xdr:sp macro="" textlink="">
      <xdr:nvSpPr>
        <xdr:cNvPr id="602" name="楕円 601"/>
        <xdr:cNvSpPr/>
      </xdr:nvSpPr>
      <xdr:spPr>
        <a:xfrm>
          <a:off x="20383500" y="7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153758</xdr:rowOff>
    </xdr:from>
    <xdr:to>
      <xdr:col>111</xdr:col>
      <xdr:colOff>177800</xdr:colOff>
      <xdr:row>41</xdr:row>
      <xdr:rowOff>155861</xdr:rowOff>
    </xdr:to>
    <xdr:cxnSp macro="">
      <xdr:nvCxnSpPr>
        <xdr:cNvPr id="603" name="直線コネクタ 602"/>
        <xdr:cNvCxnSpPr/>
      </xdr:nvCxnSpPr>
      <xdr:spPr>
        <a:xfrm flipV="1">
          <a:off x="20434300" y="718320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105535</xdr:rowOff>
    </xdr:from>
    <xdr:to>
      <xdr:col>102</xdr:col>
      <xdr:colOff>165100</xdr:colOff>
      <xdr:row>42</xdr:row>
      <xdr:rowOff>35685</xdr:rowOff>
    </xdr:to>
    <xdr:sp macro="" textlink="">
      <xdr:nvSpPr>
        <xdr:cNvPr id="604" name="楕円 603"/>
        <xdr:cNvSpPr/>
      </xdr:nvSpPr>
      <xdr:spPr>
        <a:xfrm>
          <a:off x="19494500" y="71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155861</xdr:rowOff>
    </xdr:from>
    <xdr:to>
      <xdr:col>107</xdr:col>
      <xdr:colOff>50800</xdr:colOff>
      <xdr:row>41</xdr:row>
      <xdr:rowOff>156335</xdr:rowOff>
    </xdr:to>
    <xdr:cxnSp macro="">
      <xdr:nvCxnSpPr>
        <xdr:cNvPr id="605" name="直線コネクタ 604"/>
        <xdr:cNvCxnSpPr/>
      </xdr:nvCxnSpPr>
      <xdr:spPr>
        <a:xfrm flipV="1">
          <a:off x="19545300" y="7185311"/>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92911</xdr:rowOff>
    </xdr:from>
    <xdr:to>
      <xdr:col>98</xdr:col>
      <xdr:colOff>38100</xdr:colOff>
      <xdr:row>42</xdr:row>
      <xdr:rowOff>23061</xdr:rowOff>
    </xdr:to>
    <xdr:sp macro="" textlink="">
      <xdr:nvSpPr>
        <xdr:cNvPr id="606" name="楕円 605"/>
        <xdr:cNvSpPr/>
      </xdr:nvSpPr>
      <xdr:spPr>
        <a:xfrm>
          <a:off x="18605500" y="71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143711</xdr:rowOff>
    </xdr:from>
    <xdr:to>
      <xdr:col>102</xdr:col>
      <xdr:colOff>114300</xdr:colOff>
      <xdr:row>41</xdr:row>
      <xdr:rowOff>156335</xdr:rowOff>
    </xdr:to>
    <xdr:cxnSp macro="">
      <xdr:nvCxnSpPr>
        <xdr:cNvPr id="607" name="直線コネクタ 606"/>
        <xdr:cNvCxnSpPr/>
      </xdr:nvCxnSpPr>
      <xdr:spPr>
        <a:xfrm>
          <a:off x="18656300" y="7173161"/>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163429</xdr:rowOff>
    </xdr:from>
    <xdr:ext cx="534377" cy="259045"/>
    <xdr:sp macro="" textlink="">
      <xdr:nvSpPr>
        <xdr:cNvPr id="611" name="n_4aveValue【一般廃棄物処理施設】&#10;一人当たり有形固定資産（償却資産）額"/>
        <xdr:cNvSpPr txBox="1"/>
      </xdr:nvSpPr>
      <xdr:spPr>
        <a:xfrm>
          <a:off x="18389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24235</xdr:rowOff>
    </xdr:from>
    <xdr:ext cx="534377" cy="259045"/>
    <xdr:sp macro="" textlink="">
      <xdr:nvSpPr>
        <xdr:cNvPr id="612" name="n_1mainValue【一般廃棄物処理施設】&#10;一人当たり有形固定資産（償却資産）額"/>
        <xdr:cNvSpPr txBox="1"/>
      </xdr:nvSpPr>
      <xdr:spPr>
        <a:xfrm>
          <a:off x="21043411" y="72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26338</xdr:rowOff>
    </xdr:from>
    <xdr:ext cx="534377" cy="259045"/>
    <xdr:sp macro="" textlink="">
      <xdr:nvSpPr>
        <xdr:cNvPr id="613" name="n_2mainValue【一般廃棄物処理施設】&#10;一人当たり有形固定資産（償却資産）額"/>
        <xdr:cNvSpPr txBox="1"/>
      </xdr:nvSpPr>
      <xdr:spPr>
        <a:xfrm>
          <a:off x="20167111" y="7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26812</xdr:rowOff>
    </xdr:from>
    <xdr:ext cx="534377" cy="259045"/>
    <xdr:sp macro="" textlink="">
      <xdr:nvSpPr>
        <xdr:cNvPr id="614" name="n_3mainValue【一般廃棄物処理施設】&#10;一人当たり有形固定資産（償却資産）額"/>
        <xdr:cNvSpPr txBox="1"/>
      </xdr:nvSpPr>
      <xdr:spPr>
        <a:xfrm>
          <a:off x="19278111" y="72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14188</xdr:rowOff>
    </xdr:from>
    <xdr:ext cx="534377" cy="259045"/>
    <xdr:sp macro="" textlink="">
      <xdr:nvSpPr>
        <xdr:cNvPr id="615" name="n_4mainValue【一般廃棄物処理施設】&#10;一人当たり有形固定資産（償却資産）額"/>
        <xdr:cNvSpPr txBox="1"/>
      </xdr:nvSpPr>
      <xdr:spPr>
        <a:xfrm>
          <a:off x="18389111" y="72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56" name="直線コネクタ 6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8" name="直線コネクタ 6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60" name="直線コネクタ 6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6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62" name="フローチャート: 判断 6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63" name="フローチャート: 判断 6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64" name="フローチャート: 判断 6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65" name="フローチャート: 判断 6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66" name="フローチャート: 判断 6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84455</xdr:rowOff>
    </xdr:from>
    <xdr:to>
      <xdr:col>85</xdr:col>
      <xdr:colOff>177800</xdr:colOff>
      <xdr:row>86</xdr:row>
      <xdr:rowOff>14605</xdr:rowOff>
    </xdr:to>
    <xdr:sp macro="" textlink="">
      <xdr:nvSpPr>
        <xdr:cNvPr id="672" name="楕円 671"/>
        <xdr:cNvSpPr/>
      </xdr:nvSpPr>
      <xdr:spPr>
        <a:xfrm>
          <a:off x="16268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170832</xdr:rowOff>
    </xdr:from>
    <xdr:ext cx="405111" cy="259045"/>
    <xdr:sp macro="" textlink="">
      <xdr:nvSpPr>
        <xdr:cNvPr id="673" name="【消防施設】&#10;有形固定資産減価償却率該当値テキスト"/>
        <xdr:cNvSpPr txBox="1"/>
      </xdr:nvSpPr>
      <xdr:spPr>
        <a:xfrm>
          <a:off x="16357600" y="1457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36830</xdr:rowOff>
    </xdr:from>
    <xdr:to>
      <xdr:col>81</xdr:col>
      <xdr:colOff>101600</xdr:colOff>
      <xdr:row>85</xdr:row>
      <xdr:rowOff>138430</xdr:rowOff>
    </xdr:to>
    <xdr:sp macro="" textlink="">
      <xdr:nvSpPr>
        <xdr:cNvPr id="674" name="楕円 673"/>
        <xdr:cNvSpPr/>
      </xdr:nvSpPr>
      <xdr:spPr>
        <a:xfrm>
          <a:off x="1543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87630</xdr:rowOff>
    </xdr:from>
    <xdr:to>
      <xdr:col>85</xdr:col>
      <xdr:colOff>127000</xdr:colOff>
      <xdr:row>85</xdr:row>
      <xdr:rowOff>135255</xdr:rowOff>
    </xdr:to>
    <xdr:cxnSp macro="">
      <xdr:nvCxnSpPr>
        <xdr:cNvPr id="675" name="直線コネクタ 674"/>
        <xdr:cNvCxnSpPr/>
      </xdr:nvCxnSpPr>
      <xdr:spPr>
        <a:xfrm>
          <a:off x="15481300" y="146608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107314</xdr:rowOff>
    </xdr:from>
    <xdr:to>
      <xdr:col>76</xdr:col>
      <xdr:colOff>165100</xdr:colOff>
      <xdr:row>85</xdr:row>
      <xdr:rowOff>37464</xdr:rowOff>
    </xdr:to>
    <xdr:sp macro="" textlink="">
      <xdr:nvSpPr>
        <xdr:cNvPr id="676" name="楕円 675"/>
        <xdr:cNvSpPr/>
      </xdr:nvSpPr>
      <xdr:spPr>
        <a:xfrm>
          <a:off x="14541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158114</xdr:rowOff>
    </xdr:from>
    <xdr:to>
      <xdr:col>81</xdr:col>
      <xdr:colOff>50800</xdr:colOff>
      <xdr:row>85</xdr:row>
      <xdr:rowOff>87630</xdr:rowOff>
    </xdr:to>
    <xdr:cxnSp macro="">
      <xdr:nvCxnSpPr>
        <xdr:cNvPr id="677" name="直線コネクタ 676"/>
        <xdr:cNvCxnSpPr/>
      </xdr:nvCxnSpPr>
      <xdr:spPr>
        <a:xfrm>
          <a:off x="14592300" y="145599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97789</xdr:rowOff>
    </xdr:from>
    <xdr:to>
      <xdr:col>72</xdr:col>
      <xdr:colOff>38100</xdr:colOff>
      <xdr:row>85</xdr:row>
      <xdr:rowOff>27939</xdr:rowOff>
    </xdr:to>
    <xdr:sp macro="" textlink="">
      <xdr:nvSpPr>
        <xdr:cNvPr id="678" name="楕円 677"/>
        <xdr:cNvSpPr/>
      </xdr:nvSpPr>
      <xdr:spPr>
        <a:xfrm>
          <a:off x="1365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148589</xdr:rowOff>
    </xdr:from>
    <xdr:to>
      <xdr:col>76</xdr:col>
      <xdr:colOff>114300</xdr:colOff>
      <xdr:row>84</xdr:row>
      <xdr:rowOff>158114</xdr:rowOff>
    </xdr:to>
    <xdr:cxnSp macro="">
      <xdr:nvCxnSpPr>
        <xdr:cNvPr id="679" name="直線コネクタ 678"/>
        <xdr:cNvCxnSpPr/>
      </xdr:nvCxnSpPr>
      <xdr:spPr>
        <a:xfrm>
          <a:off x="13703300" y="145503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74930</xdr:rowOff>
    </xdr:from>
    <xdr:to>
      <xdr:col>67</xdr:col>
      <xdr:colOff>101600</xdr:colOff>
      <xdr:row>85</xdr:row>
      <xdr:rowOff>5080</xdr:rowOff>
    </xdr:to>
    <xdr:sp macro="" textlink="">
      <xdr:nvSpPr>
        <xdr:cNvPr id="680" name="楕円 679"/>
        <xdr:cNvSpPr/>
      </xdr:nvSpPr>
      <xdr:spPr>
        <a:xfrm>
          <a:off x="12763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125730</xdr:rowOff>
    </xdr:from>
    <xdr:to>
      <xdr:col>71</xdr:col>
      <xdr:colOff>177800</xdr:colOff>
      <xdr:row>84</xdr:row>
      <xdr:rowOff>148589</xdr:rowOff>
    </xdr:to>
    <xdr:cxnSp macro="">
      <xdr:nvCxnSpPr>
        <xdr:cNvPr id="681" name="直線コネクタ 680"/>
        <xdr:cNvCxnSpPr/>
      </xdr:nvCxnSpPr>
      <xdr:spPr>
        <a:xfrm>
          <a:off x="12814300" y="14527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129557</xdr:rowOff>
    </xdr:from>
    <xdr:ext cx="405111" cy="259045"/>
    <xdr:sp macro="" textlink="">
      <xdr:nvSpPr>
        <xdr:cNvPr id="686" name="n_1mainValue【消防施設】&#10;有形固定資産減価償却率"/>
        <xdr:cNvSpPr txBox="1"/>
      </xdr:nvSpPr>
      <xdr:spPr>
        <a:xfrm>
          <a:off x="152660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28591</xdr:rowOff>
    </xdr:from>
    <xdr:ext cx="405111" cy="259045"/>
    <xdr:sp macro="" textlink="">
      <xdr:nvSpPr>
        <xdr:cNvPr id="687" name="n_2mainValue【消防施設】&#10;有形固定資産減価償却率"/>
        <xdr:cNvSpPr txBox="1"/>
      </xdr:nvSpPr>
      <xdr:spPr>
        <a:xfrm>
          <a:off x="14389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19066</xdr:rowOff>
    </xdr:from>
    <xdr:ext cx="405111" cy="259045"/>
    <xdr:sp macro="" textlink="">
      <xdr:nvSpPr>
        <xdr:cNvPr id="688" name="n_3mainValue【消防施設】&#10;有形固定資産減価償却率"/>
        <xdr:cNvSpPr txBox="1"/>
      </xdr:nvSpPr>
      <xdr:spPr>
        <a:xfrm>
          <a:off x="13500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167657</xdr:rowOff>
    </xdr:from>
    <xdr:ext cx="405111" cy="259045"/>
    <xdr:sp macro="" textlink="">
      <xdr:nvSpPr>
        <xdr:cNvPr id="689" name="n_4mainValue【消防施設】&#10;有形固定資産減価償却率"/>
        <xdr:cNvSpPr txBox="1"/>
      </xdr:nvSpPr>
      <xdr:spPr>
        <a:xfrm>
          <a:off x="12611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11" name="直線コネクタ 7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3" name="直線コネクタ 7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5" name="直線コネクタ 7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7" name="フローチャート: 判断 7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8" name="フローチャート: 判断 7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9" name="フローチャート: 判断 7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1" name="フローチャート: 判断 720"/>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7" name="楕円 726"/>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28" name="【消防施設】&#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9" name="楕円 728"/>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30" name="直線コネクタ 729"/>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31" name="楕円 730"/>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140970</xdr:rowOff>
    </xdr:to>
    <xdr:cxnSp macro="">
      <xdr:nvCxnSpPr>
        <xdr:cNvPr id="732" name="直線コネクタ 731"/>
        <xdr:cNvCxnSpPr/>
      </xdr:nvCxnSpPr>
      <xdr:spPr>
        <a:xfrm flipV="1">
          <a:off x="20434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33" name="楕円 732"/>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34" name="直線コネクタ 733"/>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5" name="楕円 734"/>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140970</xdr:rowOff>
    </xdr:to>
    <xdr:cxnSp macro="">
      <xdr:nvCxnSpPr>
        <xdr:cNvPr id="736" name="直線コネクタ 735"/>
        <xdr:cNvCxnSpPr/>
      </xdr:nvCxnSpPr>
      <xdr:spPr>
        <a:xfrm>
          <a:off x="18656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40"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41"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42"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43"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44" name="n_4mainValue【消防施設】&#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70" name="直線コネクタ 7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72" name="直線コネクタ 7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74" name="直線コネクタ 7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76" name="フローチャート: 判断 7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77" name="フローチャート: 判断 7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8" name="フローチャート: 判断 7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9" name="フローチャート: 判断 7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80" name="フローチャート: 判断 77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786" name="楕円 785"/>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787" name="【庁舎】&#10;有形固定資産減価償却率該当値テキスト"/>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788" name="楕円 787"/>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138249</xdr:rowOff>
    </xdr:from>
    <xdr:to>
      <xdr:col>85</xdr:col>
      <xdr:colOff>127000</xdr:colOff>
      <xdr:row>107</xdr:row>
      <xdr:rowOff>5987</xdr:rowOff>
    </xdr:to>
    <xdr:cxnSp macro="">
      <xdr:nvCxnSpPr>
        <xdr:cNvPr id="789" name="直線コネクタ 788"/>
        <xdr:cNvCxnSpPr/>
      </xdr:nvCxnSpPr>
      <xdr:spPr>
        <a:xfrm>
          <a:off x="15481300" y="183119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103777</xdr:rowOff>
    </xdr:from>
    <xdr:to>
      <xdr:col>76</xdr:col>
      <xdr:colOff>165100</xdr:colOff>
      <xdr:row>108</xdr:row>
      <xdr:rowOff>33927</xdr:rowOff>
    </xdr:to>
    <xdr:sp macro="" textlink="">
      <xdr:nvSpPr>
        <xdr:cNvPr id="790" name="楕円 789"/>
        <xdr:cNvSpPr/>
      </xdr:nvSpPr>
      <xdr:spPr>
        <a:xfrm>
          <a:off x="14541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138249</xdr:rowOff>
    </xdr:from>
    <xdr:to>
      <xdr:col>81</xdr:col>
      <xdr:colOff>50800</xdr:colOff>
      <xdr:row>107</xdr:row>
      <xdr:rowOff>154577</xdr:rowOff>
    </xdr:to>
    <xdr:cxnSp macro="">
      <xdr:nvCxnSpPr>
        <xdr:cNvPr id="791" name="直線コネクタ 790"/>
        <xdr:cNvCxnSpPr/>
      </xdr:nvCxnSpPr>
      <xdr:spPr>
        <a:xfrm flipV="1">
          <a:off x="14592300" y="1831194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792" name="楕円 791"/>
        <xdr:cNvSpPr/>
      </xdr:nvSpPr>
      <xdr:spPr>
        <a:xfrm>
          <a:off x="1365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107</xdr:row>
      <xdr:rowOff>154577</xdr:rowOff>
    </xdr:to>
    <xdr:cxnSp macro="">
      <xdr:nvCxnSpPr>
        <xdr:cNvPr id="793" name="直線コネクタ 792"/>
        <xdr:cNvCxnSpPr/>
      </xdr:nvCxnSpPr>
      <xdr:spPr>
        <a:xfrm>
          <a:off x="13703300" y="184882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94" name="楕円 793"/>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143148</xdr:rowOff>
    </xdr:to>
    <xdr:cxnSp macro="">
      <xdr:nvCxnSpPr>
        <xdr:cNvPr id="795" name="直線コネクタ 794"/>
        <xdr:cNvCxnSpPr/>
      </xdr:nvCxnSpPr>
      <xdr:spPr>
        <a:xfrm>
          <a:off x="12814300" y="18341339"/>
          <a:ext cx="8890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9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800" name="n_1mainValue【庁舎】&#10;有形固定資産減価償却率"/>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25054</xdr:rowOff>
    </xdr:from>
    <xdr:ext cx="405111" cy="259045"/>
    <xdr:sp macro="" textlink="">
      <xdr:nvSpPr>
        <xdr:cNvPr id="801" name="n_2mainValue【庁舎】&#10;有形固定資産減価償却率"/>
        <xdr:cNvSpPr txBox="1"/>
      </xdr:nvSpPr>
      <xdr:spPr>
        <a:xfrm>
          <a:off x="14389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802" name="n_3mainValue【庁舎】&#10;有形固定資産減価償却率"/>
        <xdr:cNvSpPr txBox="1"/>
      </xdr:nvSpPr>
      <xdr:spPr>
        <a:xfrm>
          <a:off x="13500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803" name="n_4mainValue【庁舎】&#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4" name="直線コネクタ 8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5" name="テキスト ボックス 8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6" name="直線コネクタ 8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7" name="テキスト ボックス 8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8" name="直線コネクタ 8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9" name="テキスト ボックス 8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0" name="直線コネクタ 8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1" name="テキスト ボックス 8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25" name="直線コネクタ 8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27" name="直線コネクタ 8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9" name="直線コネクタ 8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31" name="フローチャート: 判断 8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32" name="フローチャート: 判断 8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33" name="フローチャート: 判断 8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34" name="フローチャート: 判断 8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835" name="フローチャート: 判断 834"/>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841" name="楕円 840"/>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842" name="【庁舎】&#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77978</xdr:rowOff>
    </xdr:from>
    <xdr:to>
      <xdr:col>112</xdr:col>
      <xdr:colOff>38100</xdr:colOff>
      <xdr:row>105</xdr:row>
      <xdr:rowOff>8128</xdr:rowOff>
    </xdr:to>
    <xdr:sp macro="" textlink="">
      <xdr:nvSpPr>
        <xdr:cNvPr id="843" name="楕円 842"/>
        <xdr:cNvSpPr/>
      </xdr:nvSpPr>
      <xdr:spPr>
        <a:xfrm>
          <a:off x="21272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128778</xdr:rowOff>
    </xdr:to>
    <xdr:cxnSp macro="">
      <xdr:nvCxnSpPr>
        <xdr:cNvPr id="844" name="直線コネクタ 843"/>
        <xdr:cNvCxnSpPr/>
      </xdr:nvCxnSpPr>
      <xdr:spPr>
        <a:xfrm flipV="1">
          <a:off x="21323300" y="179527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845" name="楕円 844"/>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128778</xdr:rowOff>
    </xdr:from>
    <xdr:to>
      <xdr:col>111</xdr:col>
      <xdr:colOff>177800</xdr:colOff>
      <xdr:row>105</xdr:row>
      <xdr:rowOff>53339</xdr:rowOff>
    </xdr:to>
    <xdr:cxnSp macro="">
      <xdr:nvCxnSpPr>
        <xdr:cNvPr id="846" name="直線コネクタ 845"/>
        <xdr:cNvCxnSpPr/>
      </xdr:nvCxnSpPr>
      <xdr:spPr>
        <a:xfrm flipV="1">
          <a:off x="20434300" y="1795957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847" name="楕円 846"/>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57913</xdr:rowOff>
    </xdr:to>
    <xdr:cxnSp macro="">
      <xdr:nvCxnSpPr>
        <xdr:cNvPr id="848" name="直線コネクタ 847"/>
        <xdr:cNvCxnSpPr/>
      </xdr:nvCxnSpPr>
      <xdr:spPr>
        <a:xfrm flipV="1">
          <a:off x="19545300" y="180555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114554</xdr:rowOff>
    </xdr:from>
    <xdr:to>
      <xdr:col>98</xdr:col>
      <xdr:colOff>38100</xdr:colOff>
      <xdr:row>107</xdr:row>
      <xdr:rowOff>44704</xdr:rowOff>
    </xdr:to>
    <xdr:sp macro="" textlink="">
      <xdr:nvSpPr>
        <xdr:cNvPr id="849" name="楕円 848"/>
        <xdr:cNvSpPr/>
      </xdr:nvSpPr>
      <xdr:spPr>
        <a:xfrm>
          <a:off x="18605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106</xdr:row>
      <xdr:rowOff>165354</xdr:rowOff>
    </xdr:to>
    <xdr:cxnSp macro="">
      <xdr:nvCxnSpPr>
        <xdr:cNvPr id="850" name="直線コネクタ 849"/>
        <xdr:cNvCxnSpPr/>
      </xdr:nvCxnSpPr>
      <xdr:spPr>
        <a:xfrm flipV="1">
          <a:off x="18656300" y="18060163"/>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106951</xdr:rowOff>
    </xdr:from>
    <xdr:ext cx="469744" cy="259045"/>
    <xdr:sp macro="" textlink="">
      <xdr:nvSpPr>
        <xdr:cNvPr id="854" name="n_4aveValue【庁舎】&#10;一人当たり面積"/>
        <xdr:cNvSpPr txBox="1"/>
      </xdr:nvSpPr>
      <xdr:spPr>
        <a:xfrm>
          <a:off x="18421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24655</xdr:rowOff>
    </xdr:from>
    <xdr:ext cx="469744" cy="259045"/>
    <xdr:sp macro="" textlink="">
      <xdr:nvSpPr>
        <xdr:cNvPr id="855" name="n_1main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856" name="n_2mainValue【庁舎】&#10;一人当たり面積"/>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857" name="n_3mainValue【庁舎】&#10;一人当たり面積"/>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35831</xdr:rowOff>
    </xdr:from>
    <xdr:ext cx="469744" cy="259045"/>
    <xdr:sp macro="" textlink="">
      <xdr:nvSpPr>
        <xdr:cNvPr id="858" name="n_4mainValue【庁舎】&#10;一人当たり面積"/>
        <xdr:cNvSpPr txBox="1"/>
      </xdr:nvSpPr>
      <xdr:spPr>
        <a:xfrm>
          <a:off x="18421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有形固定資産減価償却率が類似団体平均を上回っている項目は、「図書館」、「一般廃棄物処理施設」、「消防施設」、「市民会館」及び「庁舎」で、特に「消防施設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及び「庁舎」で</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％を超えるなど、今後大規模修繕や建て替えなどの多額の負担が予想されます。一方、「体育館・プール」及び「福祉施設」については、類似団体平均を下回っています。</a:t>
          </a:r>
          <a:endParaRPr lang="ja-JP" altLang="ja-JP" sz="1400">
            <a:effectLst/>
          </a:endParaRPr>
        </a:p>
        <a:p>
          <a:r>
            <a:rPr kumimoji="1" lang="ja-JP" altLang="ja-JP" sz="1100">
              <a:solidFill>
                <a:schemeClr val="dk1"/>
              </a:solidFill>
              <a:effectLst/>
              <a:latin typeface="+mn-lt"/>
              <a:ea typeface="+mn-ea"/>
              <a:cs typeface="+mn-cs"/>
            </a:rPr>
            <a:t>　また、１人当たりの数値では、「体育館・プール」面積及び「庁舎」面積が類似団体平均を上回っている一方、「図書館」面積、「一般廃棄物処理施設」有形固定資産（償却資産）額、「福祉施設」面積、「消防施設」面積及び「市民会館」面積が類似団体平均を下回っています。</a:t>
          </a:r>
          <a:endParaRPr lang="ja-JP" altLang="ja-JP" sz="1400">
            <a:effectLst/>
          </a:endParaRPr>
        </a:p>
        <a:p>
          <a:r>
            <a:rPr kumimoji="1" lang="ja-JP" altLang="ja-JP" sz="1100">
              <a:solidFill>
                <a:schemeClr val="dk1"/>
              </a:solidFill>
              <a:effectLst/>
              <a:latin typeface="+mn-lt"/>
              <a:ea typeface="+mn-ea"/>
              <a:cs typeface="+mn-cs"/>
            </a:rPr>
            <a:t>　今後は、公共施設等総合管理計画や個別施設計画に基づき計画的な資産管理を行い、持続可能な財政運営に努めてまいります。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令和元年度の財政力指数は</a:t>
          </a:r>
          <a:r>
            <a:rPr kumimoji="1" lang="en-US" altLang="ja-JP" sz="1250">
              <a:latin typeface="ＭＳ Ｐゴシック" panose="020B0600070205080204" pitchFamily="50" charset="-128"/>
              <a:ea typeface="ＭＳ Ｐゴシック" panose="020B0600070205080204" pitchFamily="50" charset="-128"/>
            </a:rPr>
            <a:t>0.73</a:t>
          </a:r>
          <a:r>
            <a:rPr kumimoji="1" lang="ja-JP" altLang="en-US" sz="1250">
              <a:latin typeface="ＭＳ Ｐゴシック" panose="020B0600070205080204" pitchFamily="50" charset="-128"/>
              <a:ea typeface="ＭＳ Ｐゴシック" panose="020B0600070205080204" pitchFamily="50" charset="-128"/>
            </a:rPr>
            <a:t>となり、前年度と比較して</a:t>
          </a:r>
          <a:r>
            <a:rPr kumimoji="1" lang="en-US" altLang="ja-JP" sz="1250">
              <a:latin typeface="ＭＳ Ｐゴシック" panose="020B0600070205080204" pitchFamily="50" charset="-128"/>
              <a:ea typeface="ＭＳ Ｐゴシック" panose="020B0600070205080204" pitchFamily="50" charset="-128"/>
            </a:rPr>
            <a:t>0.01</a:t>
          </a:r>
          <a:r>
            <a:rPr kumimoji="1" lang="ja-JP" altLang="en-US" sz="1250">
              <a:latin typeface="ＭＳ Ｐゴシック" panose="020B0600070205080204" pitchFamily="50" charset="-128"/>
              <a:ea typeface="ＭＳ Ｐゴシック" panose="020B0600070205080204" pitchFamily="50" charset="-128"/>
            </a:rPr>
            <a:t>ポイントの増、類似団体平均と同数となっています。</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財政力指数の分母である基準財政需要額は、</a:t>
          </a:r>
          <a:r>
            <a:rPr kumimoji="1" lang="en-US" altLang="ja-JP" sz="1250">
              <a:latin typeface="ＭＳ Ｐゴシック" panose="020B0600070205080204" pitchFamily="50" charset="-128"/>
              <a:ea typeface="ＭＳ Ｐゴシック" panose="020B0600070205080204" pitchFamily="50" charset="-128"/>
            </a:rPr>
            <a:t>65</a:t>
          </a:r>
          <a:r>
            <a:rPr kumimoji="1" lang="ja-JP" altLang="en-US" sz="1250">
              <a:latin typeface="ＭＳ Ｐゴシック" panose="020B0600070205080204" pitchFamily="50" charset="-128"/>
              <a:ea typeface="ＭＳ Ｐゴシック" panose="020B0600070205080204" pitchFamily="50" charset="-128"/>
            </a:rPr>
            <a:t>歳以上住基人口の増などによる高齢者保健福祉費が増加したことにより、前年度と比較して</a:t>
          </a:r>
          <a:r>
            <a:rPr kumimoji="1" lang="en-US" altLang="ja-JP" sz="1250">
              <a:latin typeface="ＭＳ Ｐゴシック" panose="020B0600070205080204" pitchFamily="50" charset="-128"/>
              <a:ea typeface="ＭＳ Ｐゴシック" panose="020B0600070205080204" pitchFamily="50" charset="-128"/>
            </a:rPr>
            <a:t>103,613</a:t>
          </a:r>
          <a:r>
            <a:rPr kumimoji="1" lang="ja-JP" altLang="en-US" sz="1250">
              <a:latin typeface="ＭＳ Ｐゴシック" panose="020B0600070205080204" pitchFamily="50" charset="-128"/>
              <a:ea typeface="ＭＳ Ｐゴシック" panose="020B0600070205080204" pitchFamily="50" charset="-128"/>
            </a:rPr>
            <a:t>千円増加しました。また、財政力指数の分子である基準財政収入額は、幸手中央地区産業団地内の工場等の新築により固定資産税が増加したことにより、前年度と比較して</a:t>
          </a:r>
          <a:r>
            <a:rPr kumimoji="1" lang="en-US" altLang="ja-JP" sz="1250">
              <a:latin typeface="ＭＳ Ｐゴシック" panose="020B0600070205080204" pitchFamily="50" charset="-128"/>
              <a:ea typeface="ＭＳ Ｐゴシック" panose="020B0600070205080204" pitchFamily="50" charset="-128"/>
            </a:rPr>
            <a:t>50,653</a:t>
          </a:r>
          <a:r>
            <a:rPr kumimoji="1" lang="ja-JP" altLang="en-US" sz="1250">
              <a:latin typeface="ＭＳ Ｐゴシック" panose="020B0600070205080204" pitchFamily="50" charset="-128"/>
              <a:ea typeface="ＭＳ Ｐゴシック" panose="020B0600070205080204" pitchFamily="50" charset="-128"/>
            </a:rPr>
            <a:t>千円増加しました。</a:t>
          </a:r>
        </a:p>
        <a:p>
          <a:r>
            <a:rPr kumimoji="1" lang="ja-JP" altLang="en-US" sz="1250">
              <a:latin typeface="ＭＳ Ｐゴシック" panose="020B0600070205080204" pitchFamily="50" charset="-128"/>
              <a:ea typeface="ＭＳ Ｐゴシック" panose="020B0600070205080204" pitchFamily="50" charset="-128"/>
            </a:rPr>
            <a:t>　引き続き、歳入を確保し、財政力指数が悪化しないよう努めてまいります。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経常収支比率の分母である経常一般財源等は、地方消費税交付金や固定資産税の増により、前年度と比較して</a:t>
          </a:r>
          <a:r>
            <a:rPr kumimoji="1" lang="en-US" altLang="ja-JP" sz="1300">
              <a:latin typeface="ＭＳ Ｐゴシック" panose="020B0600070205080204" pitchFamily="50" charset="-128"/>
              <a:ea typeface="ＭＳ Ｐゴシック" panose="020B0600070205080204" pitchFamily="50" charset="-128"/>
            </a:rPr>
            <a:t>67,700</a:t>
          </a:r>
          <a:r>
            <a:rPr kumimoji="1" lang="ja-JP" altLang="en-US" sz="1300">
              <a:latin typeface="ＭＳ Ｐゴシック" panose="020B0600070205080204" pitchFamily="50" charset="-128"/>
              <a:ea typeface="ＭＳ Ｐゴシック" panose="020B0600070205080204" pitchFamily="50" charset="-128"/>
            </a:rPr>
            <a:t>千円増加しました。また、経常収支比率の分子である経常経費充当一般財源は、小中学校のエアコン借上料などの増加により物件費が増加したため、前年度と比較して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48,289</a:t>
          </a:r>
          <a:r>
            <a:rPr kumimoji="1" lang="ja-JP" altLang="en-US" sz="1300">
              <a:latin typeface="ＭＳ Ｐゴシック" panose="020B0600070205080204" pitchFamily="50" charset="-128"/>
              <a:ea typeface="ＭＳ Ｐゴシック" panose="020B0600070205080204" pitchFamily="50" charset="-128"/>
            </a:rPr>
            <a:t>千円増加しました。</a:t>
          </a:r>
        </a:p>
        <a:p>
          <a:r>
            <a:rPr kumimoji="1" lang="ja-JP" altLang="en-US" sz="1300">
              <a:latin typeface="ＭＳ Ｐゴシック" panose="020B0600070205080204" pitchFamily="50" charset="-128"/>
              <a:ea typeface="ＭＳ Ｐゴシック" panose="020B0600070205080204" pitchFamily="50" charset="-128"/>
            </a:rPr>
            <a:t>　引き続き、経費の節減に一層努めてまいります。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114300</xdr:rowOff>
    </xdr:to>
    <xdr:cxnSp macro="">
      <xdr:nvCxnSpPr>
        <xdr:cNvPr id="132" name="直線コネクタ 131"/>
        <xdr:cNvCxnSpPr/>
      </xdr:nvCxnSpPr>
      <xdr:spPr>
        <a:xfrm flipV="1">
          <a:off x="4114800" y="1088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118321</xdr:rowOff>
    </xdr:to>
    <xdr:cxnSp macro="">
      <xdr:nvCxnSpPr>
        <xdr:cNvPr id="135" name="直線コネクタ 134"/>
        <xdr:cNvCxnSpPr/>
      </xdr:nvCxnSpPr>
      <xdr:spPr>
        <a:xfrm flipV="1">
          <a:off x="3225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118321</xdr:rowOff>
    </xdr:to>
    <xdr:cxnSp macro="">
      <xdr:nvCxnSpPr>
        <xdr:cNvPr id="138" name="直線コネクタ 137"/>
        <xdr:cNvCxnSpPr/>
      </xdr:nvCxnSpPr>
      <xdr:spPr>
        <a:xfrm>
          <a:off x="2336800" y="1084326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41910</xdr:rowOff>
    </xdr:to>
    <xdr:cxnSp macro="">
      <xdr:nvCxnSpPr>
        <xdr:cNvPr id="141" name="直線コネクタ 140"/>
        <xdr:cNvCxnSpPr/>
      </xdr:nvCxnSpPr>
      <xdr:spPr>
        <a:xfrm>
          <a:off x="1447800" y="1070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44" name="フローチャート: 判断 143"/>
        <xdr:cNvSpPr/>
      </xdr:nvSpPr>
      <xdr:spPr>
        <a:xfrm>
          <a:off x="1397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45" name="テキスト ボックス 144"/>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2"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5" name="楕円 154"/>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6" name="テキスト ボックス 155"/>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7" name="楕円 156"/>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8" name="テキスト ボックス 157"/>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令和元年度の人口</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50">
              <a:latin typeface="ＭＳ Ｐゴシック" panose="020B0600070205080204" pitchFamily="50" charset="-128"/>
              <a:ea typeface="ＭＳ Ｐゴシック" panose="020B0600070205080204" pitchFamily="50" charset="-128"/>
            </a:rPr>
            <a:t>103,942</a:t>
          </a:r>
          <a:r>
            <a:rPr kumimoji="1" lang="ja-JP" altLang="en-US" sz="1250">
              <a:latin typeface="ＭＳ Ｐゴシック" panose="020B0600070205080204" pitchFamily="50" charset="-128"/>
              <a:ea typeface="ＭＳ Ｐゴシック" panose="020B0600070205080204" pitchFamily="50" charset="-128"/>
            </a:rPr>
            <a:t>円となり、前年度と比較して</a:t>
          </a:r>
          <a:r>
            <a:rPr kumimoji="1" lang="en-US" altLang="ja-JP" sz="1250">
              <a:latin typeface="ＭＳ Ｐゴシック" panose="020B0600070205080204" pitchFamily="50" charset="-128"/>
              <a:ea typeface="ＭＳ Ｐゴシック" panose="020B0600070205080204" pitchFamily="50" charset="-128"/>
            </a:rPr>
            <a:t>3,517</a:t>
          </a:r>
          <a:r>
            <a:rPr kumimoji="1" lang="ja-JP" altLang="en-US" sz="1250">
              <a:latin typeface="ＭＳ Ｐゴシック" panose="020B0600070205080204" pitchFamily="50" charset="-128"/>
              <a:ea typeface="ＭＳ Ｐゴシック" panose="020B0600070205080204" pitchFamily="50" charset="-128"/>
            </a:rPr>
            <a:t>円の増、類似団体平均を</a:t>
          </a:r>
          <a:r>
            <a:rPr kumimoji="1" lang="en-US" altLang="ja-JP" sz="1250">
              <a:latin typeface="ＭＳ Ｐゴシック" panose="020B0600070205080204" pitchFamily="50" charset="-128"/>
              <a:ea typeface="ＭＳ Ｐゴシック" panose="020B0600070205080204" pitchFamily="50" charset="-128"/>
            </a:rPr>
            <a:t>24,512</a:t>
          </a:r>
          <a:r>
            <a:rPr kumimoji="1" lang="ja-JP" altLang="en-US" sz="1250">
              <a:latin typeface="ＭＳ Ｐゴシック" panose="020B0600070205080204" pitchFamily="50" charset="-128"/>
              <a:ea typeface="ＭＳ Ｐゴシック" panose="020B0600070205080204" pitchFamily="50" charset="-128"/>
            </a:rPr>
            <a:t>円下回っています。</a:t>
          </a:r>
        </a:p>
        <a:p>
          <a:r>
            <a:rPr kumimoji="1" lang="ja-JP" altLang="en-US" sz="1250">
              <a:latin typeface="ＭＳ Ｐゴシック" panose="020B0600070205080204" pitchFamily="50" charset="-128"/>
              <a:ea typeface="ＭＳ Ｐゴシック" panose="020B0600070205080204" pitchFamily="50" charset="-128"/>
            </a:rPr>
            <a:t>　特別職給の減少等により人件費は</a:t>
          </a:r>
          <a:r>
            <a:rPr kumimoji="1" lang="en-US" altLang="ja-JP" sz="1250">
              <a:latin typeface="ＭＳ Ｐゴシック" panose="020B0600070205080204" pitchFamily="50" charset="-128"/>
              <a:ea typeface="ＭＳ Ｐゴシック" panose="020B0600070205080204" pitchFamily="50" charset="-128"/>
            </a:rPr>
            <a:t>5,269</a:t>
          </a:r>
          <a:r>
            <a:rPr kumimoji="1" lang="ja-JP" altLang="en-US" sz="1250">
              <a:latin typeface="ＭＳ Ｐゴシック" panose="020B0600070205080204" pitchFamily="50" charset="-128"/>
              <a:ea typeface="ＭＳ Ｐゴシック" panose="020B0600070205080204" pitchFamily="50" charset="-128"/>
            </a:rPr>
            <a:t>千円減少しています。また、学校給食調理業務委託料や粗大ごみ処理施設・最終処分場運転管理業務委託料等の増加により物件費は</a:t>
          </a:r>
          <a:r>
            <a:rPr kumimoji="1" lang="en-US" altLang="ja-JP" sz="1250">
              <a:latin typeface="ＭＳ Ｐゴシック" panose="020B0600070205080204" pitchFamily="50" charset="-128"/>
              <a:ea typeface="ＭＳ Ｐゴシック" panose="020B0600070205080204" pitchFamily="50" charset="-128"/>
            </a:rPr>
            <a:t>216,030</a:t>
          </a:r>
          <a:r>
            <a:rPr kumimoji="1" lang="ja-JP" altLang="en-US" sz="1250">
              <a:latin typeface="ＭＳ Ｐゴシック" panose="020B0600070205080204" pitchFamily="50" charset="-128"/>
              <a:ea typeface="ＭＳ Ｐゴシック" panose="020B0600070205080204" pitchFamily="50" charset="-128"/>
            </a:rPr>
            <a:t>千円増加しました。</a:t>
          </a:r>
        </a:p>
        <a:p>
          <a:r>
            <a:rPr kumimoji="1" lang="ja-JP" altLang="en-US" sz="1250">
              <a:latin typeface="ＭＳ Ｐゴシック" panose="020B0600070205080204" pitchFamily="50" charset="-128"/>
              <a:ea typeface="ＭＳ Ｐゴシック" panose="020B0600070205080204" pitchFamily="50" charset="-128"/>
            </a:rPr>
            <a:t>　類似団体平均や県平均と比べて低い状況が続いていますが、引き続き経費の節減に努めてまいります。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169202</xdr:rowOff>
    </xdr:from>
    <xdr:to>
      <xdr:col>23</xdr:col>
      <xdr:colOff>133350</xdr:colOff>
      <xdr:row>81</xdr:row>
      <xdr:rowOff>31699</xdr:rowOff>
    </xdr:to>
    <xdr:cxnSp macro="">
      <xdr:nvCxnSpPr>
        <xdr:cNvPr id="193" name="直線コネクタ 192"/>
        <xdr:cNvCxnSpPr/>
      </xdr:nvCxnSpPr>
      <xdr:spPr>
        <a:xfrm>
          <a:off x="4114800" y="1388520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129657</xdr:rowOff>
    </xdr:from>
    <xdr:to>
      <xdr:col>19</xdr:col>
      <xdr:colOff>133350</xdr:colOff>
      <xdr:row>80</xdr:row>
      <xdr:rowOff>169202</xdr:rowOff>
    </xdr:to>
    <xdr:cxnSp macro="">
      <xdr:nvCxnSpPr>
        <xdr:cNvPr id="196" name="直線コネクタ 195"/>
        <xdr:cNvCxnSpPr/>
      </xdr:nvCxnSpPr>
      <xdr:spPr>
        <a:xfrm>
          <a:off x="3225800" y="13845657"/>
          <a:ext cx="8890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83289</xdr:rowOff>
    </xdr:from>
    <xdr:to>
      <xdr:col>15</xdr:col>
      <xdr:colOff>82550</xdr:colOff>
      <xdr:row>80</xdr:row>
      <xdr:rowOff>129657</xdr:rowOff>
    </xdr:to>
    <xdr:cxnSp macro="">
      <xdr:nvCxnSpPr>
        <xdr:cNvPr id="199" name="直線コネクタ 198"/>
        <xdr:cNvCxnSpPr/>
      </xdr:nvCxnSpPr>
      <xdr:spPr>
        <a:xfrm>
          <a:off x="2336800" y="13799289"/>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82189</xdr:rowOff>
    </xdr:from>
    <xdr:to>
      <xdr:col>11</xdr:col>
      <xdr:colOff>31750</xdr:colOff>
      <xdr:row>80</xdr:row>
      <xdr:rowOff>83289</xdr:rowOff>
    </xdr:to>
    <xdr:cxnSp macro="">
      <xdr:nvCxnSpPr>
        <xdr:cNvPr id="202" name="直線コネクタ 201"/>
        <xdr:cNvCxnSpPr/>
      </xdr:nvCxnSpPr>
      <xdr:spPr>
        <a:xfrm>
          <a:off x="1447800" y="13798189"/>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5" name="フローチャート: 判断 204"/>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87284</xdr:rowOff>
    </xdr:from>
    <xdr:ext cx="762000" cy="259045"/>
    <xdr:sp macro="" textlink="">
      <xdr:nvSpPr>
        <xdr:cNvPr id="206" name="テキスト ボックス 205"/>
        <xdr:cNvSpPr txBox="1"/>
      </xdr:nvSpPr>
      <xdr:spPr>
        <a:xfrm>
          <a:off x="1066800" y="1397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152349</xdr:rowOff>
    </xdr:from>
    <xdr:to>
      <xdr:col>23</xdr:col>
      <xdr:colOff>184150</xdr:colOff>
      <xdr:row>81</xdr:row>
      <xdr:rowOff>82499</xdr:rowOff>
    </xdr:to>
    <xdr:sp macro="" textlink="">
      <xdr:nvSpPr>
        <xdr:cNvPr id="212" name="楕円 211"/>
        <xdr:cNvSpPr/>
      </xdr:nvSpPr>
      <xdr:spPr>
        <a:xfrm>
          <a:off x="4902200" y="138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73626</xdr:rowOff>
    </xdr:from>
    <xdr:ext cx="762000" cy="259045"/>
    <xdr:sp macro="" textlink="">
      <xdr:nvSpPr>
        <xdr:cNvPr id="213" name="人件費・物件費等の状況該当値テキスト"/>
        <xdr:cNvSpPr txBox="1"/>
      </xdr:nvSpPr>
      <xdr:spPr>
        <a:xfrm>
          <a:off x="5041900" y="137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118402</xdr:rowOff>
    </xdr:from>
    <xdr:to>
      <xdr:col>19</xdr:col>
      <xdr:colOff>184150</xdr:colOff>
      <xdr:row>81</xdr:row>
      <xdr:rowOff>48552</xdr:rowOff>
    </xdr:to>
    <xdr:sp macro="" textlink="">
      <xdr:nvSpPr>
        <xdr:cNvPr id="214" name="楕円 213"/>
        <xdr:cNvSpPr/>
      </xdr:nvSpPr>
      <xdr:spPr>
        <a:xfrm>
          <a:off x="4064000" y="138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58729</xdr:rowOff>
    </xdr:from>
    <xdr:ext cx="736600" cy="259045"/>
    <xdr:sp macro="" textlink="">
      <xdr:nvSpPr>
        <xdr:cNvPr id="215" name="テキスト ボックス 214"/>
        <xdr:cNvSpPr txBox="1"/>
      </xdr:nvSpPr>
      <xdr:spPr>
        <a:xfrm>
          <a:off x="3733800" y="1360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78857</xdr:rowOff>
    </xdr:from>
    <xdr:to>
      <xdr:col>15</xdr:col>
      <xdr:colOff>133350</xdr:colOff>
      <xdr:row>81</xdr:row>
      <xdr:rowOff>9007</xdr:rowOff>
    </xdr:to>
    <xdr:sp macro="" textlink="">
      <xdr:nvSpPr>
        <xdr:cNvPr id="216" name="楕円 215"/>
        <xdr:cNvSpPr/>
      </xdr:nvSpPr>
      <xdr:spPr>
        <a:xfrm>
          <a:off x="3175000" y="137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19184</xdr:rowOff>
    </xdr:from>
    <xdr:ext cx="762000" cy="259045"/>
    <xdr:sp macro="" textlink="">
      <xdr:nvSpPr>
        <xdr:cNvPr id="217" name="テキスト ボックス 216"/>
        <xdr:cNvSpPr txBox="1"/>
      </xdr:nvSpPr>
      <xdr:spPr>
        <a:xfrm>
          <a:off x="2844800" y="135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32489</xdr:rowOff>
    </xdr:from>
    <xdr:to>
      <xdr:col>11</xdr:col>
      <xdr:colOff>82550</xdr:colOff>
      <xdr:row>80</xdr:row>
      <xdr:rowOff>134089</xdr:rowOff>
    </xdr:to>
    <xdr:sp macro="" textlink="">
      <xdr:nvSpPr>
        <xdr:cNvPr id="218" name="楕円 217"/>
        <xdr:cNvSpPr/>
      </xdr:nvSpPr>
      <xdr:spPr>
        <a:xfrm>
          <a:off x="2286000" y="137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144266</xdr:rowOff>
    </xdr:from>
    <xdr:ext cx="762000" cy="259045"/>
    <xdr:sp macro="" textlink="">
      <xdr:nvSpPr>
        <xdr:cNvPr id="219" name="テキスト ボックス 218"/>
        <xdr:cNvSpPr txBox="1"/>
      </xdr:nvSpPr>
      <xdr:spPr>
        <a:xfrm>
          <a:off x="1955800" y="1351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31389</xdr:rowOff>
    </xdr:from>
    <xdr:to>
      <xdr:col>7</xdr:col>
      <xdr:colOff>31750</xdr:colOff>
      <xdr:row>80</xdr:row>
      <xdr:rowOff>132989</xdr:rowOff>
    </xdr:to>
    <xdr:sp macro="" textlink="">
      <xdr:nvSpPr>
        <xdr:cNvPr id="220" name="楕円 219"/>
        <xdr:cNvSpPr/>
      </xdr:nvSpPr>
      <xdr:spPr>
        <a:xfrm>
          <a:off x="1397000" y="13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143166</xdr:rowOff>
    </xdr:from>
    <xdr:ext cx="762000" cy="259045"/>
    <xdr:sp macro="" textlink="">
      <xdr:nvSpPr>
        <xdr:cNvPr id="221" name="テキスト ボックス 220"/>
        <xdr:cNvSpPr txBox="1"/>
      </xdr:nvSpPr>
      <xdr:spPr>
        <a:xfrm>
          <a:off x="1066800" y="135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ポイントの減となり、国の給与水準とも均衡しております。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年度の給与改定においては、令和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年人事院勧告・埼玉県人事委員会勧告に準じた給与改定を実施しました。</a:t>
          </a:r>
        </a:p>
        <a:p>
          <a:r>
            <a:rPr kumimoji="1" lang="ja-JP" altLang="en-US" sz="1300">
              <a:latin typeface="ＭＳ Ｐゴシック" panose="020B0600070205080204" pitchFamily="50" charset="-128"/>
              <a:ea typeface="ＭＳ Ｐゴシック" panose="020B0600070205080204" pitchFamily="50" charset="-128"/>
            </a:rPr>
            <a:t>　当市では、給与改定にあたり、人事院勧告・埼玉県人事委員会勧告を考慮して実施しており、今後もより一層、給与の適正化に努めてまいります。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90109</xdr:rowOff>
    </xdr:to>
    <xdr:cxnSp macro="">
      <xdr:nvCxnSpPr>
        <xdr:cNvPr id="257" name="直線コネクタ 256"/>
        <xdr:cNvCxnSpPr/>
      </xdr:nvCxnSpPr>
      <xdr:spPr>
        <a:xfrm flipV="1">
          <a:off x="16179800" y="148233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79527</xdr:rowOff>
    </xdr:to>
    <xdr:cxnSp macro="">
      <xdr:nvCxnSpPr>
        <xdr:cNvPr id="260" name="直線コネクタ 259"/>
        <xdr:cNvCxnSpPr/>
      </xdr:nvCxnSpPr>
      <xdr:spPr>
        <a:xfrm flipV="1">
          <a:off x="15290800" y="148348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79527</xdr:rowOff>
    </xdr:to>
    <xdr:cxnSp macro="">
      <xdr:nvCxnSpPr>
        <xdr:cNvPr id="263" name="直線コネクタ 262"/>
        <xdr:cNvCxnSpPr/>
      </xdr:nvCxnSpPr>
      <xdr:spPr>
        <a:xfrm>
          <a:off x="14401800" y="148807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136071</xdr:rowOff>
    </xdr:to>
    <xdr:cxnSp macro="">
      <xdr:nvCxnSpPr>
        <xdr:cNvPr id="266" name="直線コネクタ 265"/>
        <xdr:cNvCxnSpPr/>
      </xdr:nvCxnSpPr>
      <xdr:spPr>
        <a:xfrm>
          <a:off x="13512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7"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8" name="楕円 277"/>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79" name="テキスト ボックス 278"/>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4" name="楕円 283"/>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5" name="テキスト ボックス 284"/>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令和元年度における人口</a:t>
          </a:r>
          <a:r>
            <a:rPr kumimoji="1" lang="en-US" altLang="ja-JP" sz="1250">
              <a:latin typeface="ＭＳ Ｐゴシック" panose="020B0600070205080204" pitchFamily="50" charset="-128"/>
              <a:ea typeface="ＭＳ Ｐゴシック" panose="020B0600070205080204" pitchFamily="50" charset="-128"/>
            </a:rPr>
            <a:t>1,000</a:t>
          </a:r>
          <a:r>
            <a:rPr kumimoji="1" lang="ja-JP" altLang="en-US" sz="1250">
              <a:latin typeface="ＭＳ Ｐゴシック" panose="020B0600070205080204" pitchFamily="50" charset="-128"/>
              <a:ea typeface="ＭＳ Ｐゴシック" panose="020B0600070205080204" pitchFamily="50" charset="-128"/>
            </a:rPr>
            <a:t>人当たり職員数は</a:t>
          </a:r>
          <a:r>
            <a:rPr kumimoji="1" lang="en-US" altLang="ja-JP" sz="1250">
              <a:latin typeface="ＭＳ Ｐゴシック" panose="020B0600070205080204" pitchFamily="50" charset="-128"/>
              <a:ea typeface="ＭＳ Ｐゴシック" panose="020B0600070205080204" pitchFamily="50" charset="-128"/>
            </a:rPr>
            <a:t>5.93</a:t>
          </a:r>
          <a:r>
            <a:rPr kumimoji="1" lang="ja-JP" altLang="en-US" sz="1250">
              <a:latin typeface="ＭＳ Ｐゴシック" panose="020B0600070205080204" pitchFamily="50" charset="-128"/>
              <a:ea typeface="ＭＳ Ｐゴシック" panose="020B0600070205080204" pitchFamily="50" charset="-128"/>
            </a:rPr>
            <a:t>人であり、前年度と比較して</a:t>
          </a:r>
          <a:r>
            <a:rPr kumimoji="1" lang="en-US" altLang="ja-JP" sz="1250">
              <a:latin typeface="ＭＳ Ｐゴシック" panose="020B0600070205080204" pitchFamily="50" charset="-128"/>
              <a:ea typeface="ＭＳ Ｐゴシック" panose="020B0600070205080204" pitchFamily="50" charset="-128"/>
            </a:rPr>
            <a:t>0.05</a:t>
          </a:r>
          <a:r>
            <a:rPr kumimoji="1" lang="ja-JP" altLang="en-US" sz="1250">
              <a:latin typeface="ＭＳ Ｐゴシック" panose="020B0600070205080204" pitchFamily="50" charset="-128"/>
              <a:ea typeface="ＭＳ Ｐゴシック" panose="020B0600070205080204" pitchFamily="50" charset="-128"/>
            </a:rPr>
            <a:t>人増、類似団体平均を</a:t>
          </a:r>
          <a:r>
            <a:rPr kumimoji="1" lang="en-US" altLang="ja-JP" sz="1250">
              <a:latin typeface="ＭＳ Ｐゴシック" panose="020B0600070205080204" pitchFamily="50" charset="-128"/>
              <a:ea typeface="ＭＳ Ｐゴシック" panose="020B0600070205080204" pitchFamily="50" charset="-128"/>
            </a:rPr>
            <a:t>1.48</a:t>
          </a:r>
          <a:r>
            <a:rPr kumimoji="1" lang="ja-JP" altLang="en-US" sz="1250">
              <a:latin typeface="ＭＳ Ｐゴシック" panose="020B0600070205080204" pitchFamily="50" charset="-128"/>
              <a:ea typeface="ＭＳ Ｐゴシック" panose="020B0600070205080204" pitchFamily="50" charset="-128"/>
            </a:rPr>
            <a:t>人下回っています。</a:t>
          </a: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日現在の普通会計職員数は</a:t>
          </a:r>
          <a:r>
            <a:rPr kumimoji="1" lang="en-US" altLang="ja-JP" sz="1250">
              <a:latin typeface="ＭＳ Ｐゴシック" panose="020B0600070205080204" pitchFamily="50" charset="-128"/>
              <a:ea typeface="ＭＳ Ｐゴシック" panose="020B0600070205080204" pitchFamily="50" charset="-128"/>
            </a:rPr>
            <a:t>302</a:t>
          </a:r>
          <a:r>
            <a:rPr kumimoji="1" lang="ja-JP" altLang="en-US" sz="1250">
              <a:latin typeface="ＭＳ Ｐゴシック" panose="020B0600070205080204" pitchFamily="50" charset="-128"/>
              <a:ea typeface="ＭＳ Ｐゴシック" panose="020B0600070205080204" pitchFamily="50" charset="-128"/>
            </a:rPr>
            <a:t>人となり、前年と同数となっておりますが、人口減のため、比率は上昇しています。</a:t>
          </a:r>
        </a:p>
        <a:p>
          <a:r>
            <a:rPr kumimoji="1" lang="ja-JP" altLang="en-US" sz="1250">
              <a:latin typeface="ＭＳ Ｐゴシック" panose="020B0600070205080204" pitchFamily="50" charset="-128"/>
              <a:ea typeface="ＭＳ Ｐゴシック" panose="020B0600070205080204" pitchFamily="50" charset="-128"/>
            </a:rPr>
            <a:t>　今後も、複雑・多様化する市民ニーズへの対応や行政需要を見極め、適正な定員管理に努めていきます。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91757</xdr:rowOff>
    </xdr:to>
    <xdr:cxnSp macro="">
      <xdr:nvCxnSpPr>
        <xdr:cNvPr id="320" name="直線コネクタ 319"/>
        <xdr:cNvCxnSpPr/>
      </xdr:nvCxnSpPr>
      <xdr:spPr>
        <a:xfrm>
          <a:off x="16179800" y="1036870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91757</xdr:rowOff>
    </xdr:to>
    <xdr:cxnSp macro="">
      <xdr:nvCxnSpPr>
        <xdr:cNvPr id="323" name="直線コネクタ 322"/>
        <xdr:cNvCxnSpPr/>
      </xdr:nvCxnSpPr>
      <xdr:spPr>
        <a:xfrm flipV="1">
          <a:off x="15290800" y="103687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91757</xdr:rowOff>
    </xdr:to>
    <xdr:cxnSp macro="">
      <xdr:nvCxnSpPr>
        <xdr:cNvPr id="326" name="直線コネクタ 325"/>
        <xdr:cNvCxnSpPr/>
      </xdr:nvCxnSpPr>
      <xdr:spPr>
        <a:xfrm>
          <a:off x="14401800" y="1035261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39476</xdr:rowOff>
    </xdr:from>
    <xdr:to>
      <xdr:col>68</xdr:col>
      <xdr:colOff>152400</xdr:colOff>
      <xdr:row>60</xdr:row>
      <xdr:rowOff>65617</xdr:rowOff>
    </xdr:to>
    <xdr:cxnSp macro="">
      <xdr:nvCxnSpPr>
        <xdr:cNvPr id="329" name="直線コネクタ 328"/>
        <xdr:cNvCxnSpPr/>
      </xdr:nvCxnSpPr>
      <xdr:spPr>
        <a:xfrm>
          <a:off x="13512800" y="1032647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2" name="フローチャート: 判断 331"/>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3" name="テキスト ボックス 332"/>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39" name="楕円 338"/>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40" name="定員管理の状況該当値テキスト"/>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1" name="楕円 340"/>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2" name="テキスト ボックス 341"/>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3" name="楕円 342"/>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152734</xdr:rowOff>
    </xdr:from>
    <xdr:ext cx="762000" cy="259045"/>
    <xdr:sp macro="" textlink="">
      <xdr:nvSpPr>
        <xdr:cNvPr id="344" name="テキスト ボックス 343"/>
        <xdr:cNvSpPr txBox="1"/>
      </xdr:nvSpPr>
      <xdr:spPr>
        <a:xfrm>
          <a:off x="14909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5" name="楕円 344"/>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46" name="テキスト ボックス 345"/>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160126</xdr:rowOff>
    </xdr:from>
    <xdr:to>
      <xdr:col>64</xdr:col>
      <xdr:colOff>152400</xdr:colOff>
      <xdr:row>60</xdr:row>
      <xdr:rowOff>90276</xdr:rowOff>
    </xdr:to>
    <xdr:sp macro="" textlink="">
      <xdr:nvSpPr>
        <xdr:cNvPr id="347" name="楕円 346"/>
        <xdr:cNvSpPr/>
      </xdr:nvSpPr>
      <xdr:spPr>
        <a:xfrm>
          <a:off x="13462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100453</xdr:rowOff>
    </xdr:from>
    <xdr:ext cx="762000" cy="259045"/>
    <xdr:sp macro="" textlink="">
      <xdr:nvSpPr>
        <xdr:cNvPr id="348" name="テキスト ボックス 347"/>
        <xdr:cNvSpPr txBox="1"/>
      </xdr:nvSpPr>
      <xdr:spPr>
        <a:xfrm>
          <a:off x="13131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令和元年度の実質公債費比率は</a:t>
          </a:r>
          <a:r>
            <a:rPr kumimoji="1" lang="en-US" altLang="ja-JP" sz="1250">
              <a:latin typeface="ＭＳ Ｐゴシック" panose="020B0600070205080204" pitchFamily="50" charset="-128"/>
              <a:ea typeface="ＭＳ Ｐゴシック" panose="020B0600070205080204" pitchFamily="50" charset="-128"/>
            </a:rPr>
            <a:t>3.2</a:t>
          </a:r>
          <a:r>
            <a:rPr kumimoji="1" lang="ja-JP" altLang="en-US" sz="1250">
              <a:latin typeface="ＭＳ Ｐゴシック" panose="020B0600070205080204" pitchFamily="50" charset="-128"/>
              <a:ea typeface="ＭＳ Ｐゴシック" panose="020B0600070205080204" pitchFamily="50" charset="-128"/>
            </a:rPr>
            <a:t>％となり、前年度と比較して</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ポイントの減、類似団体平均を</a:t>
          </a:r>
          <a:r>
            <a:rPr kumimoji="1" lang="en-US" altLang="ja-JP" sz="1250">
              <a:latin typeface="ＭＳ Ｐゴシック" panose="020B0600070205080204" pitchFamily="50" charset="-128"/>
              <a:ea typeface="ＭＳ Ｐゴシック" panose="020B0600070205080204" pitchFamily="50" charset="-128"/>
            </a:rPr>
            <a:t>3.4</a:t>
          </a:r>
          <a:r>
            <a:rPr kumimoji="1" lang="ja-JP" altLang="en-US" sz="1250">
              <a:latin typeface="ＭＳ Ｐゴシック" panose="020B0600070205080204" pitchFamily="50" charset="-128"/>
              <a:ea typeface="ＭＳ Ｐゴシック" panose="020B0600070205080204" pitchFamily="50" charset="-128"/>
            </a:rPr>
            <a:t>ポイント下回っています。また、県平均を</a:t>
          </a:r>
          <a:r>
            <a:rPr kumimoji="1" lang="en-US" altLang="ja-JP" sz="1250">
              <a:latin typeface="ＭＳ Ｐゴシック" panose="020B0600070205080204" pitchFamily="50" charset="-128"/>
              <a:ea typeface="ＭＳ Ｐゴシック" panose="020B0600070205080204" pitchFamily="50" charset="-128"/>
            </a:rPr>
            <a:t>1.6</a:t>
          </a:r>
          <a:r>
            <a:rPr kumimoji="1" lang="ja-JP" altLang="en-US" sz="1250">
              <a:latin typeface="ＭＳ Ｐゴシック" panose="020B0600070205080204" pitchFamily="50" charset="-128"/>
              <a:ea typeface="ＭＳ Ｐゴシック" panose="020B0600070205080204" pitchFamily="50" charset="-128"/>
            </a:rPr>
            <a:t>ポイント下回っており、ほぼ横ばいで推移しています。</a:t>
          </a:r>
        </a:p>
        <a:p>
          <a:r>
            <a:rPr kumimoji="1" lang="ja-JP" altLang="en-US" sz="1250">
              <a:latin typeface="ＭＳ Ｐゴシック" panose="020B0600070205080204" pitchFamily="50" charset="-128"/>
              <a:ea typeface="ＭＳ Ｐゴシック" panose="020B0600070205080204" pitchFamily="50" charset="-128"/>
            </a:rPr>
            <a:t>　今後も、交付税措置のある地方債を活用し、比率が上昇することがないよう努めてまいります。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22437</xdr:rowOff>
    </xdr:to>
    <xdr:cxnSp macro="">
      <xdr:nvCxnSpPr>
        <xdr:cNvPr id="381" name="直線コネクタ 380"/>
        <xdr:cNvCxnSpPr/>
      </xdr:nvCxnSpPr>
      <xdr:spPr>
        <a:xfrm flipV="1">
          <a:off x="16179800" y="684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22437</xdr:rowOff>
    </xdr:to>
    <xdr:cxnSp macro="">
      <xdr:nvCxnSpPr>
        <xdr:cNvPr id="384" name="直線コネクタ 383"/>
        <xdr:cNvCxnSpPr/>
      </xdr:nvCxnSpPr>
      <xdr:spPr>
        <a:xfrm>
          <a:off x="15290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46567</xdr:rowOff>
    </xdr:to>
    <xdr:cxnSp macro="">
      <xdr:nvCxnSpPr>
        <xdr:cNvPr id="387" name="直線コネクタ 386"/>
        <xdr:cNvCxnSpPr/>
      </xdr:nvCxnSpPr>
      <xdr:spPr>
        <a:xfrm flipV="1">
          <a:off x="14401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62654</xdr:rowOff>
    </xdr:to>
    <xdr:cxnSp macro="">
      <xdr:nvCxnSpPr>
        <xdr:cNvPr id="390" name="直線コネクタ 389"/>
        <xdr:cNvCxnSpPr/>
      </xdr:nvCxnSpPr>
      <xdr:spPr>
        <a:xfrm flipV="1">
          <a:off x="13512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4" name="テキスト ボックス 393"/>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6" name="楕円 405"/>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7" name="テキスト ボックス 406"/>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令和元年度の将来負担比率は</a:t>
          </a:r>
          <a:r>
            <a:rPr kumimoji="1" lang="en-US" altLang="ja-JP" sz="1250">
              <a:latin typeface="ＭＳ Ｐゴシック" panose="020B0600070205080204" pitchFamily="50" charset="-128"/>
              <a:ea typeface="ＭＳ Ｐゴシック" panose="020B0600070205080204" pitchFamily="50" charset="-128"/>
            </a:rPr>
            <a:t>33.0</a:t>
          </a:r>
          <a:r>
            <a:rPr kumimoji="1" lang="ja-JP" altLang="en-US" sz="1250">
              <a:latin typeface="ＭＳ Ｐゴシック" panose="020B0600070205080204" pitchFamily="50" charset="-128"/>
              <a:ea typeface="ＭＳ Ｐゴシック" panose="020B0600070205080204" pitchFamily="50" charset="-128"/>
            </a:rPr>
            <a:t>％となり、前年度と比較して</a:t>
          </a:r>
          <a:r>
            <a:rPr kumimoji="1" lang="en-US" altLang="ja-JP" sz="1250">
              <a:latin typeface="ＭＳ Ｐゴシック" panose="020B0600070205080204" pitchFamily="50" charset="-128"/>
              <a:ea typeface="ＭＳ Ｐゴシック" panose="020B0600070205080204" pitchFamily="50" charset="-128"/>
            </a:rPr>
            <a:t>6.8</a:t>
          </a:r>
          <a:r>
            <a:rPr kumimoji="1" lang="ja-JP" altLang="en-US" sz="1250">
              <a:latin typeface="ＭＳ Ｐゴシック" panose="020B0600070205080204" pitchFamily="50" charset="-128"/>
              <a:ea typeface="ＭＳ Ｐゴシック" panose="020B0600070205080204" pitchFamily="50" charset="-128"/>
            </a:rPr>
            <a:t>ポイントの減、類似団体平均を</a:t>
          </a:r>
          <a:r>
            <a:rPr kumimoji="1" lang="en-US" altLang="ja-JP" sz="1250">
              <a:latin typeface="ＭＳ Ｐゴシック" panose="020B0600070205080204" pitchFamily="50" charset="-128"/>
              <a:ea typeface="ＭＳ Ｐゴシック" panose="020B0600070205080204" pitchFamily="50" charset="-128"/>
            </a:rPr>
            <a:t>7.5</a:t>
          </a:r>
          <a:r>
            <a:rPr kumimoji="1" lang="ja-JP" altLang="en-US" sz="1250">
              <a:latin typeface="ＭＳ Ｐゴシック" panose="020B0600070205080204" pitchFamily="50" charset="-128"/>
              <a:ea typeface="ＭＳ Ｐゴシック" panose="020B0600070205080204" pitchFamily="50" charset="-128"/>
            </a:rPr>
            <a:t>ポイント上回っています。</a:t>
          </a:r>
        </a:p>
        <a:p>
          <a:r>
            <a:rPr kumimoji="1" lang="ja-JP" altLang="en-US" sz="1250">
              <a:latin typeface="ＭＳ Ｐゴシック" panose="020B0600070205080204" pitchFamily="50" charset="-128"/>
              <a:ea typeface="ＭＳ Ｐゴシック" panose="020B0600070205080204" pitchFamily="50" charset="-128"/>
            </a:rPr>
            <a:t>　地方債残高が減少したため、将来負担比率は改善したものの、依然として類似団体平均や県平均を上回っています。</a:t>
          </a:r>
        </a:p>
        <a:p>
          <a:r>
            <a:rPr kumimoji="1" lang="ja-JP" altLang="en-US" sz="1250">
              <a:latin typeface="ＭＳ Ｐゴシック" panose="020B0600070205080204" pitchFamily="50" charset="-128"/>
              <a:ea typeface="ＭＳ Ｐゴシック" panose="020B0600070205080204" pitchFamily="50" charset="-128"/>
            </a:rPr>
            <a:t>　今後は、計画的な基金積立てを行うとともに、交付税措置のある地方債の活用等を行い、比率の改善に努めてまいります。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15</xdr:row>
      <xdr:rowOff>119041</xdr:rowOff>
    </xdr:to>
    <xdr:cxnSp macro="">
      <xdr:nvCxnSpPr>
        <xdr:cNvPr id="443" name="直線コネクタ 442"/>
        <xdr:cNvCxnSpPr/>
      </xdr:nvCxnSpPr>
      <xdr:spPr>
        <a:xfrm flipV="1">
          <a:off x="16179800" y="2636097"/>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22521</xdr:rowOff>
    </xdr:from>
    <xdr:to>
      <xdr:col>77</xdr:col>
      <xdr:colOff>44450</xdr:colOff>
      <xdr:row>15</xdr:row>
      <xdr:rowOff>119041</xdr:rowOff>
    </xdr:to>
    <xdr:cxnSp macro="">
      <xdr:nvCxnSpPr>
        <xdr:cNvPr id="446" name="直線コネクタ 445"/>
        <xdr:cNvCxnSpPr/>
      </xdr:nvCxnSpPr>
      <xdr:spPr>
        <a:xfrm>
          <a:off x="15290800" y="259427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121581</xdr:rowOff>
    </xdr:from>
    <xdr:to>
      <xdr:col>72</xdr:col>
      <xdr:colOff>203200</xdr:colOff>
      <xdr:row>15</xdr:row>
      <xdr:rowOff>22521</xdr:rowOff>
    </xdr:to>
    <xdr:cxnSp macro="">
      <xdr:nvCxnSpPr>
        <xdr:cNvPr id="449" name="直線コネクタ 448"/>
        <xdr:cNvCxnSpPr/>
      </xdr:nvCxnSpPr>
      <xdr:spPr>
        <a:xfrm>
          <a:off x="14401800" y="2521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36322</xdr:rowOff>
    </xdr:from>
    <xdr:to>
      <xdr:col>68</xdr:col>
      <xdr:colOff>152400</xdr:colOff>
      <xdr:row>14</xdr:row>
      <xdr:rowOff>121581</xdr:rowOff>
    </xdr:to>
    <xdr:cxnSp macro="">
      <xdr:nvCxnSpPr>
        <xdr:cNvPr id="452" name="直線コネクタ 451"/>
        <xdr:cNvCxnSpPr/>
      </xdr:nvCxnSpPr>
      <xdr:spPr>
        <a:xfrm>
          <a:off x="13512800" y="2436622"/>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5" name="フローチャート: 判断 454"/>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104750</xdr:rowOff>
    </xdr:from>
    <xdr:ext cx="762000" cy="259045"/>
    <xdr:sp macro="" textlink="">
      <xdr:nvSpPr>
        <xdr:cNvPr id="456" name="テキスト ボックス 455"/>
        <xdr:cNvSpPr txBox="1"/>
      </xdr:nvSpPr>
      <xdr:spPr>
        <a:xfrm>
          <a:off x="13131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62" name="楕円 461"/>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63" name="将来負担の状況該当値テキスト"/>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68241</xdr:rowOff>
    </xdr:from>
    <xdr:to>
      <xdr:col>77</xdr:col>
      <xdr:colOff>95250</xdr:colOff>
      <xdr:row>15</xdr:row>
      <xdr:rowOff>169841</xdr:rowOff>
    </xdr:to>
    <xdr:sp macro="" textlink="">
      <xdr:nvSpPr>
        <xdr:cNvPr id="464" name="楕円 463"/>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154618</xdr:rowOff>
    </xdr:from>
    <xdr:ext cx="736600" cy="259045"/>
    <xdr:sp macro="" textlink="">
      <xdr:nvSpPr>
        <xdr:cNvPr id="465" name="テキスト ボックス 464"/>
        <xdr:cNvSpPr txBox="1"/>
      </xdr:nvSpPr>
      <xdr:spPr>
        <a:xfrm>
          <a:off x="15798800" y="272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143171</xdr:rowOff>
    </xdr:from>
    <xdr:to>
      <xdr:col>73</xdr:col>
      <xdr:colOff>44450</xdr:colOff>
      <xdr:row>15</xdr:row>
      <xdr:rowOff>73321</xdr:rowOff>
    </xdr:to>
    <xdr:sp macro="" textlink="">
      <xdr:nvSpPr>
        <xdr:cNvPr id="466" name="楕円 465"/>
        <xdr:cNvSpPr/>
      </xdr:nvSpPr>
      <xdr:spPr>
        <a:xfrm>
          <a:off x="15240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83498</xdr:rowOff>
    </xdr:from>
    <xdr:ext cx="762000" cy="259045"/>
    <xdr:sp macro="" textlink="">
      <xdr:nvSpPr>
        <xdr:cNvPr id="467" name="テキスト ボックス 466"/>
        <xdr:cNvSpPr txBox="1"/>
      </xdr:nvSpPr>
      <xdr:spPr>
        <a:xfrm>
          <a:off x="14909800" y="231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70781</xdr:rowOff>
    </xdr:from>
    <xdr:to>
      <xdr:col>68</xdr:col>
      <xdr:colOff>203200</xdr:colOff>
      <xdr:row>15</xdr:row>
      <xdr:rowOff>931</xdr:rowOff>
    </xdr:to>
    <xdr:sp macro="" textlink="">
      <xdr:nvSpPr>
        <xdr:cNvPr id="468" name="楕円 467"/>
        <xdr:cNvSpPr/>
      </xdr:nvSpPr>
      <xdr:spPr>
        <a:xfrm>
          <a:off x="14351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11108</xdr:rowOff>
    </xdr:from>
    <xdr:ext cx="762000" cy="259045"/>
    <xdr:sp macro="" textlink="">
      <xdr:nvSpPr>
        <xdr:cNvPr id="469" name="テキスト ボックス 468"/>
        <xdr:cNvSpPr txBox="1"/>
      </xdr:nvSpPr>
      <xdr:spPr>
        <a:xfrm>
          <a:off x="14020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156972</xdr:rowOff>
    </xdr:from>
    <xdr:to>
      <xdr:col>64</xdr:col>
      <xdr:colOff>152400</xdr:colOff>
      <xdr:row>14</xdr:row>
      <xdr:rowOff>87122</xdr:rowOff>
    </xdr:to>
    <xdr:sp macro="" textlink="">
      <xdr:nvSpPr>
        <xdr:cNvPr id="470" name="楕円 469"/>
        <xdr:cNvSpPr/>
      </xdr:nvSpPr>
      <xdr:spPr>
        <a:xfrm>
          <a:off x="13462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97299</xdr:rowOff>
    </xdr:from>
    <xdr:ext cx="762000" cy="259045"/>
    <xdr:sp macro="" textlink="">
      <xdr:nvSpPr>
        <xdr:cNvPr id="471" name="テキスト ボックス 470"/>
        <xdr:cNvSpPr txBox="1"/>
      </xdr:nvSpPr>
      <xdr:spPr>
        <a:xfrm>
          <a:off x="13131800" y="2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令和元年度の人件費分の経常収支比率は</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年度の消防・救急業務の広域化等により、県平均よりも低い水準が続いています。</a:t>
          </a:r>
        </a:p>
        <a:p>
          <a:r>
            <a:rPr kumimoji="1" lang="ja-JP" altLang="en-US" sz="1300">
              <a:latin typeface="ＭＳ Ｐゴシック" panose="020B0600070205080204" pitchFamily="50" charset="-128"/>
              <a:ea typeface="ＭＳ Ｐゴシック" panose="020B0600070205080204" pitchFamily="50" charset="-128"/>
            </a:rPr>
            <a:t>　今後も、適切な定員管理を行い、人件費の抑制に努めてまいります。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66040</xdr:rowOff>
    </xdr:to>
    <xdr:cxnSp macro="">
      <xdr:nvCxnSpPr>
        <xdr:cNvPr id="69" name="直線コネクタ 68"/>
        <xdr:cNvCxnSpPr/>
      </xdr:nvCxnSpPr>
      <xdr:spPr>
        <a:xfrm>
          <a:off x="3098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104140</xdr:rowOff>
    </xdr:to>
    <xdr:cxnSp macro="">
      <xdr:nvCxnSpPr>
        <xdr:cNvPr id="72" name="直線コネクタ 71"/>
        <xdr:cNvCxnSpPr/>
      </xdr:nvCxnSpPr>
      <xdr:spPr>
        <a:xfrm flipV="1">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5" name="直線コネクタ 74"/>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令和元年度の物件費分の経常収支比率は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施設の維持管理業務委託料や学校給食調理業務委託料が増加しており、物件費全体が増加傾向にあります。</a:t>
          </a:r>
        </a:p>
        <a:p>
          <a:r>
            <a:rPr kumimoji="1" lang="ja-JP" altLang="en-US" sz="1300">
              <a:latin typeface="ＭＳ Ｐゴシック" panose="020B0600070205080204" pitchFamily="50" charset="-128"/>
              <a:ea typeface="ＭＳ Ｐゴシック" panose="020B0600070205080204" pitchFamily="50" charset="-128"/>
            </a:rPr>
            <a:t>　今後は、委託内容や経費の見直しを行い、物件費の抑制に努めてまいります。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154432</xdr:rowOff>
    </xdr:to>
    <xdr:cxnSp macro="">
      <xdr:nvCxnSpPr>
        <xdr:cNvPr id="125" name="直線コネクタ 124"/>
        <xdr:cNvCxnSpPr/>
      </xdr:nvCxnSpPr>
      <xdr:spPr>
        <a:xfrm>
          <a:off x="15671800" y="30942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8128</xdr:rowOff>
    </xdr:to>
    <xdr:cxnSp macro="">
      <xdr:nvCxnSpPr>
        <xdr:cNvPr id="128" name="直線コネクタ 127"/>
        <xdr:cNvCxnSpPr/>
      </xdr:nvCxnSpPr>
      <xdr:spPr>
        <a:xfrm>
          <a:off x="14782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133858</xdr:rowOff>
    </xdr:to>
    <xdr:cxnSp macro="">
      <xdr:nvCxnSpPr>
        <xdr:cNvPr id="131" name="直線コネクタ 130"/>
        <xdr:cNvCxnSpPr/>
      </xdr:nvCxnSpPr>
      <xdr:spPr>
        <a:xfrm>
          <a:off x="13893800" y="2947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33274</xdr:rowOff>
    </xdr:to>
    <xdr:cxnSp macro="">
      <xdr:nvCxnSpPr>
        <xdr:cNvPr id="134" name="直線コネクタ 133"/>
        <xdr:cNvCxnSpPr/>
      </xdr:nvCxnSpPr>
      <xdr:spPr>
        <a:xfrm>
          <a:off x="13004800" y="2874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38" name="テキスト ボックス 137"/>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4" name="楕円 143"/>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5"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6" name="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8" name="楕円 147"/>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9" name="テキスト ボックス 148"/>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0" name="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令和元年度の扶助費分の経常収支比率は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生活保護費の減少により、経常的な扶助費全体が減少しており、比率は改善しました。</a:t>
          </a:r>
        </a:p>
        <a:p>
          <a:r>
            <a:rPr kumimoji="1" lang="ja-JP" altLang="en-US" sz="1300">
              <a:latin typeface="ＭＳ Ｐゴシック" panose="020B0600070205080204" pitchFamily="50" charset="-128"/>
              <a:ea typeface="ＭＳ Ｐゴシック" panose="020B0600070205080204" pitchFamily="50" charset="-128"/>
            </a:rPr>
            <a:t>　引き続き、生活保護費を含めた各種扶助費の適正化を図り、扶助費の抑制に努めてまいります。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84" name="直線コネクタ 183"/>
        <xdr:cNvCxnSpPr/>
      </xdr:nvCxnSpPr>
      <xdr:spPr>
        <a:xfrm flipV="1">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131572</xdr:rowOff>
    </xdr:to>
    <xdr:cxnSp macro="">
      <xdr:nvCxnSpPr>
        <xdr:cNvPr id="187" name="直線コネクタ 186"/>
        <xdr:cNvCxnSpPr/>
      </xdr:nvCxnSpPr>
      <xdr:spPr>
        <a:xfrm flipV="1">
          <a:off x="3098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131572</xdr:rowOff>
    </xdr:to>
    <xdr:cxnSp macro="">
      <xdr:nvCxnSpPr>
        <xdr:cNvPr id="190" name="直線コネクタ 189"/>
        <xdr:cNvCxnSpPr/>
      </xdr:nvCxnSpPr>
      <xdr:spPr>
        <a:xfrm>
          <a:off x="2209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122428</xdr:rowOff>
    </xdr:to>
    <xdr:cxnSp macro="">
      <xdr:nvCxnSpPr>
        <xdr:cNvPr id="193" name="直線コネクタ 192"/>
        <xdr:cNvCxnSpPr/>
      </xdr:nvCxnSpPr>
      <xdr:spPr>
        <a:xfrm>
          <a:off x="1320800" y="9632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196" name="フローチャート: 判断 195"/>
        <xdr:cNvSpPr/>
      </xdr:nvSpPr>
      <xdr:spPr>
        <a:xfrm>
          <a:off x="1270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197" name="テキスト ボックス 196"/>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3" name="楕円 202"/>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4"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6" name="テキスト ボックス 205"/>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80772</xdr:rowOff>
    </xdr:from>
    <xdr:to>
      <xdr:col>15</xdr:col>
      <xdr:colOff>149225</xdr:colOff>
      <xdr:row>57</xdr:row>
      <xdr:rowOff>10922</xdr:rowOff>
    </xdr:to>
    <xdr:sp macro="" textlink="">
      <xdr:nvSpPr>
        <xdr:cNvPr id="207" name="楕円 206"/>
        <xdr:cNvSpPr/>
      </xdr:nvSpPr>
      <xdr:spPr>
        <a:xfrm>
          <a:off x="3048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167149</xdr:rowOff>
    </xdr:from>
    <xdr:ext cx="762000" cy="259045"/>
    <xdr:sp macro="" textlink="">
      <xdr:nvSpPr>
        <xdr:cNvPr id="208" name="テキスト ボックス 207"/>
        <xdr:cNvSpPr txBox="1"/>
      </xdr:nvSpPr>
      <xdr:spPr>
        <a:xfrm>
          <a:off x="2717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09" name="楕円 208"/>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0" name="テキスト ボックス 209"/>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211" name="楕円 210"/>
        <xdr:cNvSpPr/>
      </xdr:nvSpPr>
      <xdr:spPr>
        <a:xfrm>
          <a:off x="1270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91965</xdr:rowOff>
    </xdr:from>
    <xdr:ext cx="762000" cy="259045"/>
    <xdr:sp macro="" textlink="">
      <xdr:nvSpPr>
        <xdr:cNvPr id="212" name="テキスト ボックス 211"/>
        <xdr:cNvSpPr txBox="1"/>
      </xdr:nvSpPr>
      <xdr:spPr>
        <a:xfrm>
          <a:off x="939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令和元年度のその他経費分の経常収支比率は</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令和元年度から公共下水道事業会計が企業会計に移行し繰出金が減額となったため、比率が減少しています。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今後も、繰出金をはじめとした各種経費の節減に努めてまいります。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107950</xdr:rowOff>
    </xdr:to>
    <xdr:cxnSp macro="">
      <xdr:nvCxnSpPr>
        <xdr:cNvPr id="245" name="直線コネクタ 244"/>
        <xdr:cNvCxnSpPr/>
      </xdr:nvCxnSpPr>
      <xdr:spPr>
        <a:xfrm flipV="1">
          <a:off x="15671800" y="97053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168910</xdr:rowOff>
    </xdr:to>
    <xdr:cxnSp macro="">
      <xdr:nvCxnSpPr>
        <xdr:cNvPr id="248" name="直線コネクタ 247"/>
        <xdr:cNvCxnSpPr/>
      </xdr:nvCxnSpPr>
      <xdr:spPr>
        <a:xfrm flipV="1">
          <a:off x="14782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168910</xdr:rowOff>
    </xdr:to>
    <xdr:cxnSp macro="">
      <xdr:nvCxnSpPr>
        <xdr:cNvPr id="251" name="直線コネクタ 250"/>
        <xdr:cNvCxnSpPr/>
      </xdr:nvCxnSpPr>
      <xdr:spPr>
        <a:xfrm>
          <a:off x="13893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123190</xdr:rowOff>
    </xdr:to>
    <xdr:cxnSp macro="">
      <xdr:nvCxnSpPr>
        <xdr:cNvPr id="254" name="直線コネクタ 253"/>
        <xdr:cNvCxnSpPr/>
      </xdr:nvCxnSpPr>
      <xdr:spPr>
        <a:xfrm>
          <a:off x="13004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7" name="フローチャート: 判断 256"/>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58" name="テキスト ボックス 257"/>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4" name="楕円 26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5"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8" name="楕円 267"/>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69" name="テキスト ボックス 268"/>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令和元年度の補助費等分の経常収支比率は</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ポイントの増、類似団体平均を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ポイント上回っています。</a:t>
          </a:r>
        </a:p>
        <a:p>
          <a:r>
            <a:rPr kumimoji="1" lang="ja-JP" altLang="en-US" sz="1200">
              <a:latin typeface="ＭＳ Ｐゴシック" panose="020B0600070205080204" pitchFamily="50" charset="-128"/>
              <a:ea typeface="ＭＳ Ｐゴシック" panose="020B0600070205080204" pitchFamily="50" charset="-128"/>
            </a:rPr>
            <a:t>　令和元年度から公共下水道事業会計が企業会計に移行し同会計への繰出金が補助費等に区分されることとなったため、比率が増加しています。</a:t>
          </a:r>
        </a:p>
        <a:p>
          <a:r>
            <a:rPr kumimoji="1" lang="ja-JP" altLang="en-US" sz="1200">
              <a:latin typeface="ＭＳ Ｐゴシック" panose="020B0600070205080204" pitchFamily="50" charset="-128"/>
              <a:ea typeface="ＭＳ Ｐゴシック" panose="020B0600070205080204" pitchFamily="50" charset="-128"/>
            </a:rPr>
            <a:t>　今後も、補助金等の効果検証等を行い、補助費等の削減に努めてまいります。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3" name="直線コネクタ 302"/>
        <xdr:cNvCxnSpPr/>
      </xdr:nvCxnSpPr>
      <xdr:spPr>
        <a:xfrm>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163576</xdr:rowOff>
    </xdr:to>
    <xdr:cxnSp macro="">
      <xdr:nvCxnSpPr>
        <xdr:cNvPr id="306" name="直線コネクタ 305"/>
        <xdr:cNvCxnSpPr/>
      </xdr:nvCxnSpPr>
      <xdr:spPr>
        <a:xfrm flipV="1">
          <a:off x="14782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09" name="直線コネクタ 308"/>
        <xdr:cNvCxnSpPr/>
      </xdr:nvCxnSpPr>
      <xdr:spPr>
        <a:xfrm>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10414</xdr:rowOff>
    </xdr:to>
    <xdr:cxnSp macro="">
      <xdr:nvCxnSpPr>
        <xdr:cNvPr id="312" name="直線コネクタ 311"/>
        <xdr:cNvCxnSpPr/>
      </xdr:nvCxnSpPr>
      <xdr:spPr>
        <a:xfrm flipV="1">
          <a:off x="13004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5" name="フローチャート: 判断 31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6" name="テキスト ボックス 31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4" name="楕円 323"/>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5" name="テキスト ボックス 324"/>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8" name="楕円 32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9" name="テキスト ボックス 32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0" name="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1" name="テキスト ボックス 33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令和元年度の公債費分の経常収支比率は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ポイント下回っています。また、依然として県平均を下回っています。</a:t>
          </a:r>
        </a:p>
        <a:p>
          <a:r>
            <a:rPr kumimoji="1" lang="ja-JP" altLang="en-US" sz="1300">
              <a:latin typeface="ＭＳ Ｐゴシック" panose="020B0600070205080204" pitchFamily="50" charset="-128"/>
              <a:ea typeface="ＭＳ Ｐゴシック" panose="020B0600070205080204" pitchFamily="50" charset="-128"/>
            </a:rPr>
            <a:t>　しかしながら、大規模事業に係る地方債元金償還額が徐々に増加してきており、公債費が増加することが見込まれることから、引き続き適切な地方債管理を行ってまいります。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113285</xdr:rowOff>
    </xdr:to>
    <xdr:cxnSp macro="">
      <xdr:nvCxnSpPr>
        <xdr:cNvPr id="361" name="直線コネクタ 360"/>
        <xdr:cNvCxnSpPr/>
      </xdr:nvCxnSpPr>
      <xdr:spPr>
        <a:xfrm flipV="1">
          <a:off x="3987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64" name="直線コネクタ 363"/>
        <xdr:cNvCxnSpPr/>
      </xdr:nvCxnSpPr>
      <xdr:spPr>
        <a:xfrm>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76708</xdr:rowOff>
    </xdr:to>
    <xdr:cxnSp macro="">
      <xdr:nvCxnSpPr>
        <xdr:cNvPr id="367" name="直線コネクタ 366"/>
        <xdr:cNvCxnSpPr/>
      </xdr:nvCxnSpPr>
      <xdr:spPr>
        <a:xfrm>
          <a:off x="2209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76708</xdr:rowOff>
    </xdr:to>
    <xdr:cxnSp macro="">
      <xdr:nvCxnSpPr>
        <xdr:cNvPr id="370" name="直線コネクタ 369"/>
        <xdr:cNvCxnSpPr/>
      </xdr:nvCxnSpPr>
      <xdr:spPr>
        <a:xfrm>
          <a:off x="1320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73" name="フローチャート: 判断 37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74" name="テキスト ボックス 37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0" name="楕円 379"/>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1"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2" name="楕円 381"/>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3" name="テキスト ボックス 382"/>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4" name="楕円 383"/>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5" name="テキスト ボックス 384"/>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6" name="楕円 38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7" name="テキスト ボックス 38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88" name="楕円 387"/>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89" name="テキスト ボックス 388"/>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令和元年度の公債費以外分の経常収支比率は</a:t>
          </a:r>
          <a:r>
            <a:rPr kumimoji="1" lang="en-US" altLang="ja-JP" sz="1300">
              <a:latin typeface="ＭＳ Ｐゴシック" panose="020B0600070205080204" pitchFamily="50" charset="-128"/>
              <a:ea typeface="ＭＳ Ｐゴシック" panose="020B0600070205080204" pitchFamily="50" charset="-128"/>
            </a:rPr>
            <a:t>80.6</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比率は改善したものの、類似団体平均を上回る状況が続いています。</a:t>
          </a:r>
        </a:p>
        <a:p>
          <a:r>
            <a:rPr kumimoji="1" lang="ja-JP" altLang="en-US" sz="1300">
              <a:latin typeface="ＭＳ Ｐゴシック" panose="020B0600070205080204" pitchFamily="50" charset="-128"/>
              <a:ea typeface="ＭＳ Ｐゴシック" panose="020B0600070205080204" pitchFamily="50" charset="-128"/>
            </a:rPr>
            <a:t>　今後も、各費目の経費節減を徹底し、財政の健全化に努めてまいります。</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100330</xdr:rowOff>
    </xdr:to>
    <xdr:cxnSp macro="">
      <xdr:nvCxnSpPr>
        <xdr:cNvPr id="422" name="直線コネクタ 421"/>
        <xdr:cNvCxnSpPr/>
      </xdr:nvCxnSpPr>
      <xdr:spPr>
        <a:xfrm flipV="1">
          <a:off x="15671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134620</xdr:rowOff>
    </xdr:to>
    <xdr:cxnSp macro="">
      <xdr:nvCxnSpPr>
        <xdr:cNvPr id="425" name="直線コネクタ 424"/>
        <xdr:cNvCxnSpPr/>
      </xdr:nvCxnSpPr>
      <xdr:spPr>
        <a:xfrm flipV="1">
          <a:off x="14782800" y="13301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134620</xdr:rowOff>
    </xdr:to>
    <xdr:cxnSp macro="">
      <xdr:nvCxnSpPr>
        <xdr:cNvPr id="428" name="直線コネクタ 427"/>
        <xdr:cNvCxnSpPr/>
      </xdr:nvCxnSpPr>
      <xdr:spPr>
        <a:xfrm>
          <a:off x="13893800" y="13263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123189</xdr:rowOff>
    </xdr:from>
    <xdr:to>
      <xdr:col>69</xdr:col>
      <xdr:colOff>92075</xdr:colOff>
      <xdr:row>77</xdr:row>
      <xdr:rowOff>62230</xdr:rowOff>
    </xdr:to>
    <xdr:cxnSp macro="">
      <xdr:nvCxnSpPr>
        <xdr:cNvPr id="431" name="直線コネクタ 430"/>
        <xdr:cNvCxnSpPr/>
      </xdr:nvCxnSpPr>
      <xdr:spPr>
        <a:xfrm>
          <a:off x="13004800" y="131533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34" name="フローチャート: 判断 433"/>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168927</xdr:rowOff>
    </xdr:from>
    <xdr:ext cx="762000" cy="259045"/>
    <xdr:sp macro="" textlink="">
      <xdr:nvSpPr>
        <xdr:cNvPr id="435" name="テキスト ボックス 434"/>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1" name="楕円 44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2"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3" name="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4" name="テキスト ボックス 443"/>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5" name="楕円 444"/>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170197</xdr:rowOff>
    </xdr:from>
    <xdr:ext cx="762000" cy="259045"/>
    <xdr:sp macro="" textlink="">
      <xdr:nvSpPr>
        <xdr:cNvPr id="446" name="テキスト ボックス 445"/>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7" name="楕円 446"/>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8" name="テキスト ボックス 447"/>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9" name="楕円 44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50" name="テキスト ボックス 449"/>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12744</xdr:rowOff>
    </xdr:from>
    <xdr:to>
      <xdr:col>29</xdr:col>
      <xdr:colOff>127000</xdr:colOff>
      <xdr:row>18</xdr:row>
      <xdr:rowOff>33775</xdr:rowOff>
    </xdr:to>
    <xdr:cxnSp macro="">
      <xdr:nvCxnSpPr>
        <xdr:cNvPr id="52" name="直線コネクタ 51"/>
        <xdr:cNvCxnSpPr/>
      </xdr:nvCxnSpPr>
      <xdr:spPr bwMode="auto">
        <a:xfrm flipV="1">
          <a:off x="5003800" y="3146469"/>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33775</xdr:rowOff>
    </xdr:from>
    <xdr:to>
      <xdr:col>26</xdr:col>
      <xdr:colOff>50800</xdr:colOff>
      <xdr:row>18</xdr:row>
      <xdr:rowOff>48470</xdr:rowOff>
    </xdr:to>
    <xdr:cxnSp macro="">
      <xdr:nvCxnSpPr>
        <xdr:cNvPr id="55" name="直線コネクタ 54"/>
        <xdr:cNvCxnSpPr/>
      </xdr:nvCxnSpPr>
      <xdr:spPr bwMode="auto">
        <a:xfrm flipV="1">
          <a:off x="4305300" y="3167500"/>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48470</xdr:rowOff>
    </xdr:from>
    <xdr:to>
      <xdr:col>22</xdr:col>
      <xdr:colOff>114300</xdr:colOff>
      <xdr:row>18</xdr:row>
      <xdr:rowOff>86598</xdr:rowOff>
    </xdr:to>
    <xdr:cxnSp macro="">
      <xdr:nvCxnSpPr>
        <xdr:cNvPr id="58" name="直線コネクタ 57"/>
        <xdr:cNvCxnSpPr/>
      </xdr:nvCxnSpPr>
      <xdr:spPr bwMode="auto">
        <a:xfrm flipV="1">
          <a:off x="3606800" y="3182195"/>
          <a:ext cx="698500" cy="3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86598</xdr:rowOff>
    </xdr:from>
    <xdr:to>
      <xdr:col>18</xdr:col>
      <xdr:colOff>177800</xdr:colOff>
      <xdr:row>18</xdr:row>
      <xdr:rowOff>94337</xdr:rowOff>
    </xdr:to>
    <xdr:cxnSp macro="">
      <xdr:nvCxnSpPr>
        <xdr:cNvPr id="61" name="直線コネクタ 60"/>
        <xdr:cNvCxnSpPr/>
      </xdr:nvCxnSpPr>
      <xdr:spPr bwMode="auto">
        <a:xfrm flipV="1">
          <a:off x="2908300" y="3220323"/>
          <a:ext cx="698500" cy="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93821</xdr:rowOff>
    </xdr:from>
    <xdr:ext cx="762000" cy="259045"/>
    <xdr:sp macro="" textlink="">
      <xdr:nvSpPr>
        <xdr:cNvPr id="65" name="テキスト ボックス 64"/>
        <xdr:cNvSpPr txBox="1"/>
      </xdr:nvSpPr>
      <xdr:spPr>
        <a:xfrm>
          <a:off x="2527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133394</xdr:rowOff>
    </xdr:from>
    <xdr:to>
      <xdr:col>29</xdr:col>
      <xdr:colOff>177800</xdr:colOff>
      <xdr:row>18</xdr:row>
      <xdr:rowOff>63544</xdr:rowOff>
    </xdr:to>
    <xdr:sp macro="" textlink="">
      <xdr:nvSpPr>
        <xdr:cNvPr id="71" name="楕円 70"/>
        <xdr:cNvSpPr/>
      </xdr:nvSpPr>
      <xdr:spPr bwMode="auto">
        <a:xfrm>
          <a:off x="5600700" y="309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105471</xdr:rowOff>
    </xdr:from>
    <xdr:ext cx="762000" cy="259045"/>
    <xdr:sp macro="" textlink="">
      <xdr:nvSpPr>
        <xdr:cNvPr id="72" name="人口1人当たり決算額の推移該当値テキスト130"/>
        <xdr:cNvSpPr txBox="1"/>
      </xdr:nvSpPr>
      <xdr:spPr>
        <a:xfrm>
          <a:off x="5740400" y="306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154425</xdr:rowOff>
    </xdr:from>
    <xdr:to>
      <xdr:col>26</xdr:col>
      <xdr:colOff>101600</xdr:colOff>
      <xdr:row>18</xdr:row>
      <xdr:rowOff>84575</xdr:rowOff>
    </xdr:to>
    <xdr:sp macro="" textlink="">
      <xdr:nvSpPr>
        <xdr:cNvPr id="73" name="楕円 72"/>
        <xdr:cNvSpPr/>
      </xdr:nvSpPr>
      <xdr:spPr bwMode="auto">
        <a:xfrm>
          <a:off x="49530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69352</xdr:rowOff>
    </xdr:from>
    <xdr:ext cx="736600" cy="259045"/>
    <xdr:sp macro="" textlink="">
      <xdr:nvSpPr>
        <xdr:cNvPr id="74" name="テキスト ボックス 73"/>
        <xdr:cNvSpPr txBox="1"/>
      </xdr:nvSpPr>
      <xdr:spPr>
        <a:xfrm>
          <a:off x="4622800" y="32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169120</xdr:rowOff>
    </xdr:from>
    <xdr:to>
      <xdr:col>22</xdr:col>
      <xdr:colOff>165100</xdr:colOff>
      <xdr:row>18</xdr:row>
      <xdr:rowOff>99270</xdr:rowOff>
    </xdr:to>
    <xdr:sp macro="" textlink="">
      <xdr:nvSpPr>
        <xdr:cNvPr id="75" name="楕円 74"/>
        <xdr:cNvSpPr/>
      </xdr:nvSpPr>
      <xdr:spPr bwMode="auto">
        <a:xfrm>
          <a:off x="4254500" y="31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84047</xdr:rowOff>
    </xdr:from>
    <xdr:ext cx="762000" cy="259045"/>
    <xdr:sp macro="" textlink="">
      <xdr:nvSpPr>
        <xdr:cNvPr id="76" name="テキスト ボックス 75"/>
        <xdr:cNvSpPr txBox="1"/>
      </xdr:nvSpPr>
      <xdr:spPr>
        <a:xfrm>
          <a:off x="3924300" y="3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35798</xdr:rowOff>
    </xdr:from>
    <xdr:to>
      <xdr:col>19</xdr:col>
      <xdr:colOff>38100</xdr:colOff>
      <xdr:row>18</xdr:row>
      <xdr:rowOff>137398</xdr:rowOff>
    </xdr:to>
    <xdr:sp macro="" textlink="">
      <xdr:nvSpPr>
        <xdr:cNvPr id="77" name="楕円 76"/>
        <xdr:cNvSpPr/>
      </xdr:nvSpPr>
      <xdr:spPr bwMode="auto">
        <a:xfrm>
          <a:off x="35560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122175</xdr:rowOff>
    </xdr:from>
    <xdr:ext cx="762000" cy="259045"/>
    <xdr:sp macro="" textlink="">
      <xdr:nvSpPr>
        <xdr:cNvPr id="78" name="テキスト ボックス 77"/>
        <xdr:cNvSpPr txBox="1"/>
      </xdr:nvSpPr>
      <xdr:spPr>
        <a:xfrm>
          <a:off x="32258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43537</xdr:rowOff>
    </xdr:from>
    <xdr:to>
      <xdr:col>15</xdr:col>
      <xdr:colOff>101600</xdr:colOff>
      <xdr:row>18</xdr:row>
      <xdr:rowOff>145138</xdr:rowOff>
    </xdr:to>
    <xdr:sp macro="" textlink="">
      <xdr:nvSpPr>
        <xdr:cNvPr id="79" name="楕円 78"/>
        <xdr:cNvSpPr/>
      </xdr:nvSpPr>
      <xdr:spPr bwMode="auto">
        <a:xfrm>
          <a:off x="2857500" y="3177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129914</xdr:rowOff>
    </xdr:from>
    <xdr:ext cx="762000" cy="259045"/>
    <xdr:sp macro="" textlink="">
      <xdr:nvSpPr>
        <xdr:cNvPr id="80" name="テキスト ボックス 79"/>
        <xdr:cNvSpPr txBox="1"/>
      </xdr:nvSpPr>
      <xdr:spPr>
        <a:xfrm>
          <a:off x="2527300" y="326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102017</xdr:rowOff>
    </xdr:from>
    <xdr:to>
      <xdr:col>29</xdr:col>
      <xdr:colOff>127000</xdr:colOff>
      <xdr:row>37</xdr:row>
      <xdr:rowOff>13680</xdr:rowOff>
    </xdr:to>
    <xdr:cxnSp macro="">
      <xdr:nvCxnSpPr>
        <xdr:cNvPr id="115" name="直線コネクタ 114"/>
        <xdr:cNvCxnSpPr/>
      </xdr:nvCxnSpPr>
      <xdr:spPr bwMode="auto">
        <a:xfrm>
          <a:off x="5003800" y="7055267"/>
          <a:ext cx="647700" cy="83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102017</xdr:rowOff>
    </xdr:from>
    <xdr:to>
      <xdr:col>26</xdr:col>
      <xdr:colOff>50800</xdr:colOff>
      <xdr:row>36</xdr:row>
      <xdr:rowOff>141075</xdr:rowOff>
    </xdr:to>
    <xdr:cxnSp macro="">
      <xdr:nvCxnSpPr>
        <xdr:cNvPr id="118" name="直線コネクタ 117"/>
        <xdr:cNvCxnSpPr/>
      </xdr:nvCxnSpPr>
      <xdr:spPr bwMode="auto">
        <a:xfrm flipV="1">
          <a:off x="4305300" y="7055267"/>
          <a:ext cx="698500" cy="3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113643</xdr:rowOff>
    </xdr:from>
    <xdr:to>
      <xdr:col>22</xdr:col>
      <xdr:colOff>114300</xdr:colOff>
      <xdr:row>36</xdr:row>
      <xdr:rowOff>141075</xdr:rowOff>
    </xdr:to>
    <xdr:cxnSp macro="">
      <xdr:nvCxnSpPr>
        <xdr:cNvPr id="121" name="直線コネクタ 120"/>
        <xdr:cNvCxnSpPr/>
      </xdr:nvCxnSpPr>
      <xdr:spPr bwMode="auto">
        <a:xfrm>
          <a:off x="3606800" y="7066893"/>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113643</xdr:rowOff>
    </xdr:from>
    <xdr:to>
      <xdr:col>18</xdr:col>
      <xdr:colOff>177800</xdr:colOff>
      <xdr:row>36</xdr:row>
      <xdr:rowOff>115374</xdr:rowOff>
    </xdr:to>
    <xdr:cxnSp macro="">
      <xdr:nvCxnSpPr>
        <xdr:cNvPr id="124" name="直線コネクタ 123"/>
        <xdr:cNvCxnSpPr/>
      </xdr:nvCxnSpPr>
      <xdr:spPr bwMode="auto">
        <a:xfrm flipV="1">
          <a:off x="2908300" y="7066893"/>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7" name="フローチャート: 判断 126"/>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8" name="テキスト ボックス 127"/>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134330</xdr:rowOff>
    </xdr:from>
    <xdr:to>
      <xdr:col>29</xdr:col>
      <xdr:colOff>177800</xdr:colOff>
      <xdr:row>37</xdr:row>
      <xdr:rowOff>64480</xdr:rowOff>
    </xdr:to>
    <xdr:sp macro="" textlink="">
      <xdr:nvSpPr>
        <xdr:cNvPr id="134" name="楕円 133"/>
        <xdr:cNvSpPr/>
      </xdr:nvSpPr>
      <xdr:spPr bwMode="auto">
        <a:xfrm>
          <a:off x="5600700" y="708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106407</xdr:rowOff>
    </xdr:from>
    <xdr:ext cx="762000" cy="259045"/>
    <xdr:sp macro="" textlink="">
      <xdr:nvSpPr>
        <xdr:cNvPr id="135" name="人口1人当たり決算額の推移該当値テキスト445"/>
        <xdr:cNvSpPr txBox="1"/>
      </xdr:nvSpPr>
      <xdr:spPr>
        <a:xfrm>
          <a:off x="5740400" y="70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51217</xdr:rowOff>
    </xdr:from>
    <xdr:to>
      <xdr:col>26</xdr:col>
      <xdr:colOff>101600</xdr:colOff>
      <xdr:row>36</xdr:row>
      <xdr:rowOff>152817</xdr:rowOff>
    </xdr:to>
    <xdr:sp macro="" textlink="">
      <xdr:nvSpPr>
        <xdr:cNvPr id="136" name="楕円 135"/>
        <xdr:cNvSpPr/>
      </xdr:nvSpPr>
      <xdr:spPr bwMode="auto">
        <a:xfrm>
          <a:off x="49530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137594</xdr:rowOff>
    </xdr:from>
    <xdr:ext cx="736600" cy="259045"/>
    <xdr:sp macro="" textlink="">
      <xdr:nvSpPr>
        <xdr:cNvPr id="137" name="テキスト ボックス 136"/>
        <xdr:cNvSpPr txBox="1"/>
      </xdr:nvSpPr>
      <xdr:spPr>
        <a:xfrm>
          <a:off x="4622800" y="709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90275</xdr:rowOff>
    </xdr:from>
    <xdr:to>
      <xdr:col>22</xdr:col>
      <xdr:colOff>165100</xdr:colOff>
      <xdr:row>37</xdr:row>
      <xdr:rowOff>20425</xdr:rowOff>
    </xdr:to>
    <xdr:sp macro="" textlink="">
      <xdr:nvSpPr>
        <xdr:cNvPr id="138" name="楕円 137"/>
        <xdr:cNvSpPr/>
      </xdr:nvSpPr>
      <xdr:spPr bwMode="auto">
        <a:xfrm>
          <a:off x="4254500" y="70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5202</xdr:rowOff>
    </xdr:from>
    <xdr:ext cx="762000" cy="259045"/>
    <xdr:sp macro="" textlink="">
      <xdr:nvSpPr>
        <xdr:cNvPr id="139" name="テキスト ボックス 138"/>
        <xdr:cNvSpPr txBox="1"/>
      </xdr:nvSpPr>
      <xdr:spPr>
        <a:xfrm>
          <a:off x="3924300" y="712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62843</xdr:rowOff>
    </xdr:from>
    <xdr:to>
      <xdr:col>19</xdr:col>
      <xdr:colOff>38100</xdr:colOff>
      <xdr:row>36</xdr:row>
      <xdr:rowOff>164443</xdr:rowOff>
    </xdr:to>
    <xdr:sp macro="" textlink="">
      <xdr:nvSpPr>
        <xdr:cNvPr id="140" name="楕円 139"/>
        <xdr:cNvSpPr/>
      </xdr:nvSpPr>
      <xdr:spPr bwMode="auto">
        <a:xfrm>
          <a:off x="3556000" y="701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149220</xdr:rowOff>
    </xdr:from>
    <xdr:ext cx="762000" cy="259045"/>
    <xdr:sp macro="" textlink="">
      <xdr:nvSpPr>
        <xdr:cNvPr id="141" name="テキスト ボックス 140"/>
        <xdr:cNvSpPr txBox="1"/>
      </xdr:nvSpPr>
      <xdr:spPr>
        <a:xfrm>
          <a:off x="3225800" y="710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64574</xdr:rowOff>
    </xdr:from>
    <xdr:to>
      <xdr:col>15</xdr:col>
      <xdr:colOff>101600</xdr:colOff>
      <xdr:row>36</xdr:row>
      <xdr:rowOff>166174</xdr:rowOff>
    </xdr:to>
    <xdr:sp macro="" textlink="">
      <xdr:nvSpPr>
        <xdr:cNvPr id="142" name="楕円 141"/>
        <xdr:cNvSpPr/>
      </xdr:nvSpPr>
      <xdr:spPr bwMode="auto">
        <a:xfrm>
          <a:off x="2857500" y="701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150951</xdr:rowOff>
    </xdr:from>
    <xdr:ext cx="762000" cy="259045"/>
    <xdr:sp macro="" textlink="">
      <xdr:nvSpPr>
        <xdr:cNvPr id="143" name="テキスト ボックス 142"/>
        <xdr:cNvSpPr txBox="1"/>
      </xdr:nvSpPr>
      <xdr:spPr>
        <a:xfrm>
          <a:off x="2527300" y="710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108725</xdr:rowOff>
    </xdr:from>
    <xdr:to>
      <xdr:col>24</xdr:col>
      <xdr:colOff>63500</xdr:colOff>
      <xdr:row>37</xdr:row>
      <xdr:rowOff>116223</xdr:rowOff>
    </xdr:to>
    <xdr:cxnSp macro="">
      <xdr:nvCxnSpPr>
        <xdr:cNvPr id="59" name="直線コネクタ 58"/>
        <xdr:cNvCxnSpPr/>
      </xdr:nvCxnSpPr>
      <xdr:spPr>
        <a:xfrm flipV="1">
          <a:off x="3797300" y="6452375"/>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116223</xdr:rowOff>
    </xdr:from>
    <xdr:to>
      <xdr:col>19</xdr:col>
      <xdr:colOff>177800</xdr:colOff>
      <xdr:row>37</xdr:row>
      <xdr:rowOff>143358</xdr:rowOff>
    </xdr:to>
    <xdr:cxnSp macro="">
      <xdr:nvCxnSpPr>
        <xdr:cNvPr id="62" name="直線コネクタ 61"/>
        <xdr:cNvCxnSpPr/>
      </xdr:nvCxnSpPr>
      <xdr:spPr>
        <a:xfrm flipV="1">
          <a:off x="2908300" y="6459873"/>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143358</xdr:rowOff>
    </xdr:from>
    <xdr:to>
      <xdr:col>15</xdr:col>
      <xdr:colOff>50800</xdr:colOff>
      <xdr:row>37</xdr:row>
      <xdr:rowOff>170813</xdr:rowOff>
    </xdr:to>
    <xdr:cxnSp macro="">
      <xdr:nvCxnSpPr>
        <xdr:cNvPr id="65" name="直線コネクタ 64"/>
        <xdr:cNvCxnSpPr/>
      </xdr:nvCxnSpPr>
      <xdr:spPr>
        <a:xfrm flipV="1">
          <a:off x="2019300" y="6487008"/>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170813</xdr:rowOff>
    </xdr:from>
    <xdr:to>
      <xdr:col>10</xdr:col>
      <xdr:colOff>114300</xdr:colOff>
      <xdr:row>38</xdr:row>
      <xdr:rowOff>9398</xdr:rowOff>
    </xdr:to>
    <xdr:cxnSp macro="">
      <xdr:nvCxnSpPr>
        <xdr:cNvPr id="68" name="直線コネクタ 67"/>
        <xdr:cNvCxnSpPr/>
      </xdr:nvCxnSpPr>
      <xdr:spPr>
        <a:xfrm flipV="1">
          <a:off x="1130300" y="651446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17760</xdr:rowOff>
    </xdr:from>
    <xdr:to>
      <xdr:col>6</xdr:col>
      <xdr:colOff>38100</xdr:colOff>
      <xdr:row>36</xdr:row>
      <xdr:rowOff>119360</xdr:rowOff>
    </xdr:to>
    <xdr:sp macro="" textlink="">
      <xdr:nvSpPr>
        <xdr:cNvPr id="71" name="フローチャート: 判断 70"/>
        <xdr:cNvSpPr/>
      </xdr:nvSpPr>
      <xdr:spPr>
        <a:xfrm>
          <a:off x="1079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135887</xdr:rowOff>
    </xdr:from>
    <xdr:ext cx="534377" cy="259045"/>
    <xdr:sp macro="" textlink="">
      <xdr:nvSpPr>
        <xdr:cNvPr id="72" name="テキスト ボックス 71"/>
        <xdr:cNvSpPr txBox="1"/>
      </xdr:nvSpPr>
      <xdr:spPr>
        <a:xfrm>
          <a:off x="863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57925</xdr:rowOff>
    </xdr:from>
    <xdr:to>
      <xdr:col>24</xdr:col>
      <xdr:colOff>114300</xdr:colOff>
      <xdr:row>37</xdr:row>
      <xdr:rowOff>159525</xdr:rowOff>
    </xdr:to>
    <xdr:sp macro="" textlink="">
      <xdr:nvSpPr>
        <xdr:cNvPr id="78" name="楕円 77"/>
        <xdr:cNvSpPr/>
      </xdr:nvSpPr>
      <xdr:spPr>
        <a:xfrm>
          <a:off x="4584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36352</xdr:rowOff>
    </xdr:from>
    <xdr:ext cx="534377" cy="259045"/>
    <xdr:sp macro="" textlink="">
      <xdr:nvSpPr>
        <xdr:cNvPr id="79" name="人件費該当値テキスト"/>
        <xdr:cNvSpPr txBox="1"/>
      </xdr:nvSpPr>
      <xdr:spPr>
        <a:xfrm>
          <a:off x="4686300"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65423</xdr:rowOff>
    </xdr:from>
    <xdr:to>
      <xdr:col>20</xdr:col>
      <xdr:colOff>38100</xdr:colOff>
      <xdr:row>37</xdr:row>
      <xdr:rowOff>167022</xdr:rowOff>
    </xdr:to>
    <xdr:sp macro="" textlink="">
      <xdr:nvSpPr>
        <xdr:cNvPr id="80" name="楕円 79"/>
        <xdr:cNvSpPr/>
      </xdr:nvSpPr>
      <xdr:spPr>
        <a:xfrm>
          <a:off x="3746500" y="6409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158150</xdr:rowOff>
    </xdr:from>
    <xdr:ext cx="534377" cy="259045"/>
    <xdr:sp macro="" textlink="">
      <xdr:nvSpPr>
        <xdr:cNvPr id="81" name="テキスト ボックス 80"/>
        <xdr:cNvSpPr txBox="1"/>
      </xdr:nvSpPr>
      <xdr:spPr>
        <a:xfrm>
          <a:off x="3530111" y="65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92558</xdr:rowOff>
    </xdr:from>
    <xdr:to>
      <xdr:col>15</xdr:col>
      <xdr:colOff>101600</xdr:colOff>
      <xdr:row>38</xdr:row>
      <xdr:rowOff>22707</xdr:rowOff>
    </xdr:to>
    <xdr:sp macro="" textlink="">
      <xdr:nvSpPr>
        <xdr:cNvPr id="82" name="楕円 81"/>
        <xdr:cNvSpPr/>
      </xdr:nvSpPr>
      <xdr:spPr>
        <a:xfrm>
          <a:off x="2857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13835</xdr:rowOff>
    </xdr:from>
    <xdr:ext cx="534377" cy="259045"/>
    <xdr:sp macro="" textlink="">
      <xdr:nvSpPr>
        <xdr:cNvPr id="83" name="テキスト ボックス 82"/>
        <xdr:cNvSpPr txBox="1"/>
      </xdr:nvSpPr>
      <xdr:spPr>
        <a:xfrm>
          <a:off x="2641111" y="65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120012</xdr:rowOff>
    </xdr:from>
    <xdr:to>
      <xdr:col>10</xdr:col>
      <xdr:colOff>165100</xdr:colOff>
      <xdr:row>38</xdr:row>
      <xdr:rowOff>50163</xdr:rowOff>
    </xdr:to>
    <xdr:sp macro="" textlink="">
      <xdr:nvSpPr>
        <xdr:cNvPr id="84" name="楕円 83"/>
        <xdr:cNvSpPr/>
      </xdr:nvSpPr>
      <xdr:spPr>
        <a:xfrm>
          <a:off x="1968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41290</xdr:rowOff>
    </xdr:from>
    <xdr:ext cx="534377" cy="259045"/>
    <xdr:sp macro="" textlink="">
      <xdr:nvSpPr>
        <xdr:cNvPr id="85" name="テキスト ボックス 84"/>
        <xdr:cNvSpPr txBox="1"/>
      </xdr:nvSpPr>
      <xdr:spPr>
        <a:xfrm>
          <a:off x="1752111" y="65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130048</xdr:rowOff>
    </xdr:from>
    <xdr:to>
      <xdr:col>6</xdr:col>
      <xdr:colOff>38100</xdr:colOff>
      <xdr:row>38</xdr:row>
      <xdr:rowOff>60198</xdr:rowOff>
    </xdr:to>
    <xdr:sp macro="" textlink="">
      <xdr:nvSpPr>
        <xdr:cNvPr id="86" name="楕円 85"/>
        <xdr:cNvSpPr/>
      </xdr:nvSpPr>
      <xdr:spPr>
        <a:xfrm>
          <a:off x="107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51325</xdr:rowOff>
    </xdr:from>
    <xdr:ext cx="534377" cy="259045"/>
    <xdr:sp macro="" textlink="">
      <xdr:nvSpPr>
        <xdr:cNvPr id="87" name="テキスト ボックス 86"/>
        <xdr:cNvSpPr txBox="1"/>
      </xdr:nvSpPr>
      <xdr:spPr>
        <a:xfrm>
          <a:off x="863111" y="65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159240</xdr:rowOff>
    </xdr:from>
    <xdr:to>
      <xdr:col>24</xdr:col>
      <xdr:colOff>63500</xdr:colOff>
      <xdr:row>58</xdr:row>
      <xdr:rowOff>38964</xdr:rowOff>
    </xdr:to>
    <xdr:cxnSp macro="">
      <xdr:nvCxnSpPr>
        <xdr:cNvPr id="119" name="直線コネクタ 118"/>
        <xdr:cNvCxnSpPr/>
      </xdr:nvCxnSpPr>
      <xdr:spPr>
        <a:xfrm flipV="1">
          <a:off x="3797300" y="9931890"/>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38964</xdr:rowOff>
    </xdr:from>
    <xdr:to>
      <xdr:col>19</xdr:col>
      <xdr:colOff>177800</xdr:colOff>
      <xdr:row>58</xdr:row>
      <xdr:rowOff>63533</xdr:rowOff>
    </xdr:to>
    <xdr:cxnSp macro="">
      <xdr:nvCxnSpPr>
        <xdr:cNvPr id="122" name="直線コネクタ 121"/>
        <xdr:cNvCxnSpPr/>
      </xdr:nvCxnSpPr>
      <xdr:spPr>
        <a:xfrm flipV="1">
          <a:off x="2908300" y="9983064"/>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63533</xdr:rowOff>
    </xdr:from>
    <xdr:to>
      <xdr:col>15</xdr:col>
      <xdr:colOff>50800</xdr:colOff>
      <xdr:row>58</xdr:row>
      <xdr:rowOff>94143</xdr:rowOff>
    </xdr:to>
    <xdr:cxnSp macro="">
      <xdr:nvCxnSpPr>
        <xdr:cNvPr id="125" name="直線コネクタ 124"/>
        <xdr:cNvCxnSpPr/>
      </xdr:nvCxnSpPr>
      <xdr:spPr>
        <a:xfrm flipV="1">
          <a:off x="2019300" y="10007633"/>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87426</xdr:rowOff>
    </xdr:from>
    <xdr:to>
      <xdr:col>10</xdr:col>
      <xdr:colOff>114300</xdr:colOff>
      <xdr:row>58</xdr:row>
      <xdr:rowOff>94143</xdr:rowOff>
    </xdr:to>
    <xdr:cxnSp macro="">
      <xdr:nvCxnSpPr>
        <xdr:cNvPr id="128" name="直線コネクタ 127"/>
        <xdr:cNvCxnSpPr/>
      </xdr:nvCxnSpPr>
      <xdr:spPr>
        <a:xfrm>
          <a:off x="1130300" y="10031526"/>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14877</xdr:rowOff>
    </xdr:from>
    <xdr:to>
      <xdr:col>6</xdr:col>
      <xdr:colOff>38100</xdr:colOff>
      <xdr:row>58</xdr:row>
      <xdr:rowOff>116477</xdr:rowOff>
    </xdr:to>
    <xdr:sp macro="" textlink="">
      <xdr:nvSpPr>
        <xdr:cNvPr id="131" name="フローチャート: 判断 130"/>
        <xdr:cNvSpPr/>
      </xdr:nvSpPr>
      <xdr:spPr>
        <a:xfrm>
          <a:off x="1079500" y="995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133004</xdr:rowOff>
    </xdr:from>
    <xdr:ext cx="534377" cy="259045"/>
    <xdr:sp macro="" textlink="">
      <xdr:nvSpPr>
        <xdr:cNvPr id="132" name="テキスト ボックス 131"/>
        <xdr:cNvSpPr txBox="1"/>
      </xdr:nvSpPr>
      <xdr:spPr>
        <a:xfrm>
          <a:off x="863111" y="9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108440</xdr:rowOff>
    </xdr:from>
    <xdr:to>
      <xdr:col>24</xdr:col>
      <xdr:colOff>114300</xdr:colOff>
      <xdr:row>58</xdr:row>
      <xdr:rowOff>38590</xdr:rowOff>
    </xdr:to>
    <xdr:sp macro="" textlink="">
      <xdr:nvSpPr>
        <xdr:cNvPr id="138" name="楕円 137"/>
        <xdr:cNvSpPr/>
      </xdr:nvSpPr>
      <xdr:spPr>
        <a:xfrm>
          <a:off x="4584700" y="9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86867</xdr:rowOff>
    </xdr:from>
    <xdr:ext cx="534377" cy="259045"/>
    <xdr:sp macro="" textlink="">
      <xdr:nvSpPr>
        <xdr:cNvPr id="139" name="物件費該当値テキスト"/>
        <xdr:cNvSpPr txBox="1"/>
      </xdr:nvSpPr>
      <xdr:spPr>
        <a:xfrm>
          <a:off x="4686300" y="98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159614</xdr:rowOff>
    </xdr:from>
    <xdr:to>
      <xdr:col>20</xdr:col>
      <xdr:colOff>38100</xdr:colOff>
      <xdr:row>58</xdr:row>
      <xdr:rowOff>89764</xdr:rowOff>
    </xdr:to>
    <xdr:sp macro="" textlink="">
      <xdr:nvSpPr>
        <xdr:cNvPr id="140" name="楕円 139"/>
        <xdr:cNvSpPr/>
      </xdr:nvSpPr>
      <xdr:spPr>
        <a:xfrm>
          <a:off x="3746500" y="99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80891</xdr:rowOff>
    </xdr:from>
    <xdr:ext cx="534377" cy="259045"/>
    <xdr:sp macro="" textlink="">
      <xdr:nvSpPr>
        <xdr:cNvPr id="141" name="テキスト ボックス 140"/>
        <xdr:cNvSpPr txBox="1"/>
      </xdr:nvSpPr>
      <xdr:spPr>
        <a:xfrm>
          <a:off x="3530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12733</xdr:rowOff>
    </xdr:from>
    <xdr:to>
      <xdr:col>15</xdr:col>
      <xdr:colOff>101600</xdr:colOff>
      <xdr:row>58</xdr:row>
      <xdr:rowOff>114333</xdr:rowOff>
    </xdr:to>
    <xdr:sp macro="" textlink="">
      <xdr:nvSpPr>
        <xdr:cNvPr id="142" name="楕円 141"/>
        <xdr:cNvSpPr/>
      </xdr:nvSpPr>
      <xdr:spPr>
        <a:xfrm>
          <a:off x="2857500" y="99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105460</xdr:rowOff>
    </xdr:from>
    <xdr:ext cx="534377" cy="259045"/>
    <xdr:sp macro="" textlink="">
      <xdr:nvSpPr>
        <xdr:cNvPr id="143" name="テキスト ボックス 142"/>
        <xdr:cNvSpPr txBox="1"/>
      </xdr:nvSpPr>
      <xdr:spPr>
        <a:xfrm>
          <a:off x="2641111" y="100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43343</xdr:rowOff>
    </xdr:from>
    <xdr:to>
      <xdr:col>10</xdr:col>
      <xdr:colOff>165100</xdr:colOff>
      <xdr:row>58</xdr:row>
      <xdr:rowOff>144943</xdr:rowOff>
    </xdr:to>
    <xdr:sp macro="" textlink="">
      <xdr:nvSpPr>
        <xdr:cNvPr id="144" name="楕円 143"/>
        <xdr:cNvSpPr/>
      </xdr:nvSpPr>
      <xdr:spPr>
        <a:xfrm>
          <a:off x="1968500" y="99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136070</xdr:rowOff>
    </xdr:from>
    <xdr:ext cx="534377" cy="259045"/>
    <xdr:sp macro="" textlink="">
      <xdr:nvSpPr>
        <xdr:cNvPr id="145" name="テキスト ボックス 144"/>
        <xdr:cNvSpPr txBox="1"/>
      </xdr:nvSpPr>
      <xdr:spPr>
        <a:xfrm>
          <a:off x="1752111" y="100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36626</xdr:rowOff>
    </xdr:from>
    <xdr:to>
      <xdr:col>6</xdr:col>
      <xdr:colOff>38100</xdr:colOff>
      <xdr:row>58</xdr:row>
      <xdr:rowOff>138226</xdr:rowOff>
    </xdr:to>
    <xdr:sp macro="" textlink="">
      <xdr:nvSpPr>
        <xdr:cNvPr id="146" name="楕円 145"/>
        <xdr:cNvSpPr/>
      </xdr:nvSpPr>
      <xdr:spPr>
        <a:xfrm>
          <a:off x="1079500" y="99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129353</xdr:rowOff>
    </xdr:from>
    <xdr:ext cx="534377" cy="259045"/>
    <xdr:sp macro="" textlink="">
      <xdr:nvSpPr>
        <xdr:cNvPr id="147" name="テキスト ボックス 146"/>
        <xdr:cNvSpPr txBox="1"/>
      </xdr:nvSpPr>
      <xdr:spPr>
        <a:xfrm>
          <a:off x="863111" y="100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119235</xdr:rowOff>
    </xdr:from>
    <xdr:to>
      <xdr:col>24</xdr:col>
      <xdr:colOff>63500</xdr:colOff>
      <xdr:row>78</xdr:row>
      <xdr:rowOff>35959</xdr:rowOff>
    </xdr:to>
    <xdr:cxnSp macro="">
      <xdr:nvCxnSpPr>
        <xdr:cNvPr id="178" name="直線コネクタ 177"/>
        <xdr:cNvCxnSpPr/>
      </xdr:nvCxnSpPr>
      <xdr:spPr>
        <a:xfrm>
          <a:off x="3797300" y="13320885"/>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119235</xdr:rowOff>
    </xdr:from>
    <xdr:to>
      <xdr:col>19</xdr:col>
      <xdr:colOff>177800</xdr:colOff>
      <xdr:row>78</xdr:row>
      <xdr:rowOff>14949</xdr:rowOff>
    </xdr:to>
    <xdr:cxnSp macro="">
      <xdr:nvCxnSpPr>
        <xdr:cNvPr id="181" name="直線コネクタ 180"/>
        <xdr:cNvCxnSpPr/>
      </xdr:nvCxnSpPr>
      <xdr:spPr>
        <a:xfrm flipV="1">
          <a:off x="2908300" y="13320885"/>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14949</xdr:rowOff>
    </xdr:from>
    <xdr:to>
      <xdr:col>15</xdr:col>
      <xdr:colOff>50800</xdr:colOff>
      <xdr:row>78</xdr:row>
      <xdr:rowOff>30407</xdr:rowOff>
    </xdr:to>
    <xdr:cxnSp macro="">
      <xdr:nvCxnSpPr>
        <xdr:cNvPr id="184" name="直線コネクタ 183"/>
        <xdr:cNvCxnSpPr/>
      </xdr:nvCxnSpPr>
      <xdr:spPr>
        <a:xfrm flipV="1">
          <a:off x="2019300" y="13388049"/>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30407</xdr:rowOff>
    </xdr:from>
    <xdr:to>
      <xdr:col>10</xdr:col>
      <xdr:colOff>114300</xdr:colOff>
      <xdr:row>78</xdr:row>
      <xdr:rowOff>49457</xdr:rowOff>
    </xdr:to>
    <xdr:cxnSp macro="">
      <xdr:nvCxnSpPr>
        <xdr:cNvPr id="187" name="直線コネクタ 186"/>
        <xdr:cNvCxnSpPr/>
      </xdr:nvCxnSpPr>
      <xdr:spPr>
        <a:xfrm flipV="1">
          <a:off x="1130300" y="134035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24022</xdr:rowOff>
    </xdr:from>
    <xdr:to>
      <xdr:col>6</xdr:col>
      <xdr:colOff>38100</xdr:colOff>
      <xdr:row>77</xdr:row>
      <xdr:rowOff>125622</xdr:rowOff>
    </xdr:to>
    <xdr:sp macro="" textlink="">
      <xdr:nvSpPr>
        <xdr:cNvPr id="190" name="フローチャート: 判断 189"/>
        <xdr:cNvSpPr/>
      </xdr:nvSpPr>
      <xdr:spPr>
        <a:xfrm>
          <a:off x="1079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142149</xdr:rowOff>
    </xdr:from>
    <xdr:ext cx="469744" cy="259045"/>
    <xdr:sp macro="" textlink="">
      <xdr:nvSpPr>
        <xdr:cNvPr id="191" name="テキスト ボックス 190"/>
        <xdr:cNvSpPr txBox="1"/>
      </xdr:nvSpPr>
      <xdr:spPr>
        <a:xfrm>
          <a:off x="895428" y="130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156609</xdr:rowOff>
    </xdr:from>
    <xdr:to>
      <xdr:col>24</xdr:col>
      <xdr:colOff>114300</xdr:colOff>
      <xdr:row>78</xdr:row>
      <xdr:rowOff>86759</xdr:rowOff>
    </xdr:to>
    <xdr:sp macro="" textlink="">
      <xdr:nvSpPr>
        <xdr:cNvPr id="197" name="楕円 196"/>
        <xdr:cNvSpPr/>
      </xdr:nvSpPr>
      <xdr:spPr>
        <a:xfrm>
          <a:off x="4584700" y="133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135036</xdr:rowOff>
    </xdr:from>
    <xdr:ext cx="469744" cy="259045"/>
    <xdr:sp macro="" textlink="">
      <xdr:nvSpPr>
        <xdr:cNvPr id="198" name="維持補修費該当値テキスト"/>
        <xdr:cNvSpPr txBox="1"/>
      </xdr:nvSpPr>
      <xdr:spPr>
        <a:xfrm>
          <a:off x="4686300" y="1333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68435</xdr:rowOff>
    </xdr:from>
    <xdr:to>
      <xdr:col>20</xdr:col>
      <xdr:colOff>38100</xdr:colOff>
      <xdr:row>77</xdr:row>
      <xdr:rowOff>170035</xdr:rowOff>
    </xdr:to>
    <xdr:sp macro="" textlink="">
      <xdr:nvSpPr>
        <xdr:cNvPr id="199" name="楕円 198"/>
        <xdr:cNvSpPr/>
      </xdr:nvSpPr>
      <xdr:spPr>
        <a:xfrm>
          <a:off x="3746500" y="132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161162</xdr:rowOff>
    </xdr:from>
    <xdr:ext cx="469744" cy="259045"/>
    <xdr:sp macro="" textlink="">
      <xdr:nvSpPr>
        <xdr:cNvPr id="200" name="テキスト ボックス 199"/>
        <xdr:cNvSpPr txBox="1"/>
      </xdr:nvSpPr>
      <xdr:spPr>
        <a:xfrm>
          <a:off x="3562428" y="133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135599</xdr:rowOff>
    </xdr:from>
    <xdr:to>
      <xdr:col>15</xdr:col>
      <xdr:colOff>101600</xdr:colOff>
      <xdr:row>78</xdr:row>
      <xdr:rowOff>65749</xdr:rowOff>
    </xdr:to>
    <xdr:sp macro="" textlink="">
      <xdr:nvSpPr>
        <xdr:cNvPr id="201" name="楕円 200"/>
        <xdr:cNvSpPr/>
      </xdr:nvSpPr>
      <xdr:spPr>
        <a:xfrm>
          <a:off x="2857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56876</xdr:rowOff>
    </xdr:from>
    <xdr:ext cx="469744" cy="259045"/>
    <xdr:sp macro="" textlink="">
      <xdr:nvSpPr>
        <xdr:cNvPr id="202" name="テキスト ボックス 201"/>
        <xdr:cNvSpPr txBox="1"/>
      </xdr:nvSpPr>
      <xdr:spPr>
        <a:xfrm>
          <a:off x="2673428"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151057</xdr:rowOff>
    </xdr:from>
    <xdr:to>
      <xdr:col>10</xdr:col>
      <xdr:colOff>165100</xdr:colOff>
      <xdr:row>78</xdr:row>
      <xdr:rowOff>81207</xdr:rowOff>
    </xdr:to>
    <xdr:sp macro="" textlink="">
      <xdr:nvSpPr>
        <xdr:cNvPr id="203" name="楕円 202"/>
        <xdr:cNvSpPr/>
      </xdr:nvSpPr>
      <xdr:spPr>
        <a:xfrm>
          <a:off x="19685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72334</xdr:rowOff>
    </xdr:from>
    <xdr:ext cx="469744" cy="259045"/>
    <xdr:sp macro="" textlink="">
      <xdr:nvSpPr>
        <xdr:cNvPr id="204" name="テキスト ボックス 203"/>
        <xdr:cNvSpPr txBox="1"/>
      </xdr:nvSpPr>
      <xdr:spPr>
        <a:xfrm>
          <a:off x="1784428" y="134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170107</xdr:rowOff>
    </xdr:from>
    <xdr:to>
      <xdr:col>6</xdr:col>
      <xdr:colOff>38100</xdr:colOff>
      <xdr:row>78</xdr:row>
      <xdr:rowOff>100257</xdr:rowOff>
    </xdr:to>
    <xdr:sp macro="" textlink="">
      <xdr:nvSpPr>
        <xdr:cNvPr id="205" name="楕円 204"/>
        <xdr:cNvSpPr/>
      </xdr:nvSpPr>
      <xdr:spPr>
        <a:xfrm>
          <a:off x="1079500" y="133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91384</xdr:rowOff>
    </xdr:from>
    <xdr:ext cx="469744" cy="259045"/>
    <xdr:sp macro="" textlink="">
      <xdr:nvSpPr>
        <xdr:cNvPr id="206" name="テキスト ボックス 205"/>
        <xdr:cNvSpPr txBox="1"/>
      </xdr:nvSpPr>
      <xdr:spPr>
        <a:xfrm>
          <a:off x="895428" y="134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47117</xdr:rowOff>
    </xdr:from>
    <xdr:to>
      <xdr:col>24</xdr:col>
      <xdr:colOff>63500</xdr:colOff>
      <xdr:row>98</xdr:row>
      <xdr:rowOff>49785</xdr:rowOff>
    </xdr:to>
    <xdr:cxnSp macro="">
      <xdr:nvCxnSpPr>
        <xdr:cNvPr id="236" name="直線コネクタ 235"/>
        <xdr:cNvCxnSpPr/>
      </xdr:nvCxnSpPr>
      <xdr:spPr>
        <a:xfrm flipV="1">
          <a:off x="3797300" y="1684921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20447</xdr:rowOff>
    </xdr:from>
    <xdr:to>
      <xdr:col>19</xdr:col>
      <xdr:colOff>177800</xdr:colOff>
      <xdr:row>98</xdr:row>
      <xdr:rowOff>49785</xdr:rowOff>
    </xdr:to>
    <xdr:cxnSp macro="">
      <xdr:nvCxnSpPr>
        <xdr:cNvPr id="239" name="直線コネクタ 238"/>
        <xdr:cNvCxnSpPr/>
      </xdr:nvCxnSpPr>
      <xdr:spPr>
        <a:xfrm>
          <a:off x="2908300" y="16822547"/>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15787</xdr:rowOff>
    </xdr:from>
    <xdr:to>
      <xdr:col>15</xdr:col>
      <xdr:colOff>50800</xdr:colOff>
      <xdr:row>98</xdr:row>
      <xdr:rowOff>20447</xdr:rowOff>
    </xdr:to>
    <xdr:cxnSp macro="">
      <xdr:nvCxnSpPr>
        <xdr:cNvPr id="242" name="直線コネクタ 241"/>
        <xdr:cNvCxnSpPr/>
      </xdr:nvCxnSpPr>
      <xdr:spPr>
        <a:xfrm>
          <a:off x="2019300" y="16817887"/>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15787</xdr:rowOff>
    </xdr:from>
    <xdr:to>
      <xdr:col>10</xdr:col>
      <xdr:colOff>114300</xdr:colOff>
      <xdr:row>98</xdr:row>
      <xdr:rowOff>92914</xdr:rowOff>
    </xdr:to>
    <xdr:cxnSp macro="">
      <xdr:nvCxnSpPr>
        <xdr:cNvPr id="245" name="直線コネクタ 244"/>
        <xdr:cNvCxnSpPr/>
      </xdr:nvCxnSpPr>
      <xdr:spPr>
        <a:xfrm flipV="1">
          <a:off x="1130300" y="16817887"/>
          <a:ext cx="889000" cy="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167767</xdr:rowOff>
    </xdr:from>
    <xdr:to>
      <xdr:col>24</xdr:col>
      <xdr:colOff>114300</xdr:colOff>
      <xdr:row>98</xdr:row>
      <xdr:rowOff>97917</xdr:rowOff>
    </xdr:to>
    <xdr:sp macro="" textlink="">
      <xdr:nvSpPr>
        <xdr:cNvPr id="255" name="楕円 254"/>
        <xdr:cNvSpPr/>
      </xdr:nvSpPr>
      <xdr:spPr>
        <a:xfrm>
          <a:off x="45847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146194</xdr:rowOff>
    </xdr:from>
    <xdr:ext cx="534377" cy="259045"/>
    <xdr:sp macro="" textlink="">
      <xdr:nvSpPr>
        <xdr:cNvPr id="256" name="扶助費該当値テキスト"/>
        <xdr:cNvSpPr txBox="1"/>
      </xdr:nvSpPr>
      <xdr:spPr>
        <a:xfrm>
          <a:off x="4686300" y="167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170435</xdr:rowOff>
    </xdr:from>
    <xdr:to>
      <xdr:col>20</xdr:col>
      <xdr:colOff>38100</xdr:colOff>
      <xdr:row>98</xdr:row>
      <xdr:rowOff>100585</xdr:rowOff>
    </xdr:to>
    <xdr:sp macro="" textlink="">
      <xdr:nvSpPr>
        <xdr:cNvPr id="257" name="楕円 256"/>
        <xdr:cNvSpPr/>
      </xdr:nvSpPr>
      <xdr:spPr>
        <a:xfrm>
          <a:off x="3746500" y="16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91712</xdr:rowOff>
    </xdr:from>
    <xdr:ext cx="534377" cy="259045"/>
    <xdr:sp macro="" textlink="">
      <xdr:nvSpPr>
        <xdr:cNvPr id="258" name="テキスト ボックス 257"/>
        <xdr:cNvSpPr txBox="1"/>
      </xdr:nvSpPr>
      <xdr:spPr>
        <a:xfrm>
          <a:off x="3530111" y="16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141097</xdr:rowOff>
    </xdr:from>
    <xdr:to>
      <xdr:col>15</xdr:col>
      <xdr:colOff>101600</xdr:colOff>
      <xdr:row>98</xdr:row>
      <xdr:rowOff>71247</xdr:rowOff>
    </xdr:to>
    <xdr:sp macro="" textlink="">
      <xdr:nvSpPr>
        <xdr:cNvPr id="259" name="楕円 258"/>
        <xdr:cNvSpPr/>
      </xdr:nvSpPr>
      <xdr:spPr>
        <a:xfrm>
          <a:off x="2857500" y="167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62374</xdr:rowOff>
    </xdr:from>
    <xdr:ext cx="534377" cy="259045"/>
    <xdr:sp macro="" textlink="">
      <xdr:nvSpPr>
        <xdr:cNvPr id="260" name="テキスト ボックス 259"/>
        <xdr:cNvSpPr txBox="1"/>
      </xdr:nvSpPr>
      <xdr:spPr>
        <a:xfrm>
          <a:off x="2641111" y="1686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136437</xdr:rowOff>
    </xdr:from>
    <xdr:to>
      <xdr:col>10</xdr:col>
      <xdr:colOff>165100</xdr:colOff>
      <xdr:row>98</xdr:row>
      <xdr:rowOff>66587</xdr:rowOff>
    </xdr:to>
    <xdr:sp macro="" textlink="">
      <xdr:nvSpPr>
        <xdr:cNvPr id="261" name="楕円 260"/>
        <xdr:cNvSpPr/>
      </xdr:nvSpPr>
      <xdr:spPr>
        <a:xfrm>
          <a:off x="1968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57714</xdr:rowOff>
    </xdr:from>
    <xdr:ext cx="534377" cy="259045"/>
    <xdr:sp macro="" textlink="">
      <xdr:nvSpPr>
        <xdr:cNvPr id="262" name="テキスト ボックス 261"/>
        <xdr:cNvSpPr txBox="1"/>
      </xdr:nvSpPr>
      <xdr:spPr>
        <a:xfrm>
          <a:off x="1752111" y="168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42114</xdr:rowOff>
    </xdr:from>
    <xdr:to>
      <xdr:col>6</xdr:col>
      <xdr:colOff>38100</xdr:colOff>
      <xdr:row>98</xdr:row>
      <xdr:rowOff>143714</xdr:rowOff>
    </xdr:to>
    <xdr:sp macro="" textlink="">
      <xdr:nvSpPr>
        <xdr:cNvPr id="263" name="楕円 262"/>
        <xdr:cNvSpPr/>
      </xdr:nvSpPr>
      <xdr:spPr>
        <a:xfrm>
          <a:off x="1079500" y="168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134841</xdr:rowOff>
    </xdr:from>
    <xdr:ext cx="534377" cy="259045"/>
    <xdr:sp macro="" textlink="">
      <xdr:nvSpPr>
        <xdr:cNvPr id="264" name="テキスト ボックス 263"/>
        <xdr:cNvSpPr txBox="1"/>
      </xdr:nvSpPr>
      <xdr:spPr>
        <a:xfrm>
          <a:off x="863111" y="169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101643</xdr:rowOff>
    </xdr:from>
    <xdr:to>
      <xdr:col>55</xdr:col>
      <xdr:colOff>0</xdr:colOff>
      <xdr:row>37</xdr:row>
      <xdr:rowOff>49871</xdr:rowOff>
    </xdr:to>
    <xdr:cxnSp macro="">
      <xdr:nvCxnSpPr>
        <xdr:cNvPr id="295" name="直線コネクタ 294"/>
        <xdr:cNvCxnSpPr/>
      </xdr:nvCxnSpPr>
      <xdr:spPr>
        <a:xfrm flipV="1">
          <a:off x="9639300" y="6273843"/>
          <a:ext cx="838200" cy="1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49871</xdr:rowOff>
    </xdr:from>
    <xdr:to>
      <xdr:col>50</xdr:col>
      <xdr:colOff>114300</xdr:colOff>
      <xdr:row>37</xdr:row>
      <xdr:rowOff>79872</xdr:rowOff>
    </xdr:to>
    <xdr:cxnSp macro="">
      <xdr:nvCxnSpPr>
        <xdr:cNvPr id="298" name="直線コネクタ 297"/>
        <xdr:cNvCxnSpPr/>
      </xdr:nvCxnSpPr>
      <xdr:spPr>
        <a:xfrm flipV="1">
          <a:off x="8750300" y="6393521"/>
          <a:ext cx="8890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77641</xdr:rowOff>
    </xdr:from>
    <xdr:to>
      <xdr:col>45</xdr:col>
      <xdr:colOff>177800</xdr:colOff>
      <xdr:row>37</xdr:row>
      <xdr:rowOff>79872</xdr:rowOff>
    </xdr:to>
    <xdr:cxnSp macro="">
      <xdr:nvCxnSpPr>
        <xdr:cNvPr id="301" name="直線コネクタ 300"/>
        <xdr:cNvCxnSpPr/>
      </xdr:nvCxnSpPr>
      <xdr:spPr>
        <a:xfrm>
          <a:off x="7861300" y="6421291"/>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77641</xdr:rowOff>
    </xdr:from>
    <xdr:to>
      <xdr:col>41</xdr:col>
      <xdr:colOff>50800</xdr:colOff>
      <xdr:row>37</xdr:row>
      <xdr:rowOff>85239</xdr:rowOff>
    </xdr:to>
    <xdr:cxnSp macro="">
      <xdr:nvCxnSpPr>
        <xdr:cNvPr id="304" name="直線コネクタ 303"/>
        <xdr:cNvCxnSpPr/>
      </xdr:nvCxnSpPr>
      <xdr:spPr>
        <a:xfrm flipV="1">
          <a:off x="6972300" y="6421291"/>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157524</xdr:rowOff>
    </xdr:from>
    <xdr:to>
      <xdr:col>36</xdr:col>
      <xdr:colOff>165100</xdr:colOff>
      <xdr:row>37</xdr:row>
      <xdr:rowOff>87674</xdr:rowOff>
    </xdr:to>
    <xdr:sp macro="" textlink="">
      <xdr:nvSpPr>
        <xdr:cNvPr id="307" name="フローチャート: 判断 306"/>
        <xdr:cNvSpPr/>
      </xdr:nvSpPr>
      <xdr:spPr>
        <a:xfrm>
          <a:off x="6921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104201</xdr:rowOff>
    </xdr:from>
    <xdr:ext cx="534377" cy="259045"/>
    <xdr:sp macro="" textlink="">
      <xdr:nvSpPr>
        <xdr:cNvPr id="308" name="テキスト ボックス 307"/>
        <xdr:cNvSpPr txBox="1"/>
      </xdr:nvSpPr>
      <xdr:spPr>
        <a:xfrm>
          <a:off x="6705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50843</xdr:rowOff>
    </xdr:from>
    <xdr:to>
      <xdr:col>55</xdr:col>
      <xdr:colOff>50800</xdr:colOff>
      <xdr:row>36</xdr:row>
      <xdr:rowOff>152443</xdr:rowOff>
    </xdr:to>
    <xdr:sp macro="" textlink="">
      <xdr:nvSpPr>
        <xdr:cNvPr id="314" name="楕円 313"/>
        <xdr:cNvSpPr/>
      </xdr:nvSpPr>
      <xdr:spPr>
        <a:xfrm>
          <a:off x="10426700" y="62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29270</xdr:rowOff>
    </xdr:from>
    <xdr:ext cx="534377" cy="259045"/>
    <xdr:sp macro="" textlink="">
      <xdr:nvSpPr>
        <xdr:cNvPr id="315" name="補助費等該当値テキスト"/>
        <xdr:cNvSpPr txBox="1"/>
      </xdr:nvSpPr>
      <xdr:spPr>
        <a:xfrm>
          <a:off x="10528300" y="62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170521</xdr:rowOff>
    </xdr:from>
    <xdr:to>
      <xdr:col>50</xdr:col>
      <xdr:colOff>165100</xdr:colOff>
      <xdr:row>37</xdr:row>
      <xdr:rowOff>100671</xdr:rowOff>
    </xdr:to>
    <xdr:sp macro="" textlink="">
      <xdr:nvSpPr>
        <xdr:cNvPr id="316" name="楕円 315"/>
        <xdr:cNvSpPr/>
      </xdr:nvSpPr>
      <xdr:spPr>
        <a:xfrm>
          <a:off x="9588500" y="63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91798</xdr:rowOff>
    </xdr:from>
    <xdr:ext cx="534377" cy="259045"/>
    <xdr:sp macro="" textlink="">
      <xdr:nvSpPr>
        <xdr:cNvPr id="317" name="テキスト ボックス 316"/>
        <xdr:cNvSpPr txBox="1"/>
      </xdr:nvSpPr>
      <xdr:spPr>
        <a:xfrm>
          <a:off x="9372111" y="64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29072</xdr:rowOff>
    </xdr:from>
    <xdr:to>
      <xdr:col>46</xdr:col>
      <xdr:colOff>38100</xdr:colOff>
      <xdr:row>37</xdr:row>
      <xdr:rowOff>130672</xdr:rowOff>
    </xdr:to>
    <xdr:sp macro="" textlink="">
      <xdr:nvSpPr>
        <xdr:cNvPr id="318" name="楕円 317"/>
        <xdr:cNvSpPr/>
      </xdr:nvSpPr>
      <xdr:spPr>
        <a:xfrm>
          <a:off x="8699500" y="63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121799</xdr:rowOff>
    </xdr:from>
    <xdr:ext cx="534377" cy="259045"/>
    <xdr:sp macro="" textlink="">
      <xdr:nvSpPr>
        <xdr:cNvPr id="319" name="テキスト ボックス 318"/>
        <xdr:cNvSpPr txBox="1"/>
      </xdr:nvSpPr>
      <xdr:spPr>
        <a:xfrm>
          <a:off x="8483111" y="64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26841</xdr:rowOff>
    </xdr:from>
    <xdr:to>
      <xdr:col>41</xdr:col>
      <xdr:colOff>101600</xdr:colOff>
      <xdr:row>37</xdr:row>
      <xdr:rowOff>128441</xdr:rowOff>
    </xdr:to>
    <xdr:sp macro="" textlink="">
      <xdr:nvSpPr>
        <xdr:cNvPr id="320" name="楕円 319"/>
        <xdr:cNvSpPr/>
      </xdr:nvSpPr>
      <xdr:spPr>
        <a:xfrm>
          <a:off x="7810500" y="63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119568</xdr:rowOff>
    </xdr:from>
    <xdr:ext cx="534377" cy="259045"/>
    <xdr:sp macro="" textlink="">
      <xdr:nvSpPr>
        <xdr:cNvPr id="321" name="テキスト ボックス 320"/>
        <xdr:cNvSpPr txBox="1"/>
      </xdr:nvSpPr>
      <xdr:spPr>
        <a:xfrm>
          <a:off x="7594111" y="64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34439</xdr:rowOff>
    </xdr:from>
    <xdr:to>
      <xdr:col>36</xdr:col>
      <xdr:colOff>165100</xdr:colOff>
      <xdr:row>37</xdr:row>
      <xdr:rowOff>136039</xdr:rowOff>
    </xdr:to>
    <xdr:sp macro="" textlink="">
      <xdr:nvSpPr>
        <xdr:cNvPr id="322" name="楕円 321"/>
        <xdr:cNvSpPr/>
      </xdr:nvSpPr>
      <xdr:spPr>
        <a:xfrm>
          <a:off x="6921500" y="63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127166</xdr:rowOff>
    </xdr:from>
    <xdr:ext cx="534377" cy="259045"/>
    <xdr:sp macro="" textlink="">
      <xdr:nvSpPr>
        <xdr:cNvPr id="323" name="テキスト ボックス 322"/>
        <xdr:cNvSpPr txBox="1"/>
      </xdr:nvSpPr>
      <xdr:spPr>
        <a:xfrm>
          <a:off x="6705111" y="64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67276</xdr:rowOff>
    </xdr:from>
    <xdr:to>
      <xdr:col>55</xdr:col>
      <xdr:colOff>0</xdr:colOff>
      <xdr:row>58</xdr:row>
      <xdr:rowOff>99600</xdr:rowOff>
    </xdr:to>
    <xdr:cxnSp macro="">
      <xdr:nvCxnSpPr>
        <xdr:cNvPr id="352" name="直線コネクタ 351"/>
        <xdr:cNvCxnSpPr/>
      </xdr:nvCxnSpPr>
      <xdr:spPr>
        <a:xfrm>
          <a:off x="9639300" y="9839926"/>
          <a:ext cx="838200" cy="20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67276</xdr:rowOff>
    </xdr:from>
    <xdr:to>
      <xdr:col>50</xdr:col>
      <xdr:colOff>114300</xdr:colOff>
      <xdr:row>58</xdr:row>
      <xdr:rowOff>14805</xdr:rowOff>
    </xdr:to>
    <xdr:cxnSp macro="">
      <xdr:nvCxnSpPr>
        <xdr:cNvPr id="355" name="直線コネクタ 354"/>
        <xdr:cNvCxnSpPr/>
      </xdr:nvCxnSpPr>
      <xdr:spPr>
        <a:xfrm flipV="1">
          <a:off x="8750300" y="9839926"/>
          <a:ext cx="889000" cy="1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14805</xdr:rowOff>
    </xdr:from>
    <xdr:to>
      <xdr:col>45</xdr:col>
      <xdr:colOff>177800</xdr:colOff>
      <xdr:row>58</xdr:row>
      <xdr:rowOff>52859</xdr:rowOff>
    </xdr:to>
    <xdr:cxnSp macro="">
      <xdr:nvCxnSpPr>
        <xdr:cNvPr id="358" name="直線コネクタ 357"/>
        <xdr:cNvCxnSpPr/>
      </xdr:nvCxnSpPr>
      <xdr:spPr>
        <a:xfrm flipV="1">
          <a:off x="7861300" y="9958905"/>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52859</xdr:rowOff>
    </xdr:from>
    <xdr:to>
      <xdr:col>41</xdr:col>
      <xdr:colOff>50800</xdr:colOff>
      <xdr:row>58</xdr:row>
      <xdr:rowOff>68967</xdr:rowOff>
    </xdr:to>
    <xdr:cxnSp macro="">
      <xdr:nvCxnSpPr>
        <xdr:cNvPr id="361" name="直線コネクタ 360"/>
        <xdr:cNvCxnSpPr/>
      </xdr:nvCxnSpPr>
      <xdr:spPr>
        <a:xfrm flipV="1">
          <a:off x="6972300" y="9996959"/>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4" name="フローチャート: 判断 363"/>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103098</xdr:rowOff>
    </xdr:from>
    <xdr:ext cx="534377" cy="259045"/>
    <xdr:sp macro="" textlink="">
      <xdr:nvSpPr>
        <xdr:cNvPr id="365" name="テキスト ボックス 364"/>
        <xdr:cNvSpPr txBox="1"/>
      </xdr:nvSpPr>
      <xdr:spPr>
        <a:xfrm>
          <a:off x="6705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48800</xdr:rowOff>
    </xdr:from>
    <xdr:to>
      <xdr:col>55</xdr:col>
      <xdr:colOff>50800</xdr:colOff>
      <xdr:row>58</xdr:row>
      <xdr:rowOff>150400</xdr:rowOff>
    </xdr:to>
    <xdr:sp macro="" textlink="">
      <xdr:nvSpPr>
        <xdr:cNvPr id="371" name="楕円 370"/>
        <xdr:cNvSpPr/>
      </xdr:nvSpPr>
      <xdr:spPr>
        <a:xfrm>
          <a:off x="10426700" y="9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135177</xdr:rowOff>
    </xdr:from>
    <xdr:ext cx="534377" cy="259045"/>
    <xdr:sp macro="" textlink="">
      <xdr:nvSpPr>
        <xdr:cNvPr id="372" name="普通建設事業費該当値テキスト"/>
        <xdr:cNvSpPr txBox="1"/>
      </xdr:nvSpPr>
      <xdr:spPr>
        <a:xfrm>
          <a:off x="10528300" y="99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16476</xdr:rowOff>
    </xdr:from>
    <xdr:to>
      <xdr:col>50</xdr:col>
      <xdr:colOff>165100</xdr:colOff>
      <xdr:row>57</xdr:row>
      <xdr:rowOff>118076</xdr:rowOff>
    </xdr:to>
    <xdr:sp macro="" textlink="">
      <xdr:nvSpPr>
        <xdr:cNvPr id="373" name="楕円 372"/>
        <xdr:cNvSpPr/>
      </xdr:nvSpPr>
      <xdr:spPr>
        <a:xfrm>
          <a:off x="9588500" y="97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134603</xdr:rowOff>
    </xdr:from>
    <xdr:ext cx="534377" cy="259045"/>
    <xdr:sp macro="" textlink="">
      <xdr:nvSpPr>
        <xdr:cNvPr id="374" name="テキスト ボックス 373"/>
        <xdr:cNvSpPr txBox="1"/>
      </xdr:nvSpPr>
      <xdr:spPr>
        <a:xfrm>
          <a:off x="9372111" y="95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135455</xdr:rowOff>
    </xdr:from>
    <xdr:to>
      <xdr:col>46</xdr:col>
      <xdr:colOff>38100</xdr:colOff>
      <xdr:row>58</xdr:row>
      <xdr:rowOff>65605</xdr:rowOff>
    </xdr:to>
    <xdr:sp macro="" textlink="">
      <xdr:nvSpPr>
        <xdr:cNvPr id="375" name="楕円 374"/>
        <xdr:cNvSpPr/>
      </xdr:nvSpPr>
      <xdr:spPr>
        <a:xfrm>
          <a:off x="8699500" y="99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56732</xdr:rowOff>
    </xdr:from>
    <xdr:ext cx="534377" cy="259045"/>
    <xdr:sp macro="" textlink="">
      <xdr:nvSpPr>
        <xdr:cNvPr id="376" name="テキスト ボックス 375"/>
        <xdr:cNvSpPr txBox="1"/>
      </xdr:nvSpPr>
      <xdr:spPr>
        <a:xfrm>
          <a:off x="8483111" y="100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2059</xdr:rowOff>
    </xdr:from>
    <xdr:to>
      <xdr:col>41</xdr:col>
      <xdr:colOff>101600</xdr:colOff>
      <xdr:row>58</xdr:row>
      <xdr:rowOff>103659</xdr:rowOff>
    </xdr:to>
    <xdr:sp macro="" textlink="">
      <xdr:nvSpPr>
        <xdr:cNvPr id="377" name="楕円 376"/>
        <xdr:cNvSpPr/>
      </xdr:nvSpPr>
      <xdr:spPr>
        <a:xfrm>
          <a:off x="7810500" y="99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94786</xdr:rowOff>
    </xdr:from>
    <xdr:ext cx="534377" cy="259045"/>
    <xdr:sp macro="" textlink="">
      <xdr:nvSpPr>
        <xdr:cNvPr id="378" name="テキスト ボックス 377"/>
        <xdr:cNvSpPr txBox="1"/>
      </xdr:nvSpPr>
      <xdr:spPr>
        <a:xfrm>
          <a:off x="7594111" y="100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18167</xdr:rowOff>
    </xdr:from>
    <xdr:to>
      <xdr:col>36</xdr:col>
      <xdr:colOff>165100</xdr:colOff>
      <xdr:row>58</xdr:row>
      <xdr:rowOff>119767</xdr:rowOff>
    </xdr:to>
    <xdr:sp macro="" textlink="">
      <xdr:nvSpPr>
        <xdr:cNvPr id="379" name="楕円 378"/>
        <xdr:cNvSpPr/>
      </xdr:nvSpPr>
      <xdr:spPr>
        <a:xfrm>
          <a:off x="6921500" y="9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110894</xdr:rowOff>
    </xdr:from>
    <xdr:ext cx="534377" cy="259045"/>
    <xdr:sp macro="" textlink="">
      <xdr:nvSpPr>
        <xdr:cNvPr id="380" name="テキスト ボックス 379"/>
        <xdr:cNvSpPr txBox="1"/>
      </xdr:nvSpPr>
      <xdr:spPr>
        <a:xfrm>
          <a:off x="6705111" y="100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69876</xdr:rowOff>
    </xdr:from>
    <xdr:to>
      <xdr:col>55</xdr:col>
      <xdr:colOff>0</xdr:colOff>
      <xdr:row>78</xdr:row>
      <xdr:rowOff>126267</xdr:rowOff>
    </xdr:to>
    <xdr:cxnSp macro="">
      <xdr:nvCxnSpPr>
        <xdr:cNvPr id="407" name="直線コネクタ 406"/>
        <xdr:cNvCxnSpPr/>
      </xdr:nvCxnSpPr>
      <xdr:spPr>
        <a:xfrm>
          <a:off x="9639300" y="13442976"/>
          <a:ext cx="838200" cy="5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38116</xdr:rowOff>
    </xdr:from>
    <xdr:to>
      <xdr:col>50</xdr:col>
      <xdr:colOff>114300</xdr:colOff>
      <xdr:row>78</xdr:row>
      <xdr:rowOff>69876</xdr:rowOff>
    </xdr:to>
    <xdr:cxnSp macro="">
      <xdr:nvCxnSpPr>
        <xdr:cNvPr id="410" name="直線コネクタ 409"/>
        <xdr:cNvCxnSpPr/>
      </xdr:nvCxnSpPr>
      <xdr:spPr>
        <a:xfrm>
          <a:off x="8750300" y="13411216"/>
          <a:ext cx="8890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38116</xdr:rowOff>
    </xdr:from>
    <xdr:to>
      <xdr:col>45</xdr:col>
      <xdr:colOff>177800</xdr:colOff>
      <xdr:row>78</xdr:row>
      <xdr:rowOff>87232</xdr:rowOff>
    </xdr:to>
    <xdr:cxnSp macro="">
      <xdr:nvCxnSpPr>
        <xdr:cNvPr id="413" name="直線コネクタ 412"/>
        <xdr:cNvCxnSpPr/>
      </xdr:nvCxnSpPr>
      <xdr:spPr>
        <a:xfrm flipV="1">
          <a:off x="7861300" y="13411216"/>
          <a:ext cx="889000" cy="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77242</xdr:rowOff>
    </xdr:from>
    <xdr:to>
      <xdr:col>41</xdr:col>
      <xdr:colOff>50800</xdr:colOff>
      <xdr:row>78</xdr:row>
      <xdr:rowOff>87232</xdr:rowOff>
    </xdr:to>
    <xdr:cxnSp macro="">
      <xdr:nvCxnSpPr>
        <xdr:cNvPr id="416" name="直線コネクタ 415"/>
        <xdr:cNvCxnSpPr/>
      </xdr:nvCxnSpPr>
      <xdr:spPr>
        <a:xfrm>
          <a:off x="6972300" y="1345034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170455</xdr:rowOff>
    </xdr:from>
    <xdr:to>
      <xdr:col>36</xdr:col>
      <xdr:colOff>165100</xdr:colOff>
      <xdr:row>78</xdr:row>
      <xdr:rowOff>100605</xdr:rowOff>
    </xdr:to>
    <xdr:sp macro="" textlink="">
      <xdr:nvSpPr>
        <xdr:cNvPr id="419" name="フローチャート: 判断 418"/>
        <xdr:cNvSpPr/>
      </xdr:nvSpPr>
      <xdr:spPr>
        <a:xfrm>
          <a:off x="6921500" y="133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117132</xdr:rowOff>
    </xdr:from>
    <xdr:ext cx="534377" cy="259045"/>
    <xdr:sp macro="" textlink="">
      <xdr:nvSpPr>
        <xdr:cNvPr id="420" name="テキスト ボックス 419"/>
        <xdr:cNvSpPr txBox="1"/>
      </xdr:nvSpPr>
      <xdr:spPr>
        <a:xfrm>
          <a:off x="6705111" y="131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75467</xdr:rowOff>
    </xdr:from>
    <xdr:to>
      <xdr:col>55</xdr:col>
      <xdr:colOff>50800</xdr:colOff>
      <xdr:row>79</xdr:row>
      <xdr:rowOff>5617</xdr:rowOff>
    </xdr:to>
    <xdr:sp macro="" textlink="">
      <xdr:nvSpPr>
        <xdr:cNvPr id="426" name="楕円 425"/>
        <xdr:cNvSpPr/>
      </xdr:nvSpPr>
      <xdr:spPr>
        <a:xfrm>
          <a:off x="104267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161844</xdr:rowOff>
    </xdr:from>
    <xdr:ext cx="469744" cy="259045"/>
    <xdr:sp macro="" textlink="">
      <xdr:nvSpPr>
        <xdr:cNvPr id="427" name="普通建設事業費 （ うち新規整備　）該当値テキスト"/>
        <xdr:cNvSpPr txBox="1"/>
      </xdr:nvSpPr>
      <xdr:spPr>
        <a:xfrm>
          <a:off x="10528300" y="1336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19076</xdr:rowOff>
    </xdr:from>
    <xdr:to>
      <xdr:col>50</xdr:col>
      <xdr:colOff>165100</xdr:colOff>
      <xdr:row>78</xdr:row>
      <xdr:rowOff>120676</xdr:rowOff>
    </xdr:to>
    <xdr:sp macro="" textlink="">
      <xdr:nvSpPr>
        <xdr:cNvPr id="428" name="楕円 427"/>
        <xdr:cNvSpPr/>
      </xdr:nvSpPr>
      <xdr:spPr>
        <a:xfrm>
          <a:off x="9588500" y="133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137203</xdr:rowOff>
    </xdr:from>
    <xdr:ext cx="534377" cy="259045"/>
    <xdr:sp macro="" textlink="">
      <xdr:nvSpPr>
        <xdr:cNvPr id="429" name="テキスト ボックス 428"/>
        <xdr:cNvSpPr txBox="1"/>
      </xdr:nvSpPr>
      <xdr:spPr>
        <a:xfrm>
          <a:off x="9372111" y="131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158766</xdr:rowOff>
    </xdr:from>
    <xdr:to>
      <xdr:col>46</xdr:col>
      <xdr:colOff>38100</xdr:colOff>
      <xdr:row>78</xdr:row>
      <xdr:rowOff>88916</xdr:rowOff>
    </xdr:to>
    <xdr:sp macro="" textlink="">
      <xdr:nvSpPr>
        <xdr:cNvPr id="430" name="楕円 429"/>
        <xdr:cNvSpPr/>
      </xdr:nvSpPr>
      <xdr:spPr>
        <a:xfrm>
          <a:off x="8699500" y="13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105443</xdr:rowOff>
    </xdr:from>
    <xdr:ext cx="534377" cy="259045"/>
    <xdr:sp macro="" textlink="">
      <xdr:nvSpPr>
        <xdr:cNvPr id="431" name="テキスト ボックス 430"/>
        <xdr:cNvSpPr txBox="1"/>
      </xdr:nvSpPr>
      <xdr:spPr>
        <a:xfrm>
          <a:off x="8483111" y="131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36432</xdr:rowOff>
    </xdr:from>
    <xdr:to>
      <xdr:col>41</xdr:col>
      <xdr:colOff>101600</xdr:colOff>
      <xdr:row>78</xdr:row>
      <xdr:rowOff>138032</xdr:rowOff>
    </xdr:to>
    <xdr:sp macro="" textlink="">
      <xdr:nvSpPr>
        <xdr:cNvPr id="432" name="楕円 431"/>
        <xdr:cNvSpPr/>
      </xdr:nvSpPr>
      <xdr:spPr>
        <a:xfrm>
          <a:off x="7810500" y="134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129159</xdr:rowOff>
    </xdr:from>
    <xdr:ext cx="534377" cy="259045"/>
    <xdr:sp macro="" textlink="">
      <xdr:nvSpPr>
        <xdr:cNvPr id="433" name="テキスト ボックス 432"/>
        <xdr:cNvSpPr txBox="1"/>
      </xdr:nvSpPr>
      <xdr:spPr>
        <a:xfrm>
          <a:off x="7594111" y="135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26442</xdr:rowOff>
    </xdr:from>
    <xdr:to>
      <xdr:col>36</xdr:col>
      <xdr:colOff>165100</xdr:colOff>
      <xdr:row>78</xdr:row>
      <xdr:rowOff>128042</xdr:rowOff>
    </xdr:to>
    <xdr:sp macro="" textlink="">
      <xdr:nvSpPr>
        <xdr:cNvPr id="434" name="楕円 433"/>
        <xdr:cNvSpPr/>
      </xdr:nvSpPr>
      <xdr:spPr>
        <a:xfrm>
          <a:off x="6921500" y="133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119169</xdr:rowOff>
    </xdr:from>
    <xdr:ext cx="534377" cy="259045"/>
    <xdr:sp macro="" textlink="">
      <xdr:nvSpPr>
        <xdr:cNvPr id="435" name="テキスト ボックス 434"/>
        <xdr:cNvSpPr txBox="1"/>
      </xdr:nvSpPr>
      <xdr:spPr>
        <a:xfrm>
          <a:off x="6705111" y="134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60413</xdr:rowOff>
    </xdr:from>
    <xdr:to>
      <xdr:col>55</xdr:col>
      <xdr:colOff>0</xdr:colOff>
      <xdr:row>98</xdr:row>
      <xdr:rowOff>5448</xdr:rowOff>
    </xdr:to>
    <xdr:cxnSp macro="">
      <xdr:nvCxnSpPr>
        <xdr:cNvPr id="464" name="直線コネクタ 463"/>
        <xdr:cNvCxnSpPr/>
      </xdr:nvCxnSpPr>
      <xdr:spPr>
        <a:xfrm>
          <a:off x="9639300" y="16691063"/>
          <a:ext cx="838200" cy="1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60413</xdr:rowOff>
    </xdr:from>
    <xdr:to>
      <xdr:col>50</xdr:col>
      <xdr:colOff>114300</xdr:colOff>
      <xdr:row>97</xdr:row>
      <xdr:rowOff>122465</xdr:rowOff>
    </xdr:to>
    <xdr:cxnSp macro="">
      <xdr:nvCxnSpPr>
        <xdr:cNvPr id="467" name="直線コネクタ 466"/>
        <xdr:cNvCxnSpPr/>
      </xdr:nvCxnSpPr>
      <xdr:spPr>
        <a:xfrm flipV="1">
          <a:off x="8750300" y="16691063"/>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100495</xdr:rowOff>
    </xdr:from>
    <xdr:to>
      <xdr:col>45</xdr:col>
      <xdr:colOff>177800</xdr:colOff>
      <xdr:row>97</xdr:row>
      <xdr:rowOff>122465</xdr:rowOff>
    </xdr:to>
    <xdr:cxnSp macro="">
      <xdr:nvCxnSpPr>
        <xdr:cNvPr id="470" name="直線コネクタ 469"/>
        <xdr:cNvCxnSpPr/>
      </xdr:nvCxnSpPr>
      <xdr:spPr>
        <a:xfrm>
          <a:off x="7861300" y="16731145"/>
          <a:ext cx="8890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100495</xdr:rowOff>
    </xdr:from>
    <xdr:to>
      <xdr:col>41</xdr:col>
      <xdr:colOff>50800</xdr:colOff>
      <xdr:row>97</xdr:row>
      <xdr:rowOff>128015</xdr:rowOff>
    </xdr:to>
    <xdr:cxnSp macro="">
      <xdr:nvCxnSpPr>
        <xdr:cNvPr id="473" name="直線コネクタ 472"/>
        <xdr:cNvCxnSpPr/>
      </xdr:nvCxnSpPr>
      <xdr:spPr>
        <a:xfrm flipV="1">
          <a:off x="6972300" y="16731145"/>
          <a:ext cx="8890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113258</xdr:rowOff>
    </xdr:from>
    <xdr:to>
      <xdr:col>36</xdr:col>
      <xdr:colOff>165100</xdr:colOff>
      <xdr:row>98</xdr:row>
      <xdr:rowOff>43408</xdr:rowOff>
    </xdr:to>
    <xdr:sp macro="" textlink="">
      <xdr:nvSpPr>
        <xdr:cNvPr id="476" name="フローチャート: 判断 475"/>
        <xdr:cNvSpPr/>
      </xdr:nvSpPr>
      <xdr:spPr>
        <a:xfrm>
          <a:off x="6921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34535</xdr:rowOff>
    </xdr:from>
    <xdr:ext cx="534377" cy="259045"/>
    <xdr:sp macro="" textlink="">
      <xdr:nvSpPr>
        <xdr:cNvPr id="477" name="テキスト ボックス 476"/>
        <xdr:cNvSpPr txBox="1"/>
      </xdr:nvSpPr>
      <xdr:spPr>
        <a:xfrm>
          <a:off x="6705111" y="168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126098</xdr:rowOff>
    </xdr:from>
    <xdr:to>
      <xdr:col>55</xdr:col>
      <xdr:colOff>50800</xdr:colOff>
      <xdr:row>98</xdr:row>
      <xdr:rowOff>56248</xdr:rowOff>
    </xdr:to>
    <xdr:sp macro="" textlink="">
      <xdr:nvSpPr>
        <xdr:cNvPr id="483" name="楕円 482"/>
        <xdr:cNvSpPr/>
      </xdr:nvSpPr>
      <xdr:spPr>
        <a:xfrm>
          <a:off x="10426700" y="167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41025</xdr:rowOff>
    </xdr:from>
    <xdr:ext cx="534377" cy="259045"/>
    <xdr:sp macro="" textlink="">
      <xdr:nvSpPr>
        <xdr:cNvPr id="484" name="普通建設事業費 （ うち更新整備　）該当値テキスト"/>
        <xdr:cNvSpPr txBox="1"/>
      </xdr:nvSpPr>
      <xdr:spPr>
        <a:xfrm>
          <a:off x="10528300" y="166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9613</xdr:rowOff>
    </xdr:from>
    <xdr:to>
      <xdr:col>50</xdr:col>
      <xdr:colOff>165100</xdr:colOff>
      <xdr:row>97</xdr:row>
      <xdr:rowOff>111213</xdr:rowOff>
    </xdr:to>
    <xdr:sp macro="" textlink="">
      <xdr:nvSpPr>
        <xdr:cNvPr id="485" name="楕円 484"/>
        <xdr:cNvSpPr/>
      </xdr:nvSpPr>
      <xdr:spPr>
        <a:xfrm>
          <a:off x="9588500" y="166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102340</xdr:rowOff>
    </xdr:from>
    <xdr:ext cx="534377" cy="259045"/>
    <xdr:sp macro="" textlink="">
      <xdr:nvSpPr>
        <xdr:cNvPr id="486" name="テキスト ボックス 485"/>
        <xdr:cNvSpPr txBox="1"/>
      </xdr:nvSpPr>
      <xdr:spPr>
        <a:xfrm>
          <a:off x="9372111" y="16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71665</xdr:rowOff>
    </xdr:from>
    <xdr:to>
      <xdr:col>46</xdr:col>
      <xdr:colOff>38100</xdr:colOff>
      <xdr:row>98</xdr:row>
      <xdr:rowOff>1815</xdr:rowOff>
    </xdr:to>
    <xdr:sp macro="" textlink="">
      <xdr:nvSpPr>
        <xdr:cNvPr id="487" name="楕円 486"/>
        <xdr:cNvSpPr/>
      </xdr:nvSpPr>
      <xdr:spPr>
        <a:xfrm>
          <a:off x="8699500" y="167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164392</xdr:rowOff>
    </xdr:from>
    <xdr:ext cx="534377" cy="259045"/>
    <xdr:sp macro="" textlink="">
      <xdr:nvSpPr>
        <xdr:cNvPr id="488" name="テキスト ボックス 487"/>
        <xdr:cNvSpPr txBox="1"/>
      </xdr:nvSpPr>
      <xdr:spPr>
        <a:xfrm>
          <a:off x="8483111" y="167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49695</xdr:rowOff>
    </xdr:from>
    <xdr:to>
      <xdr:col>41</xdr:col>
      <xdr:colOff>101600</xdr:colOff>
      <xdr:row>97</xdr:row>
      <xdr:rowOff>151295</xdr:rowOff>
    </xdr:to>
    <xdr:sp macro="" textlink="">
      <xdr:nvSpPr>
        <xdr:cNvPr id="489" name="楕円 488"/>
        <xdr:cNvSpPr/>
      </xdr:nvSpPr>
      <xdr:spPr>
        <a:xfrm>
          <a:off x="7810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142422</xdr:rowOff>
    </xdr:from>
    <xdr:ext cx="534377" cy="259045"/>
    <xdr:sp macro="" textlink="">
      <xdr:nvSpPr>
        <xdr:cNvPr id="490" name="テキスト ボックス 489"/>
        <xdr:cNvSpPr txBox="1"/>
      </xdr:nvSpPr>
      <xdr:spPr>
        <a:xfrm>
          <a:off x="7594111"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77215</xdr:rowOff>
    </xdr:from>
    <xdr:to>
      <xdr:col>36</xdr:col>
      <xdr:colOff>165100</xdr:colOff>
      <xdr:row>98</xdr:row>
      <xdr:rowOff>7365</xdr:rowOff>
    </xdr:to>
    <xdr:sp macro="" textlink="">
      <xdr:nvSpPr>
        <xdr:cNvPr id="491" name="楕円 490"/>
        <xdr:cNvSpPr/>
      </xdr:nvSpPr>
      <xdr:spPr>
        <a:xfrm>
          <a:off x="6921500" y="167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23892</xdr:rowOff>
    </xdr:from>
    <xdr:ext cx="534377" cy="259045"/>
    <xdr:sp macro="" textlink="">
      <xdr:nvSpPr>
        <xdr:cNvPr id="492" name="テキスト ボックス 491"/>
        <xdr:cNvSpPr txBox="1"/>
      </xdr:nvSpPr>
      <xdr:spPr>
        <a:xfrm>
          <a:off x="6705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159576</xdr:rowOff>
    </xdr:from>
    <xdr:to>
      <xdr:col>67</xdr:col>
      <xdr:colOff>101600</xdr:colOff>
      <xdr:row>39</xdr:row>
      <xdr:rowOff>89726</xdr:rowOff>
    </xdr:to>
    <xdr:sp macro="" textlink="">
      <xdr:nvSpPr>
        <xdr:cNvPr id="533" name="フローチャート: 判断 532"/>
        <xdr:cNvSpPr/>
      </xdr:nvSpPr>
      <xdr:spPr>
        <a:xfrm>
          <a:off x="12763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106253</xdr:rowOff>
    </xdr:from>
    <xdr:ext cx="378565" cy="259045"/>
    <xdr:sp macro="" textlink="">
      <xdr:nvSpPr>
        <xdr:cNvPr id="534" name="テキスト ボックス 533"/>
        <xdr:cNvSpPr txBox="1"/>
      </xdr:nvSpPr>
      <xdr:spPr>
        <a:xfrm>
          <a:off x="12625017" y="644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33351</xdr:rowOff>
    </xdr:from>
    <xdr:to>
      <xdr:col>85</xdr:col>
      <xdr:colOff>127000</xdr:colOff>
      <xdr:row>77</xdr:row>
      <xdr:rowOff>50023</xdr:rowOff>
    </xdr:to>
    <xdr:cxnSp macro="">
      <xdr:nvCxnSpPr>
        <xdr:cNvPr id="629" name="直線コネクタ 628"/>
        <xdr:cNvCxnSpPr/>
      </xdr:nvCxnSpPr>
      <xdr:spPr>
        <a:xfrm>
          <a:off x="15481300" y="13235001"/>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33351</xdr:rowOff>
    </xdr:from>
    <xdr:to>
      <xdr:col>81</xdr:col>
      <xdr:colOff>50800</xdr:colOff>
      <xdr:row>77</xdr:row>
      <xdr:rowOff>69602</xdr:rowOff>
    </xdr:to>
    <xdr:cxnSp macro="">
      <xdr:nvCxnSpPr>
        <xdr:cNvPr id="632" name="直線コネクタ 631"/>
        <xdr:cNvCxnSpPr/>
      </xdr:nvCxnSpPr>
      <xdr:spPr>
        <a:xfrm flipV="1">
          <a:off x="14592300" y="13235001"/>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69602</xdr:rowOff>
    </xdr:from>
    <xdr:to>
      <xdr:col>76</xdr:col>
      <xdr:colOff>114300</xdr:colOff>
      <xdr:row>77</xdr:row>
      <xdr:rowOff>80248</xdr:rowOff>
    </xdr:to>
    <xdr:cxnSp macro="">
      <xdr:nvCxnSpPr>
        <xdr:cNvPr id="635" name="直線コネクタ 634"/>
        <xdr:cNvCxnSpPr/>
      </xdr:nvCxnSpPr>
      <xdr:spPr>
        <a:xfrm flipV="1">
          <a:off x="13703300" y="1327125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80248</xdr:rowOff>
    </xdr:from>
    <xdr:to>
      <xdr:col>71</xdr:col>
      <xdr:colOff>177800</xdr:colOff>
      <xdr:row>77</xdr:row>
      <xdr:rowOff>88347</xdr:rowOff>
    </xdr:to>
    <xdr:cxnSp macro="">
      <xdr:nvCxnSpPr>
        <xdr:cNvPr id="638" name="直線コネクタ 637"/>
        <xdr:cNvCxnSpPr/>
      </xdr:nvCxnSpPr>
      <xdr:spPr>
        <a:xfrm flipV="1">
          <a:off x="12814300" y="1328189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162590</xdr:rowOff>
    </xdr:from>
    <xdr:to>
      <xdr:col>67</xdr:col>
      <xdr:colOff>101600</xdr:colOff>
      <xdr:row>76</xdr:row>
      <xdr:rowOff>92740</xdr:rowOff>
    </xdr:to>
    <xdr:sp macro="" textlink="">
      <xdr:nvSpPr>
        <xdr:cNvPr id="641" name="フローチャート: 判断 640"/>
        <xdr:cNvSpPr/>
      </xdr:nvSpPr>
      <xdr:spPr>
        <a:xfrm>
          <a:off x="12763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109268</xdr:rowOff>
    </xdr:from>
    <xdr:ext cx="534377" cy="259045"/>
    <xdr:sp macro="" textlink="">
      <xdr:nvSpPr>
        <xdr:cNvPr id="642" name="テキスト ボックス 641"/>
        <xdr:cNvSpPr txBox="1"/>
      </xdr:nvSpPr>
      <xdr:spPr>
        <a:xfrm>
          <a:off x="12547111" y="127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170673</xdr:rowOff>
    </xdr:from>
    <xdr:to>
      <xdr:col>85</xdr:col>
      <xdr:colOff>177800</xdr:colOff>
      <xdr:row>77</xdr:row>
      <xdr:rowOff>100823</xdr:rowOff>
    </xdr:to>
    <xdr:sp macro="" textlink="">
      <xdr:nvSpPr>
        <xdr:cNvPr id="648" name="楕円 647"/>
        <xdr:cNvSpPr/>
      </xdr:nvSpPr>
      <xdr:spPr>
        <a:xfrm>
          <a:off x="16268700" y="13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149100</xdr:rowOff>
    </xdr:from>
    <xdr:ext cx="534377" cy="259045"/>
    <xdr:sp macro="" textlink="">
      <xdr:nvSpPr>
        <xdr:cNvPr id="649" name="公債費該当値テキスト"/>
        <xdr:cNvSpPr txBox="1"/>
      </xdr:nvSpPr>
      <xdr:spPr>
        <a:xfrm>
          <a:off x="16370300" y="131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154001</xdr:rowOff>
    </xdr:from>
    <xdr:to>
      <xdr:col>81</xdr:col>
      <xdr:colOff>101600</xdr:colOff>
      <xdr:row>77</xdr:row>
      <xdr:rowOff>84151</xdr:rowOff>
    </xdr:to>
    <xdr:sp macro="" textlink="">
      <xdr:nvSpPr>
        <xdr:cNvPr id="650" name="楕円 649"/>
        <xdr:cNvSpPr/>
      </xdr:nvSpPr>
      <xdr:spPr>
        <a:xfrm>
          <a:off x="15430500" y="131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75278</xdr:rowOff>
    </xdr:from>
    <xdr:ext cx="534377" cy="259045"/>
    <xdr:sp macro="" textlink="">
      <xdr:nvSpPr>
        <xdr:cNvPr id="651" name="テキスト ボックス 650"/>
        <xdr:cNvSpPr txBox="1"/>
      </xdr:nvSpPr>
      <xdr:spPr>
        <a:xfrm>
          <a:off x="15214111" y="132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18802</xdr:rowOff>
    </xdr:from>
    <xdr:to>
      <xdr:col>76</xdr:col>
      <xdr:colOff>165100</xdr:colOff>
      <xdr:row>77</xdr:row>
      <xdr:rowOff>120402</xdr:rowOff>
    </xdr:to>
    <xdr:sp macro="" textlink="">
      <xdr:nvSpPr>
        <xdr:cNvPr id="652" name="楕円 651"/>
        <xdr:cNvSpPr/>
      </xdr:nvSpPr>
      <xdr:spPr>
        <a:xfrm>
          <a:off x="14541500" y="132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111529</xdr:rowOff>
    </xdr:from>
    <xdr:ext cx="534377" cy="259045"/>
    <xdr:sp macro="" textlink="">
      <xdr:nvSpPr>
        <xdr:cNvPr id="653" name="テキスト ボックス 652"/>
        <xdr:cNvSpPr txBox="1"/>
      </xdr:nvSpPr>
      <xdr:spPr>
        <a:xfrm>
          <a:off x="14325111" y="133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29448</xdr:rowOff>
    </xdr:from>
    <xdr:to>
      <xdr:col>72</xdr:col>
      <xdr:colOff>38100</xdr:colOff>
      <xdr:row>77</xdr:row>
      <xdr:rowOff>131048</xdr:rowOff>
    </xdr:to>
    <xdr:sp macro="" textlink="">
      <xdr:nvSpPr>
        <xdr:cNvPr id="654" name="楕円 653"/>
        <xdr:cNvSpPr/>
      </xdr:nvSpPr>
      <xdr:spPr>
        <a:xfrm>
          <a:off x="13652500" y="132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122175</xdr:rowOff>
    </xdr:from>
    <xdr:ext cx="534377" cy="259045"/>
    <xdr:sp macro="" textlink="">
      <xdr:nvSpPr>
        <xdr:cNvPr id="655" name="テキスト ボックス 654"/>
        <xdr:cNvSpPr txBox="1"/>
      </xdr:nvSpPr>
      <xdr:spPr>
        <a:xfrm>
          <a:off x="13436111" y="133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37547</xdr:rowOff>
    </xdr:from>
    <xdr:to>
      <xdr:col>67</xdr:col>
      <xdr:colOff>101600</xdr:colOff>
      <xdr:row>77</xdr:row>
      <xdr:rowOff>139147</xdr:rowOff>
    </xdr:to>
    <xdr:sp macro="" textlink="">
      <xdr:nvSpPr>
        <xdr:cNvPr id="656" name="楕円 655"/>
        <xdr:cNvSpPr/>
      </xdr:nvSpPr>
      <xdr:spPr>
        <a:xfrm>
          <a:off x="12763500" y="132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130274</xdr:rowOff>
    </xdr:from>
    <xdr:ext cx="534377" cy="259045"/>
    <xdr:sp macro="" textlink="">
      <xdr:nvSpPr>
        <xdr:cNvPr id="657" name="テキスト ボックス 656"/>
        <xdr:cNvSpPr txBox="1"/>
      </xdr:nvSpPr>
      <xdr:spPr>
        <a:xfrm>
          <a:off x="12547111" y="133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63768</xdr:rowOff>
    </xdr:from>
    <xdr:to>
      <xdr:col>85</xdr:col>
      <xdr:colOff>127000</xdr:colOff>
      <xdr:row>98</xdr:row>
      <xdr:rowOff>77073</xdr:rowOff>
    </xdr:to>
    <xdr:cxnSp macro="">
      <xdr:nvCxnSpPr>
        <xdr:cNvPr id="684" name="直線コネクタ 683"/>
        <xdr:cNvCxnSpPr/>
      </xdr:nvCxnSpPr>
      <xdr:spPr>
        <a:xfrm flipV="1">
          <a:off x="15481300" y="16865868"/>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77073</xdr:rowOff>
    </xdr:from>
    <xdr:to>
      <xdr:col>81</xdr:col>
      <xdr:colOff>50800</xdr:colOff>
      <xdr:row>98</xdr:row>
      <xdr:rowOff>109973</xdr:rowOff>
    </xdr:to>
    <xdr:cxnSp macro="">
      <xdr:nvCxnSpPr>
        <xdr:cNvPr id="687" name="直線コネクタ 686"/>
        <xdr:cNvCxnSpPr/>
      </xdr:nvCxnSpPr>
      <xdr:spPr>
        <a:xfrm flipV="1">
          <a:off x="14592300" y="16879173"/>
          <a:ext cx="8890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67508</xdr:rowOff>
    </xdr:from>
    <xdr:to>
      <xdr:col>76</xdr:col>
      <xdr:colOff>114300</xdr:colOff>
      <xdr:row>98</xdr:row>
      <xdr:rowOff>109973</xdr:rowOff>
    </xdr:to>
    <xdr:cxnSp macro="">
      <xdr:nvCxnSpPr>
        <xdr:cNvPr id="690" name="直線コネクタ 689"/>
        <xdr:cNvCxnSpPr/>
      </xdr:nvCxnSpPr>
      <xdr:spPr>
        <a:xfrm>
          <a:off x="13703300" y="16869608"/>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40588</xdr:rowOff>
    </xdr:from>
    <xdr:to>
      <xdr:col>71</xdr:col>
      <xdr:colOff>177800</xdr:colOff>
      <xdr:row>98</xdr:row>
      <xdr:rowOff>67508</xdr:rowOff>
    </xdr:to>
    <xdr:cxnSp macro="">
      <xdr:nvCxnSpPr>
        <xdr:cNvPr id="693" name="直線コネクタ 692"/>
        <xdr:cNvCxnSpPr/>
      </xdr:nvCxnSpPr>
      <xdr:spPr>
        <a:xfrm>
          <a:off x="12814300" y="16842688"/>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138122</xdr:rowOff>
    </xdr:from>
    <xdr:to>
      <xdr:col>67</xdr:col>
      <xdr:colOff>101600</xdr:colOff>
      <xdr:row>98</xdr:row>
      <xdr:rowOff>68272</xdr:rowOff>
    </xdr:to>
    <xdr:sp macro="" textlink="">
      <xdr:nvSpPr>
        <xdr:cNvPr id="696" name="フローチャート: 判断 695"/>
        <xdr:cNvSpPr/>
      </xdr:nvSpPr>
      <xdr:spPr>
        <a:xfrm>
          <a:off x="12763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84799</xdr:rowOff>
    </xdr:from>
    <xdr:ext cx="534377" cy="259045"/>
    <xdr:sp macro="" textlink="">
      <xdr:nvSpPr>
        <xdr:cNvPr id="697" name="テキスト ボックス 696"/>
        <xdr:cNvSpPr txBox="1"/>
      </xdr:nvSpPr>
      <xdr:spPr>
        <a:xfrm>
          <a:off x="12547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12968</xdr:rowOff>
    </xdr:from>
    <xdr:to>
      <xdr:col>85</xdr:col>
      <xdr:colOff>177800</xdr:colOff>
      <xdr:row>98</xdr:row>
      <xdr:rowOff>114568</xdr:rowOff>
    </xdr:to>
    <xdr:sp macro="" textlink="">
      <xdr:nvSpPr>
        <xdr:cNvPr id="703" name="楕円 702"/>
        <xdr:cNvSpPr/>
      </xdr:nvSpPr>
      <xdr:spPr>
        <a:xfrm>
          <a:off x="16268700" y="168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26273</xdr:rowOff>
    </xdr:from>
    <xdr:to>
      <xdr:col>81</xdr:col>
      <xdr:colOff>101600</xdr:colOff>
      <xdr:row>98</xdr:row>
      <xdr:rowOff>127873</xdr:rowOff>
    </xdr:to>
    <xdr:sp macro="" textlink="">
      <xdr:nvSpPr>
        <xdr:cNvPr id="705" name="楕円 704"/>
        <xdr:cNvSpPr/>
      </xdr:nvSpPr>
      <xdr:spPr>
        <a:xfrm>
          <a:off x="15430500" y="168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119000</xdr:rowOff>
    </xdr:from>
    <xdr:ext cx="469744" cy="259045"/>
    <xdr:sp macro="" textlink="">
      <xdr:nvSpPr>
        <xdr:cNvPr id="706" name="テキスト ボックス 705"/>
        <xdr:cNvSpPr txBox="1"/>
      </xdr:nvSpPr>
      <xdr:spPr>
        <a:xfrm>
          <a:off x="15246428" y="1692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59173</xdr:rowOff>
    </xdr:from>
    <xdr:to>
      <xdr:col>76</xdr:col>
      <xdr:colOff>165100</xdr:colOff>
      <xdr:row>98</xdr:row>
      <xdr:rowOff>160773</xdr:rowOff>
    </xdr:to>
    <xdr:sp macro="" textlink="">
      <xdr:nvSpPr>
        <xdr:cNvPr id="707" name="楕円 706"/>
        <xdr:cNvSpPr/>
      </xdr:nvSpPr>
      <xdr:spPr>
        <a:xfrm>
          <a:off x="14541500" y="168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151900</xdr:rowOff>
    </xdr:from>
    <xdr:ext cx="469744" cy="259045"/>
    <xdr:sp macro="" textlink="">
      <xdr:nvSpPr>
        <xdr:cNvPr id="708" name="テキスト ボックス 707"/>
        <xdr:cNvSpPr txBox="1"/>
      </xdr:nvSpPr>
      <xdr:spPr>
        <a:xfrm>
          <a:off x="14357428" y="1695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16708</xdr:rowOff>
    </xdr:from>
    <xdr:to>
      <xdr:col>72</xdr:col>
      <xdr:colOff>38100</xdr:colOff>
      <xdr:row>98</xdr:row>
      <xdr:rowOff>118308</xdr:rowOff>
    </xdr:to>
    <xdr:sp macro="" textlink="">
      <xdr:nvSpPr>
        <xdr:cNvPr id="709" name="楕円 708"/>
        <xdr:cNvSpPr/>
      </xdr:nvSpPr>
      <xdr:spPr>
        <a:xfrm>
          <a:off x="13652500" y="168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109435</xdr:rowOff>
    </xdr:from>
    <xdr:ext cx="469744" cy="259045"/>
    <xdr:sp macro="" textlink="">
      <xdr:nvSpPr>
        <xdr:cNvPr id="710" name="テキスト ボックス 709"/>
        <xdr:cNvSpPr txBox="1"/>
      </xdr:nvSpPr>
      <xdr:spPr>
        <a:xfrm>
          <a:off x="13468428" y="169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161238</xdr:rowOff>
    </xdr:from>
    <xdr:to>
      <xdr:col>67</xdr:col>
      <xdr:colOff>101600</xdr:colOff>
      <xdr:row>98</xdr:row>
      <xdr:rowOff>91388</xdr:rowOff>
    </xdr:to>
    <xdr:sp macro="" textlink="">
      <xdr:nvSpPr>
        <xdr:cNvPr id="711" name="楕円 710"/>
        <xdr:cNvSpPr/>
      </xdr:nvSpPr>
      <xdr:spPr>
        <a:xfrm>
          <a:off x="12763500" y="167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82515</xdr:rowOff>
    </xdr:from>
    <xdr:ext cx="534377" cy="259045"/>
    <xdr:sp macro="" textlink="">
      <xdr:nvSpPr>
        <xdr:cNvPr id="712" name="テキスト ボックス 711"/>
        <xdr:cNvSpPr txBox="1"/>
      </xdr:nvSpPr>
      <xdr:spPr>
        <a:xfrm>
          <a:off x="12547111" y="168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3" name="フローチャート: 判断 752"/>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46931</xdr:rowOff>
    </xdr:from>
    <xdr:ext cx="378565" cy="259045"/>
    <xdr:sp macro="" textlink="">
      <xdr:nvSpPr>
        <xdr:cNvPr id="754" name="テキスト ボックス 753"/>
        <xdr:cNvSpPr txBox="1"/>
      </xdr:nvSpPr>
      <xdr:spPr>
        <a:xfrm>
          <a:off x="18467017" y="639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111399</xdr:rowOff>
    </xdr:from>
    <xdr:to>
      <xdr:col>116</xdr:col>
      <xdr:colOff>63500</xdr:colOff>
      <xdr:row>58</xdr:row>
      <xdr:rowOff>111902</xdr:rowOff>
    </xdr:to>
    <xdr:cxnSp macro="">
      <xdr:nvCxnSpPr>
        <xdr:cNvPr id="796" name="直線コネクタ 795"/>
        <xdr:cNvCxnSpPr/>
      </xdr:nvCxnSpPr>
      <xdr:spPr>
        <a:xfrm flipV="1">
          <a:off x="21323300" y="10055499"/>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111902</xdr:rowOff>
    </xdr:from>
    <xdr:to>
      <xdr:col>111</xdr:col>
      <xdr:colOff>177800</xdr:colOff>
      <xdr:row>58</xdr:row>
      <xdr:rowOff>112406</xdr:rowOff>
    </xdr:to>
    <xdr:cxnSp macro="">
      <xdr:nvCxnSpPr>
        <xdr:cNvPr id="799" name="直線コネクタ 798"/>
        <xdr:cNvCxnSpPr/>
      </xdr:nvCxnSpPr>
      <xdr:spPr>
        <a:xfrm flipV="1">
          <a:off x="20434300" y="10056002"/>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112406</xdr:rowOff>
    </xdr:from>
    <xdr:to>
      <xdr:col>107</xdr:col>
      <xdr:colOff>50800</xdr:colOff>
      <xdr:row>58</xdr:row>
      <xdr:rowOff>113502</xdr:rowOff>
    </xdr:to>
    <xdr:cxnSp macro="">
      <xdr:nvCxnSpPr>
        <xdr:cNvPr id="802" name="直線コネクタ 801"/>
        <xdr:cNvCxnSpPr/>
      </xdr:nvCxnSpPr>
      <xdr:spPr>
        <a:xfrm flipV="1">
          <a:off x="19545300" y="10056506"/>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110210</xdr:rowOff>
    </xdr:from>
    <xdr:to>
      <xdr:col>102</xdr:col>
      <xdr:colOff>114300</xdr:colOff>
      <xdr:row>58</xdr:row>
      <xdr:rowOff>113502</xdr:rowOff>
    </xdr:to>
    <xdr:cxnSp macro="">
      <xdr:nvCxnSpPr>
        <xdr:cNvPr id="805" name="直線コネクタ 804"/>
        <xdr:cNvCxnSpPr/>
      </xdr:nvCxnSpPr>
      <xdr:spPr>
        <a:xfrm>
          <a:off x="18656300" y="1005431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141936</xdr:rowOff>
    </xdr:from>
    <xdr:to>
      <xdr:col>98</xdr:col>
      <xdr:colOff>38100</xdr:colOff>
      <xdr:row>58</xdr:row>
      <xdr:rowOff>72086</xdr:rowOff>
    </xdr:to>
    <xdr:sp macro="" textlink="">
      <xdr:nvSpPr>
        <xdr:cNvPr id="808" name="フローチャート: 判断 807"/>
        <xdr:cNvSpPr/>
      </xdr:nvSpPr>
      <xdr:spPr>
        <a:xfrm>
          <a:off x="18605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88613</xdr:rowOff>
    </xdr:from>
    <xdr:ext cx="469744" cy="259045"/>
    <xdr:sp macro="" textlink="">
      <xdr:nvSpPr>
        <xdr:cNvPr id="809" name="テキスト ボックス 808"/>
        <xdr:cNvSpPr txBox="1"/>
      </xdr:nvSpPr>
      <xdr:spPr>
        <a:xfrm>
          <a:off x="18421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60599</xdr:rowOff>
    </xdr:from>
    <xdr:to>
      <xdr:col>116</xdr:col>
      <xdr:colOff>114300</xdr:colOff>
      <xdr:row>58</xdr:row>
      <xdr:rowOff>162199</xdr:rowOff>
    </xdr:to>
    <xdr:sp macro="" textlink="">
      <xdr:nvSpPr>
        <xdr:cNvPr id="815" name="楕円 814"/>
        <xdr:cNvSpPr/>
      </xdr:nvSpPr>
      <xdr:spPr>
        <a:xfrm>
          <a:off x="221107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146976</xdr:rowOff>
    </xdr:from>
    <xdr:ext cx="378565" cy="259045"/>
    <xdr:sp macro="" textlink="">
      <xdr:nvSpPr>
        <xdr:cNvPr id="816" name="貸付金該当値テキスト"/>
        <xdr:cNvSpPr txBox="1"/>
      </xdr:nvSpPr>
      <xdr:spPr>
        <a:xfrm>
          <a:off x="22212300" y="991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61102</xdr:rowOff>
    </xdr:from>
    <xdr:to>
      <xdr:col>112</xdr:col>
      <xdr:colOff>38100</xdr:colOff>
      <xdr:row>58</xdr:row>
      <xdr:rowOff>162702</xdr:rowOff>
    </xdr:to>
    <xdr:sp macro="" textlink="">
      <xdr:nvSpPr>
        <xdr:cNvPr id="817" name="楕円 816"/>
        <xdr:cNvSpPr/>
      </xdr:nvSpPr>
      <xdr:spPr>
        <a:xfrm>
          <a:off x="21272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153829</xdr:rowOff>
    </xdr:from>
    <xdr:ext cx="378565" cy="259045"/>
    <xdr:sp macro="" textlink="">
      <xdr:nvSpPr>
        <xdr:cNvPr id="818" name="テキスト ボックス 817"/>
        <xdr:cNvSpPr txBox="1"/>
      </xdr:nvSpPr>
      <xdr:spPr>
        <a:xfrm>
          <a:off x="21134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61606</xdr:rowOff>
    </xdr:from>
    <xdr:to>
      <xdr:col>107</xdr:col>
      <xdr:colOff>101600</xdr:colOff>
      <xdr:row>58</xdr:row>
      <xdr:rowOff>163206</xdr:rowOff>
    </xdr:to>
    <xdr:sp macro="" textlink="">
      <xdr:nvSpPr>
        <xdr:cNvPr id="819" name="楕円 818"/>
        <xdr:cNvSpPr/>
      </xdr:nvSpPr>
      <xdr:spPr>
        <a:xfrm>
          <a:off x="20383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154333</xdr:rowOff>
    </xdr:from>
    <xdr:ext cx="378565" cy="259045"/>
    <xdr:sp macro="" textlink="">
      <xdr:nvSpPr>
        <xdr:cNvPr id="820" name="テキスト ボックス 819"/>
        <xdr:cNvSpPr txBox="1"/>
      </xdr:nvSpPr>
      <xdr:spPr>
        <a:xfrm>
          <a:off x="20245017" y="1009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62702</xdr:rowOff>
    </xdr:from>
    <xdr:to>
      <xdr:col>102</xdr:col>
      <xdr:colOff>165100</xdr:colOff>
      <xdr:row>58</xdr:row>
      <xdr:rowOff>164302</xdr:rowOff>
    </xdr:to>
    <xdr:sp macro="" textlink="">
      <xdr:nvSpPr>
        <xdr:cNvPr id="821" name="楕円 820"/>
        <xdr:cNvSpPr/>
      </xdr:nvSpPr>
      <xdr:spPr>
        <a:xfrm>
          <a:off x="19494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155429</xdr:rowOff>
    </xdr:from>
    <xdr:ext cx="378565" cy="259045"/>
    <xdr:sp macro="" textlink="">
      <xdr:nvSpPr>
        <xdr:cNvPr id="822" name="テキスト ボックス 821"/>
        <xdr:cNvSpPr txBox="1"/>
      </xdr:nvSpPr>
      <xdr:spPr>
        <a:xfrm>
          <a:off x="19356017" y="1009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59410</xdr:rowOff>
    </xdr:from>
    <xdr:to>
      <xdr:col>98</xdr:col>
      <xdr:colOff>38100</xdr:colOff>
      <xdr:row>58</xdr:row>
      <xdr:rowOff>161010</xdr:rowOff>
    </xdr:to>
    <xdr:sp macro="" textlink="">
      <xdr:nvSpPr>
        <xdr:cNvPr id="823" name="楕円 822"/>
        <xdr:cNvSpPr/>
      </xdr:nvSpPr>
      <xdr:spPr>
        <a:xfrm>
          <a:off x="18605500" y="100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152137</xdr:rowOff>
    </xdr:from>
    <xdr:ext cx="378565" cy="259045"/>
    <xdr:sp macro="" textlink="">
      <xdr:nvSpPr>
        <xdr:cNvPr id="824" name="テキスト ボックス 823"/>
        <xdr:cNvSpPr txBox="1"/>
      </xdr:nvSpPr>
      <xdr:spPr>
        <a:xfrm>
          <a:off x="18467017" y="1009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142721</xdr:rowOff>
    </xdr:from>
    <xdr:to>
      <xdr:col>116</xdr:col>
      <xdr:colOff>63500</xdr:colOff>
      <xdr:row>76</xdr:row>
      <xdr:rowOff>102324</xdr:rowOff>
    </xdr:to>
    <xdr:cxnSp macro="">
      <xdr:nvCxnSpPr>
        <xdr:cNvPr id="855" name="直線コネクタ 854"/>
        <xdr:cNvCxnSpPr/>
      </xdr:nvCxnSpPr>
      <xdr:spPr>
        <a:xfrm>
          <a:off x="21323300" y="13001471"/>
          <a:ext cx="838200" cy="1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86437</xdr:rowOff>
    </xdr:from>
    <xdr:to>
      <xdr:col>111</xdr:col>
      <xdr:colOff>177800</xdr:colOff>
      <xdr:row>75</xdr:row>
      <xdr:rowOff>142721</xdr:rowOff>
    </xdr:to>
    <xdr:cxnSp macro="">
      <xdr:nvCxnSpPr>
        <xdr:cNvPr id="858" name="直線コネクタ 857"/>
        <xdr:cNvCxnSpPr/>
      </xdr:nvCxnSpPr>
      <xdr:spPr>
        <a:xfrm>
          <a:off x="20434300" y="12945187"/>
          <a:ext cx="889000" cy="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58433</xdr:rowOff>
    </xdr:from>
    <xdr:to>
      <xdr:col>107</xdr:col>
      <xdr:colOff>50800</xdr:colOff>
      <xdr:row>75</xdr:row>
      <xdr:rowOff>86437</xdr:rowOff>
    </xdr:to>
    <xdr:cxnSp macro="">
      <xdr:nvCxnSpPr>
        <xdr:cNvPr id="861" name="直線コネクタ 860"/>
        <xdr:cNvCxnSpPr/>
      </xdr:nvCxnSpPr>
      <xdr:spPr>
        <a:xfrm>
          <a:off x="19545300" y="12917183"/>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58433</xdr:rowOff>
    </xdr:from>
    <xdr:to>
      <xdr:col>102</xdr:col>
      <xdr:colOff>114300</xdr:colOff>
      <xdr:row>75</xdr:row>
      <xdr:rowOff>91677</xdr:rowOff>
    </xdr:to>
    <xdr:cxnSp macro="">
      <xdr:nvCxnSpPr>
        <xdr:cNvPr id="864" name="直線コネクタ 863"/>
        <xdr:cNvCxnSpPr/>
      </xdr:nvCxnSpPr>
      <xdr:spPr>
        <a:xfrm flipV="1">
          <a:off x="18656300" y="12917183"/>
          <a:ext cx="8890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49728</xdr:rowOff>
    </xdr:from>
    <xdr:to>
      <xdr:col>98</xdr:col>
      <xdr:colOff>38100</xdr:colOff>
      <xdr:row>75</xdr:row>
      <xdr:rowOff>151327</xdr:rowOff>
    </xdr:to>
    <xdr:sp macro="" textlink="">
      <xdr:nvSpPr>
        <xdr:cNvPr id="867" name="フローチャート: 判断 866"/>
        <xdr:cNvSpPr/>
      </xdr:nvSpPr>
      <xdr:spPr>
        <a:xfrm>
          <a:off x="18605500" y="12908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142454</xdr:rowOff>
    </xdr:from>
    <xdr:ext cx="534377" cy="259045"/>
    <xdr:sp macro="" textlink="">
      <xdr:nvSpPr>
        <xdr:cNvPr id="868" name="テキスト ボックス 867"/>
        <xdr:cNvSpPr txBox="1"/>
      </xdr:nvSpPr>
      <xdr:spPr>
        <a:xfrm>
          <a:off x="18389111" y="13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51524</xdr:rowOff>
    </xdr:from>
    <xdr:to>
      <xdr:col>116</xdr:col>
      <xdr:colOff>114300</xdr:colOff>
      <xdr:row>76</xdr:row>
      <xdr:rowOff>153124</xdr:rowOff>
    </xdr:to>
    <xdr:sp macro="" textlink="">
      <xdr:nvSpPr>
        <xdr:cNvPr id="874" name="楕円 873"/>
        <xdr:cNvSpPr/>
      </xdr:nvSpPr>
      <xdr:spPr>
        <a:xfrm>
          <a:off x="22110700" y="130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29951</xdr:rowOff>
    </xdr:from>
    <xdr:ext cx="534377" cy="259045"/>
    <xdr:sp macro="" textlink="">
      <xdr:nvSpPr>
        <xdr:cNvPr id="875" name="繰出金該当値テキスト"/>
        <xdr:cNvSpPr txBox="1"/>
      </xdr:nvSpPr>
      <xdr:spPr>
        <a:xfrm>
          <a:off x="22212300" y="130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91921</xdr:rowOff>
    </xdr:from>
    <xdr:to>
      <xdr:col>112</xdr:col>
      <xdr:colOff>38100</xdr:colOff>
      <xdr:row>76</xdr:row>
      <xdr:rowOff>22070</xdr:rowOff>
    </xdr:to>
    <xdr:sp macro="" textlink="">
      <xdr:nvSpPr>
        <xdr:cNvPr id="876" name="楕円 875"/>
        <xdr:cNvSpPr/>
      </xdr:nvSpPr>
      <xdr:spPr>
        <a:xfrm>
          <a:off x="21272500" y="129506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13199</xdr:rowOff>
    </xdr:from>
    <xdr:ext cx="534377" cy="259045"/>
    <xdr:sp macro="" textlink="">
      <xdr:nvSpPr>
        <xdr:cNvPr id="877" name="テキスト ボックス 876"/>
        <xdr:cNvSpPr txBox="1"/>
      </xdr:nvSpPr>
      <xdr:spPr>
        <a:xfrm>
          <a:off x="21056111" y="130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35637</xdr:rowOff>
    </xdr:from>
    <xdr:to>
      <xdr:col>107</xdr:col>
      <xdr:colOff>101600</xdr:colOff>
      <xdr:row>75</xdr:row>
      <xdr:rowOff>137237</xdr:rowOff>
    </xdr:to>
    <xdr:sp macro="" textlink="">
      <xdr:nvSpPr>
        <xdr:cNvPr id="878" name="楕円 877"/>
        <xdr:cNvSpPr/>
      </xdr:nvSpPr>
      <xdr:spPr>
        <a:xfrm>
          <a:off x="20383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153764</xdr:rowOff>
    </xdr:from>
    <xdr:ext cx="534377" cy="259045"/>
    <xdr:sp macro="" textlink="">
      <xdr:nvSpPr>
        <xdr:cNvPr id="879" name="テキスト ボックス 878"/>
        <xdr:cNvSpPr txBox="1"/>
      </xdr:nvSpPr>
      <xdr:spPr>
        <a:xfrm>
          <a:off x="20167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7633</xdr:rowOff>
    </xdr:from>
    <xdr:to>
      <xdr:col>102</xdr:col>
      <xdr:colOff>165100</xdr:colOff>
      <xdr:row>75</xdr:row>
      <xdr:rowOff>109233</xdr:rowOff>
    </xdr:to>
    <xdr:sp macro="" textlink="">
      <xdr:nvSpPr>
        <xdr:cNvPr id="880" name="楕円 879"/>
        <xdr:cNvSpPr/>
      </xdr:nvSpPr>
      <xdr:spPr>
        <a:xfrm>
          <a:off x="19494500" y="12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125760</xdr:rowOff>
    </xdr:from>
    <xdr:ext cx="534377" cy="259045"/>
    <xdr:sp macro="" textlink="">
      <xdr:nvSpPr>
        <xdr:cNvPr id="881" name="テキスト ボックス 880"/>
        <xdr:cNvSpPr txBox="1"/>
      </xdr:nvSpPr>
      <xdr:spPr>
        <a:xfrm>
          <a:off x="19278111" y="12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40877</xdr:rowOff>
    </xdr:from>
    <xdr:to>
      <xdr:col>98</xdr:col>
      <xdr:colOff>38100</xdr:colOff>
      <xdr:row>75</xdr:row>
      <xdr:rowOff>142477</xdr:rowOff>
    </xdr:to>
    <xdr:sp macro="" textlink="">
      <xdr:nvSpPr>
        <xdr:cNvPr id="882" name="楕円 881"/>
        <xdr:cNvSpPr/>
      </xdr:nvSpPr>
      <xdr:spPr>
        <a:xfrm>
          <a:off x="18605500" y="128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159004</xdr:rowOff>
    </xdr:from>
    <xdr:ext cx="534377" cy="259045"/>
    <xdr:sp macro="" textlink="">
      <xdr:nvSpPr>
        <xdr:cNvPr id="883" name="テキスト ボックス 882"/>
        <xdr:cNvSpPr txBox="1"/>
      </xdr:nvSpPr>
      <xdr:spPr>
        <a:xfrm>
          <a:off x="18389111" y="126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321,977</a:t>
          </a:r>
          <a:r>
            <a:rPr kumimoji="1" lang="ja-JP" altLang="en-US" sz="1300">
              <a:latin typeface="ＭＳ Ｐゴシック" panose="020B0600070205080204" pitchFamily="50" charset="-128"/>
              <a:ea typeface="ＭＳ Ｐゴシック" panose="020B0600070205080204" pitchFamily="50" charset="-128"/>
            </a:rPr>
            <a:t>円となっています。平成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年度決算では、住民一人当たりの普通建設事業費のみ類似団体平均を上回っておりましたが、令和元年度決算では、全ての費目で類似団体平均を下回っています。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による税収の減少や社会保障関係経費の増加だけでなく、公共施設の老朽化・長寿命化対策に加えて、激甚化する風水害や大規模地震への防災・減災対策など、多額の財源を必要とする事業や課題は多岐にわた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このため、今後の財政需要に備えるため、中長期的な視点に立って、持続可能な財政運営に努めてまいります。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50,886
49,805
33.93
17,192,756
16,384,118
732,482
10,276,332
14,451,148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63119</xdr:rowOff>
    </xdr:from>
    <xdr:to>
      <xdr:col>24</xdr:col>
      <xdr:colOff>63500</xdr:colOff>
      <xdr:row>36</xdr:row>
      <xdr:rowOff>132842</xdr:rowOff>
    </xdr:to>
    <xdr:cxnSp macro="">
      <xdr:nvCxnSpPr>
        <xdr:cNvPr id="61" name="直線コネクタ 60"/>
        <xdr:cNvCxnSpPr/>
      </xdr:nvCxnSpPr>
      <xdr:spPr>
        <a:xfrm flipV="1">
          <a:off x="3797300" y="6235319"/>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132842</xdr:rowOff>
    </xdr:from>
    <xdr:to>
      <xdr:col>19</xdr:col>
      <xdr:colOff>177800</xdr:colOff>
      <xdr:row>36</xdr:row>
      <xdr:rowOff>146177</xdr:rowOff>
    </xdr:to>
    <xdr:cxnSp macro="">
      <xdr:nvCxnSpPr>
        <xdr:cNvPr id="64" name="直線コネクタ 63"/>
        <xdr:cNvCxnSpPr/>
      </xdr:nvCxnSpPr>
      <xdr:spPr>
        <a:xfrm flipV="1">
          <a:off x="2908300" y="630504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146177</xdr:rowOff>
    </xdr:from>
    <xdr:to>
      <xdr:col>15</xdr:col>
      <xdr:colOff>50800</xdr:colOff>
      <xdr:row>36</xdr:row>
      <xdr:rowOff>165227</xdr:rowOff>
    </xdr:to>
    <xdr:cxnSp macro="">
      <xdr:nvCxnSpPr>
        <xdr:cNvPr id="67" name="直線コネクタ 66"/>
        <xdr:cNvCxnSpPr/>
      </xdr:nvCxnSpPr>
      <xdr:spPr>
        <a:xfrm flipV="1">
          <a:off x="2019300" y="631837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52451</xdr:rowOff>
    </xdr:from>
    <xdr:to>
      <xdr:col>10</xdr:col>
      <xdr:colOff>114300</xdr:colOff>
      <xdr:row>36</xdr:row>
      <xdr:rowOff>165227</xdr:rowOff>
    </xdr:to>
    <xdr:cxnSp macro="">
      <xdr:nvCxnSpPr>
        <xdr:cNvPr id="70" name="直線コネクタ 69"/>
        <xdr:cNvCxnSpPr/>
      </xdr:nvCxnSpPr>
      <xdr:spPr>
        <a:xfrm>
          <a:off x="1130300" y="6224651"/>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73" name="フローチャート: 判断 72"/>
        <xdr:cNvSpPr/>
      </xdr:nvSpPr>
      <xdr:spPr>
        <a:xfrm>
          <a:off x="1079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167403</xdr:rowOff>
    </xdr:from>
    <xdr:ext cx="469744" cy="259045"/>
    <xdr:sp macro="" textlink="">
      <xdr:nvSpPr>
        <xdr:cNvPr id="74" name="テキスト ボックス 73"/>
        <xdr:cNvSpPr txBox="1"/>
      </xdr:nvSpPr>
      <xdr:spPr>
        <a:xfrm>
          <a:off x="895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12319</xdr:rowOff>
    </xdr:from>
    <xdr:to>
      <xdr:col>24</xdr:col>
      <xdr:colOff>114300</xdr:colOff>
      <xdr:row>36</xdr:row>
      <xdr:rowOff>113919</xdr:rowOff>
    </xdr:to>
    <xdr:sp macro="" textlink="">
      <xdr:nvSpPr>
        <xdr:cNvPr id="80" name="楕円 79"/>
        <xdr:cNvSpPr/>
      </xdr:nvSpPr>
      <xdr:spPr>
        <a:xfrm>
          <a:off x="45847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162196</xdr:rowOff>
    </xdr:from>
    <xdr:ext cx="469744" cy="259045"/>
    <xdr:sp macro="" textlink="">
      <xdr:nvSpPr>
        <xdr:cNvPr id="81" name="議会費該当値テキスト"/>
        <xdr:cNvSpPr txBox="1"/>
      </xdr:nvSpPr>
      <xdr:spPr>
        <a:xfrm>
          <a:off x="4686300"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82042</xdr:rowOff>
    </xdr:from>
    <xdr:to>
      <xdr:col>20</xdr:col>
      <xdr:colOff>38100</xdr:colOff>
      <xdr:row>37</xdr:row>
      <xdr:rowOff>12192</xdr:rowOff>
    </xdr:to>
    <xdr:sp macro="" textlink="">
      <xdr:nvSpPr>
        <xdr:cNvPr id="82" name="楕円 81"/>
        <xdr:cNvSpPr/>
      </xdr:nvSpPr>
      <xdr:spPr>
        <a:xfrm>
          <a:off x="3746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3319</xdr:rowOff>
    </xdr:from>
    <xdr:ext cx="469744" cy="259045"/>
    <xdr:sp macro="" textlink="">
      <xdr:nvSpPr>
        <xdr:cNvPr id="83" name="テキスト ボックス 82"/>
        <xdr:cNvSpPr txBox="1"/>
      </xdr:nvSpPr>
      <xdr:spPr>
        <a:xfrm>
          <a:off x="3562428"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95377</xdr:rowOff>
    </xdr:from>
    <xdr:to>
      <xdr:col>15</xdr:col>
      <xdr:colOff>101600</xdr:colOff>
      <xdr:row>37</xdr:row>
      <xdr:rowOff>25527</xdr:rowOff>
    </xdr:to>
    <xdr:sp macro="" textlink="">
      <xdr:nvSpPr>
        <xdr:cNvPr id="84" name="楕円 83"/>
        <xdr:cNvSpPr/>
      </xdr:nvSpPr>
      <xdr:spPr>
        <a:xfrm>
          <a:off x="2857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16654</xdr:rowOff>
    </xdr:from>
    <xdr:ext cx="469744" cy="259045"/>
    <xdr:sp macro="" textlink="">
      <xdr:nvSpPr>
        <xdr:cNvPr id="85" name="テキスト ボックス 84"/>
        <xdr:cNvSpPr txBox="1"/>
      </xdr:nvSpPr>
      <xdr:spPr>
        <a:xfrm>
          <a:off x="2673428"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114427</xdr:rowOff>
    </xdr:from>
    <xdr:to>
      <xdr:col>10</xdr:col>
      <xdr:colOff>165100</xdr:colOff>
      <xdr:row>37</xdr:row>
      <xdr:rowOff>44577</xdr:rowOff>
    </xdr:to>
    <xdr:sp macro="" textlink="">
      <xdr:nvSpPr>
        <xdr:cNvPr id="86" name="楕円 85"/>
        <xdr:cNvSpPr/>
      </xdr:nvSpPr>
      <xdr:spPr>
        <a:xfrm>
          <a:off x="1968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35704</xdr:rowOff>
    </xdr:from>
    <xdr:ext cx="469744" cy="259045"/>
    <xdr:sp macro="" textlink="">
      <xdr:nvSpPr>
        <xdr:cNvPr id="87" name="テキスト ボックス 86"/>
        <xdr:cNvSpPr txBox="1"/>
      </xdr:nvSpPr>
      <xdr:spPr>
        <a:xfrm>
          <a:off x="1784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xdr:rowOff>
    </xdr:from>
    <xdr:to>
      <xdr:col>6</xdr:col>
      <xdr:colOff>38100</xdr:colOff>
      <xdr:row>36</xdr:row>
      <xdr:rowOff>103251</xdr:rowOff>
    </xdr:to>
    <xdr:sp macro="" textlink="">
      <xdr:nvSpPr>
        <xdr:cNvPr id="88" name="楕円 87"/>
        <xdr:cNvSpPr/>
      </xdr:nvSpPr>
      <xdr:spPr>
        <a:xfrm>
          <a:off x="1079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94378</xdr:rowOff>
    </xdr:from>
    <xdr:ext cx="469744" cy="259045"/>
    <xdr:sp macro="" textlink="">
      <xdr:nvSpPr>
        <xdr:cNvPr id="89" name="テキスト ボックス 88"/>
        <xdr:cNvSpPr txBox="1"/>
      </xdr:nvSpPr>
      <xdr:spPr>
        <a:xfrm>
          <a:off x="895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131484</xdr:rowOff>
    </xdr:from>
    <xdr:to>
      <xdr:col>24</xdr:col>
      <xdr:colOff>63500</xdr:colOff>
      <xdr:row>57</xdr:row>
      <xdr:rowOff>147431</xdr:rowOff>
    </xdr:to>
    <xdr:cxnSp macro="">
      <xdr:nvCxnSpPr>
        <xdr:cNvPr id="116" name="直線コネクタ 115"/>
        <xdr:cNvCxnSpPr/>
      </xdr:nvCxnSpPr>
      <xdr:spPr>
        <a:xfrm flipV="1">
          <a:off x="3797300" y="9904134"/>
          <a:ext cx="8382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147431</xdr:rowOff>
    </xdr:from>
    <xdr:to>
      <xdr:col>19</xdr:col>
      <xdr:colOff>177800</xdr:colOff>
      <xdr:row>57</xdr:row>
      <xdr:rowOff>169094</xdr:rowOff>
    </xdr:to>
    <xdr:cxnSp macro="">
      <xdr:nvCxnSpPr>
        <xdr:cNvPr id="119" name="直線コネクタ 118"/>
        <xdr:cNvCxnSpPr/>
      </xdr:nvCxnSpPr>
      <xdr:spPr>
        <a:xfrm flipV="1">
          <a:off x="2908300" y="9920081"/>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129536</xdr:rowOff>
    </xdr:from>
    <xdr:to>
      <xdr:col>15</xdr:col>
      <xdr:colOff>50800</xdr:colOff>
      <xdr:row>57</xdr:row>
      <xdr:rowOff>169094</xdr:rowOff>
    </xdr:to>
    <xdr:cxnSp macro="">
      <xdr:nvCxnSpPr>
        <xdr:cNvPr id="122" name="直線コネクタ 121"/>
        <xdr:cNvCxnSpPr/>
      </xdr:nvCxnSpPr>
      <xdr:spPr>
        <a:xfrm>
          <a:off x="2019300" y="9902186"/>
          <a:ext cx="889000" cy="3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118175</xdr:rowOff>
    </xdr:from>
    <xdr:to>
      <xdr:col>10</xdr:col>
      <xdr:colOff>114300</xdr:colOff>
      <xdr:row>57</xdr:row>
      <xdr:rowOff>129536</xdr:rowOff>
    </xdr:to>
    <xdr:cxnSp macro="">
      <xdr:nvCxnSpPr>
        <xdr:cNvPr id="125" name="直線コネクタ 124"/>
        <xdr:cNvCxnSpPr/>
      </xdr:nvCxnSpPr>
      <xdr:spPr>
        <a:xfrm>
          <a:off x="1130300" y="9890825"/>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8" name="フローチャート: 判断 127"/>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137921</xdr:rowOff>
    </xdr:from>
    <xdr:ext cx="534377" cy="259045"/>
    <xdr:sp macro="" textlink="">
      <xdr:nvSpPr>
        <xdr:cNvPr id="129" name="テキスト ボックス 128"/>
        <xdr:cNvSpPr txBox="1"/>
      </xdr:nvSpPr>
      <xdr:spPr>
        <a:xfrm>
          <a:off x="863111" y="95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80684</xdr:rowOff>
    </xdr:from>
    <xdr:to>
      <xdr:col>24</xdr:col>
      <xdr:colOff>114300</xdr:colOff>
      <xdr:row>58</xdr:row>
      <xdr:rowOff>10834</xdr:rowOff>
    </xdr:to>
    <xdr:sp macro="" textlink="">
      <xdr:nvSpPr>
        <xdr:cNvPr id="135" name="楕円 134"/>
        <xdr:cNvSpPr/>
      </xdr:nvSpPr>
      <xdr:spPr>
        <a:xfrm>
          <a:off x="4584700" y="98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167061</xdr:rowOff>
    </xdr:from>
    <xdr:ext cx="534377" cy="259045"/>
    <xdr:sp macro="" textlink="">
      <xdr:nvSpPr>
        <xdr:cNvPr id="136" name="総務費該当値テキスト"/>
        <xdr:cNvSpPr txBox="1"/>
      </xdr:nvSpPr>
      <xdr:spPr>
        <a:xfrm>
          <a:off x="4686300" y="97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96631</xdr:rowOff>
    </xdr:from>
    <xdr:to>
      <xdr:col>20</xdr:col>
      <xdr:colOff>38100</xdr:colOff>
      <xdr:row>58</xdr:row>
      <xdr:rowOff>26781</xdr:rowOff>
    </xdr:to>
    <xdr:sp macro="" textlink="">
      <xdr:nvSpPr>
        <xdr:cNvPr id="137" name="楕円 136"/>
        <xdr:cNvSpPr/>
      </xdr:nvSpPr>
      <xdr:spPr>
        <a:xfrm>
          <a:off x="3746500" y="98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17908</xdr:rowOff>
    </xdr:from>
    <xdr:ext cx="534377" cy="259045"/>
    <xdr:sp macro="" textlink="">
      <xdr:nvSpPr>
        <xdr:cNvPr id="138" name="テキスト ボックス 137"/>
        <xdr:cNvSpPr txBox="1"/>
      </xdr:nvSpPr>
      <xdr:spPr>
        <a:xfrm>
          <a:off x="3530111" y="99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118294</xdr:rowOff>
    </xdr:from>
    <xdr:to>
      <xdr:col>15</xdr:col>
      <xdr:colOff>101600</xdr:colOff>
      <xdr:row>58</xdr:row>
      <xdr:rowOff>48444</xdr:rowOff>
    </xdr:to>
    <xdr:sp macro="" textlink="">
      <xdr:nvSpPr>
        <xdr:cNvPr id="139" name="楕円 138"/>
        <xdr:cNvSpPr/>
      </xdr:nvSpPr>
      <xdr:spPr>
        <a:xfrm>
          <a:off x="2857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39571</xdr:rowOff>
    </xdr:from>
    <xdr:ext cx="534377" cy="259045"/>
    <xdr:sp macro="" textlink="">
      <xdr:nvSpPr>
        <xdr:cNvPr id="140" name="テキスト ボックス 139"/>
        <xdr:cNvSpPr txBox="1"/>
      </xdr:nvSpPr>
      <xdr:spPr>
        <a:xfrm>
          <a:off x="2641111" y="99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78736</xdr:rowOff>
    </xdr:from>
    <xdr:to>
      <xdr:col>10</xdr:col>
      <xdr:colOff>165100</xdr:colOff>
      <xdr:row>58</xdr:row>
      <xdr:rowOff>8886</xdr:rowOff>
    </xdr:to>
    <xdr:sp macro="" textlink="">
      <xdr:nvSpPr>
        <xdr:cNvPr id="141" name="楕円 140"/>
        <xdr:cNvSpPr/>
      </xdr:nvSpPr>
      <xdr:spPr>
        <a:xfrm>
          <a:off x="1968500" y="98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xdr:rowOff>
    </xdr:from>
    <xdr:ext cx="534377" cy="259045"/>
    <xdr:sp macro="" textlink="">
      <xdr:nvSpPr>
        <xdr:cNvPr id="142" name="テキスト ボックス 141"/>
        <xdr:cNvSpPr txBox="1"/>
      </xdr:nvSpPr>
      <xdr:spPr>
        <a:xfrm>
          <a:off x="1752111" y="99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67375</xdr:rowOff>
    </xdr:from>
    <xdr:to>
      <xdr:col>6</xdr:col>
      <xdr:colOff>38100</xdr:colOff>
      <xdr:row>57</xdr:row>
      <xdr:rowOff>168975</xdr:rowOff>
    </xdr:to>
    <xdr:sp macro="" textlink="">
      <xdr:nvSpPr>
        <xdr:cNvPr id="143" name="楕円 142"/>
        <xdr:cNvSpPr/>
      </xdr:nvSpPr>
      <xdr:spPr>
        <a:xfrm>
          <a:off x="1079500" y="9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160102</xdr:rowOff>
    </xdr:from>
    <xdr:ext cx="534377" cy="259045"/>
    <xdr:sp macro="" textlink="">
      <xdr:nvSpPr>
        <xdr:cNvPr id="144" name="テキスト ボックス 143"/>
        <xdr:cNvSpPr txBox="1"/>
      </xdr:nvSpPr>
      <xdr:spPr>
        <a:xfrm>
          <a:off x="863111" y="9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82528</xdr:rowOff>
    </xdr:from>
    <xdr:to>
      <xdr:col>24</xdr:col>
      <xdr:colOff>63500</xdr:colOff>
      <xdr:row>77</xdr:row>
      <xdr:rowOff>93360</xdr:rowOff>
    </xdr:to>
    <xdr:cxnSp macro="">
      <xdr:nvCxnSpPr>
        <xdr:cNvPr id="176" name="直線コネクタ 175"/>
        <xdr:cNvCxnSpPr/>
      </xdr:nvCxnSpPr>
      <xdr:spPr>
        <a:xfrm>
          <a:off x="3797300" y="13284178"/>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151816</xdr:rowOff>
    </xdr:from>
    <xdr:to>
      <xdr:col>19</xdr:col>
      <xdr:colOff>177800</xdr:colOff>
      <xdr:row>77</xdr:row>
      <xdr:rowOff>82528</xdr:rowOff>
    </xdr:to>
    <xdr:cxnSp macro="">
      <xdr:nvCxnSpPr>
        <xdr:cNvPr id="179" name="直線コネクタ 178"/>
        <xdr:cNvCxnSpPr/>
      </xdr:nvCxnSpPr>
      <xdr:spPr>
        <a:xfrm>
          <a:off x="2908300" y="13182016"/>
          <a:ext cx="889000" cy="10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151816</xdr:rowOff>
    </xdr:from>
    <xdr:to>
      <xdr:col>15</xdr:col>
      <xdr:colOff>50800</xdr:colOff>
      <xdr:row>77</xdr:row>
      <xdr:rowOff>56338</xdr:rowOff>
    </xdr:to>
    <xdr:cxnSp macro="">
      <xdr:nvCxnSpPr>
        <xdr:cNvPr id="182" name="直線コネクタ 181"/>
        <xdr:cNvCxnSpPr/>
      </xdr:nvCxnSpPr>
      <xdr:spPr>
        <a:xfrm flipV="1">
          <a:off x="2019300" y="13182016"/>
          <a:ext cx="889000" cy="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56338</xdr:rowOff>
    </xdr:from>
    <xdr:to>
      <xdr:col>10</xdr:col>
      <xdr:colOff>114300</xdr:colOff>
      <xdr:row>77</xdr:row>
      <xdr:rowOff>138187</xdr:rowOff>
    </xdr:to>
    <xdr:cxnSp macro="">
      <xdr:nvCxnSpPr>
        <xdr:cNvPr id="185" name="直線コネクタ 184"/>
        <xdr:cNvCxnSpPr/>
      </xdr:nvCxnSpPr>
      <xdr:spPr>
        <a:xfrm flipV="1">
          <a:off x="1130300" y="13257988"/>
          <a:ext cx="889000" cy="8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8" name="フローチャート: 判断 187"/>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89" name="テキスト ボックス 188"/>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42560</xdr:rowOff>
    </xdr:from>
    <xdr:to>
      <xdr:col>24</xdr:col>
      <xdr:colOff>114300</xdr:colOff>
      <xdr:row>77</xdr:row>
      <xdr:rowOff>144160</xdr:rowOff>
    </xdr:to>
    <xdr:sp macro="" textlink="">
      <xdr:nvSpPr>
        <xdr:cNvPr id="195" name="楕円 194"/>
        <xdr:cNvSpPr/>
      </xdr:nvSpPr>
      <xdr:spPr>
        <a:xfrm>
          <a:off x="4584700" y="132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20987</xdr:rowOff>
    </xdr:from>
    <xdr:ext cx="599010" cy="259045"/>
    <xdr:sp macro="" textlink="">
      <xdr:nvSpPr>
        <xdr:cNvPr id="196" name="民生費該当値テキスト"/>
        <xdr:cNvSpPr txBox="1"/>
      </xdr:nvSpPr>
      <xdr:spPr>
        <a:xfrm>
          <a:off x="4686300" y="132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31728</xdr:rowOff>
    </xdr:from>
    <xdr:to>
      <xdr:col>20</xdr:col>
      <xdr:colOff>38100</xdr:colOff>
      <xdr:row>77</xdr:row>
      <xdr:rowOff>133328</xdr:rowOff>
    </xdr:to>
    <xdr:sp macro="" textlink="">
      <xdr:nvSpPr>
        <xdr:cNvPr id="197" name="楕円 196"/>
        <xdr:cNvSpPr/>
      </xdr:nvSpPr>
      <xdr:spPr>
        <a:xfrm>
          <a:off x="3746500" y="132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124455</xdr:rowOff>
    </xdr:from>
    <xdr:ext cx="599010" cy="259045"/>
    <xdr:sp macro="" textlink="">
      <xdr:nvSpPr>
        <xdr:cNvPr id="198" name="テキスト ボックス 197"/>
        <xdr:cNvSpPr txBox="1"/>
      </xdr:nvSpPr>
      <xdr:spPr>
        <a:xfrm>
          <a:off x="3497795" y="133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101016</xdr:rowOff>
    </xdr:from>
    <xdr:to>
      <xdr:col>15</xdr:col>
      <xdr:colOff>101600</xdr:colOff>
      <xdr:row>77</xdr:row>
      <xdr:rowOff>31166</xdr:rowOff>
    </xdr:to>
    <xdr:sp macro="" textlink="">
      <xdr:nvSpPr>
        <xdr:cNvPr id="199" name="楕円 198"/>
        <xdr:cNvSpPr/>
      </xdr:nvSpPr>
      <xdr:spPr>
        <a:xfrm>
          <a:off x="2857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22293</xdr:rowOff>
    </xdr:from>
    <xdr:ext cx="599010" cy="259045"/>
    <xdr:sp macro="" textlink="">
      <xdr:nvSpPr>
        <xdr:cNvPr id="200" name="テキスト ボックス 199"/>
        <xdr:cNvSpPr txBox="1"/>
      </xdr:nvSpPr>
      <xdr:spPr>
        <a:xfrm>
          <a:off x="2608795" y="1322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5538</xdr:rowOff>
    </xdr:from>
    <xdr:to>
      <xdr:col>10</xdr:col>
      <xdr:colOff>165100</xdr:colOff>
      <xdr:row>77</xdr:row>
      <xdr:rowOff>107138</xdr:rowOff>
    </xdr:to>
    <xdr:sp macro="" textlink="">
      <xdr:nvSpPr>
        <xdr:cNvPr id="201" name="楕円 200"/>
        <xdr:cNvSpPr/>
      </xdr:nvSpPr>
      <xdr:spPr>
        <a:xfrm>
          <a:off x="1968500" y="132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98265</xdr:rowOff>
    </xdr:from>
    <xdr:ext cx="599010" cy="259045"/>
    <xdr:sp macro="" textlink="">
      <xdr:nvSpPr>
        <xdr:cNvPr id="202" name="テキスト ボックス 201"/>
        <xdr:cNvSpPr txBox="1"/>
      </xdr:nvSpPr>
      <xdr:spPr>
        <a:xfrm>
          <a:off x="1719795" y="1329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87387</xdr:rowOff>
    </xdr:from>
    <xdr:to>
      <xdr:col>6</xdr:col>
      <xdr:colOff>38100</xdr:colOff>
      <xdr:row>78</xdr:row>
      <xdr:rowOff>17537</xdr:rowOff>
    </xdr:to>
    <xdr:sp macro="" textlink="">
      <xdr:nvSpPr>
        <xdr:cNvPr id="203" name="楕円 202"/>
        <xdr:cNvSpPr/>
      </xdr:nvSpPr>
      <xdr:spPr>
        <a:xfrm>
          <a:off x="1079500" y="132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8664</xdr:rowOff>
    </xdr:from>
    <xdr:ext cx="599010" cy="259045"/>
    <xdr:sp macro="" textlink="">
      <xdr:nvSpPr>
        <xdr:cNvPr id="204" name="テキスト ボックス 203"/>
        <xdr:cNvSpPr txBox="1"/>
      </xdr:nvSpPr>
      <xdr:spPr>
        <a:xfrm>
          <a:off x="830795" y="1338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51233</xdr:rowOff>
    </xdr:from>
    <xdr:to>
      <xdr:col>24</xdr:col>
      <xdr:colOff>63500</xdr:colOff>
      <xdr:row>98</xdr:row>
      <xdr:rowOff>63850</xdr:rowOff>
    </xdr:to>
    <xdr:cxnSp macro="">
      <xdr:nvCxnSpPr>
        <xdr:cNvPr id="232" name="直線コネクタ 231"/>
        <xdr:cNvCxnSpPr/>
      </xdr:nvCxnSpPr>
      <xdr:spPr>
        <a:xfrm flipV="1">
          <a:off x="3797300" y="16853333"/>
          <a:ext cx="8382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63850</xdr:rowOff>
    </xdr:from>
    <xdr:to>
      <xdr:col>19</xdr:col>
      <xdr:colOff>177800</xdr:colOff>
      <xdr:row>98</xdr:row>
      <xdr:rowOff>72537</xdr:rowOff>
    </xdr:to>
    <xdr:cxnSp macro="">
      <xdr:nvCxnSpPr>
        <xdr:cNvPr id="235" name="直線コネクタ 234"/>
        <xdr:cNvCxnSpPr/>
      </xdr:nvCxnSpPr>
      <xdr:spPr>
        <a:xfrm flipV="1">
          <a:off x="2908300" y="1686595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72537</xdr:rowOff>
    </xdr:from>
    <xdr:to>
      <xdr:col>15</xdr:col>
      <xdr:colOff>50800</xdr:colOff>
      <xdr:row>98</xdr:row>
      <xdr:rowOff>98346</xdr:rowOff>
    </xdr:to>
    <xdr:cxnSp macro="">
      <xdr:nvCxnSpPr>
        <xdr:cNvPr id="238" name="直線コネクタ 237"/>
        <xdr:cNvCxnSpPr/>
      </xdr:nvCxnSpPr>
      <xdr:spPr>
        <a:xfrm flipV="1">
          <a:off x="2019300" y="16874637"/>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72171</xdr:rowOff>
    </xdr:from>
    <xdr:to>
      <xdr:col>10</xdr:col>
      <xdr:colOff>114300</xdr:colOff>
      <xdr:row>98</xdr:row>
      <xdr:rowOff>98346</xdr:rowOff>
    </xdr:to>
    <xdr:cxnSp macro="">
      <xdr:nvCxnSpPr>
        <xdr:cNvPr id="241" name="直線コネクタ 240"/>
        <xdr:cNvCxnSpPr/>
      </xdr:nvCxnSpPr>
      <xdr:spPr>
        <a:xfrm>
          <a:off x="1130300" y="16702821"/>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168179</xdr:rowOff>
    </xdr:from>
    <xdr:to>
      <xdr:col>6</xdr:col>
      <xdr:colOff>38100</xdr:colOff>
      <xdr:row>97</xdr:row>
      <xdr:rowOff>98329</xdr:rowOff>
    </xdr:to>
    <xdr:sp macro="" textlink="">
      <xdr:nvSpPr>
        <xdr:cNvPr id="244" name="フローチャート: 判断 243"/>
        <xdr:cNvSpPr/>
      </xdr:nvSpPr>
      <xdr:spPr>
        <a:xfrm>
          <a:off x="1079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114856</xdr:rowOff>
    </xdr:from>
    <xdr:ext cx="534377" cy="259045"/>
    <xdr:sp macro="" textlink="">
      <xdr:nvSpPr>
        <xdr:cNvPr id="245" name="テキスト ボックス 244"/>
        <xdr:cNvSpPr txBox="1"/>
      </xdr:nvSpPr>
      <xdr:spPr>
        <a:xfrm>
          <a:off x="863111" y="164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433</xdr:rowOff>
    </xdr:from>
    <xdr:to>
      <xdr:col>24</xdr:col>
      <xdr:colOff>114300</xdr:colOff>
      <xdr:row>98</xdr:row>
      <xdr:rowOff>102033</xdr:rowOff>
    </xdr:to>
    <xdr:sp macro="" textlink="">
      <xdr:nvSpPr>
        <xdr:cNvPr id="251" name="楕円 250"/>
        <xdr:cNvSpPr/>
      </xdr:nvSpPr>
      <xdr:spPr>
        <a:xfrm>
          <a:off x="4584700" y="16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86810</xdr:rowOff>
    </xdr:from>
    <xdr:ext cx="534377" cy="259045"/>
    <xdr:sp macro="" textlink="">
      <xdr:nvSpPr>
        <xdr:cNvPr id="252" name="衛生費該当値テキスト"/>
        <xdr:cNvSpPr txBox="1"/>
      </xdr:nvSpPr>
      <xdr:spPr>
        <a:xfrm>
          <a:off x="4686300" y="167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13050</xdr:rowOff>
    </xdr:from>
    <xdr:to>
      <xdr:col>20</xdr:col>
      <xdr:colOff>38100</xdr:colOff>
      <xdr:row>98</xdr:row>
      <xdr:rowOff>114650</xdr:rowOff>
    </xdr:to>
    <xdr:sp macro="" textlink="">
      <xdr:nvSpPr>
        <xdr:cNvPr id="253" name="楕円 252"/>
        <xdr:cNvSpPr/>
      </xdr:nvSpPr>
      <xdr:spPr>
        <a:xfrm>
          <a:off x="3746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105777</xdr:rowOff>
    </xdr:from>
    <xdr:ext cx="534377" cy="259045"/>
    <xdr:sp macro="" textlink="">
      <xdr:nvSpPr>
        <xdr:cNvPr id="254" name="テキスト ボックス 253"/>
        <xdr:cNvSpPr txBox="1"/>
      </xdr:nvSpPr>
      <xdr:spPr>
        <a:xfrm>
          <a:off x="3530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21737</xdr:rowOff>
    </xdr:from>
    <xdr:to>
      <xdr:col>15</xdr:col>
      <xdr:colOff>101600</xdr:colOff>
      <xdr:row>98</xdr:row>
      <xdr:rowOff>123337</xdr:rowOff>
    </xdr:to>
    <xdr:sp macro="" textlink="">
      <xdr:nvSpPr>
        <xdr:cNvPr id="255" name="楕円 254"/>
        <xdr:cNvSpPr/>
      </xdr:nvSpPr>
      <xdr:spPr>
        <a:xfrm>
          <a:off x="2857500" y="168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114464</xdr:rowOff>
    </xdr:from>
    <xdr:ext cx="534377" cy="259045"/>
    <xdr:sp macro="" textlink="">
      <xdr:nvSpPr>
        <xdr:cNvPr id="256" name="テキスト ボックス 255"/>
        <xdr:cNvSpPr txBox="1"/>
      </xdr:nvSpPr>
      <xdr:spPr>
        <a:xfrm>
          <a:off x="2641111" y="169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47546</xdr:rowOff>
    </xdr:from>
    <xdr:to>
      <xdr:col>10</xdr:col>
      <xdr:colOff>165100</xdr:colOff>
      <xdr:row>98</xdr:row>
      <xdr:rowOff>149146</xdr:rowOff>
    </xdr:to>
    <xdr:sp macro="" textlink="">
      <xdr:nvSpPr>
        <xdr:cNvPr id="257" name="楕円 256"/>
        <xdr:cNvSpPr/>
      </xdr:nvSpPr>
      <xdr:spPr>
        <a:xfrm>
          <a:off x="1968500" y="168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140273</xdr:rowOff>
    </xdr:from>
    <xdr:ext cx="534377" cy="259045"/>
    <xdr:sp macro="" textlink="">
      <xdr:nvSpPr>
        <xdr:cNvPr id="258" name="テキスト ボックス 257"/>
        <xdr:cNvSpPr txBox="1"/>
      </xdr:nvSpPr>
      <xdr:spPr>
        <a:xfrm>
          <a:off x="1752111" y="169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21371</xdr:rowOff>
    </xdr:from>
    <xdr:to>
      <xdr:col>6</xdr:col>
      <xdr:colOff>38100</xdr:colOff>
      <xdr:row>97</xdr:row>
      <xdr:rowOff>122971</xdr:rowOff>
    </xdr:to>
    <xdr:sp macro="" textlink="">
      <xdr:nvSpPr>
        <xdr:cNvPr id="259" name="楕円 258"/>
        <xdr:cNvSpPr/>
      </xdr:nvSpPr>
      <xdr:spPr>
        <a:xfrm>
          <a:off x="1079500" y="166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114098</xdr:rowOff>
    </xdr:from>
    <xdr:ext cx="534377" cy="259045"/>
    <xdr:sp macro="" textlink="">
      <xdr:nvSpPr>
        <xdr:cNvPr id="260" name="テキスト ボックス 259"/>
        <xdr:cNvSpPr txBox="1"/>
      </xdr:nvSpPr>
      <xdr:spPr>
        <a:xfrm>
          <a:off x="863111" y="16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xdr:rowOff>
    </xdr:from>
    <xdr:to>
      <xdr:col>55</xdr:col>
      <xdr:colOff>0</xdr:colOff>
      <xdr:row>38</xdr:row>
      <xdr:rowOff>3569</xdr:rowOff>
    </xdr:to>
    <xdr:cxnSp macro="">
      <xdr:nvCxnSpPr>
        <xdr:cNvPr id="285" name="直線コネクタ 284"/>
        <xdr:cNvCxnSpPr/>
      </xdr:nvCxnSpPr>
      <xdr:spPr>
        <a:xfrm>
          <a:off x="9639300" y="6516097"/>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xdr:rowOff>
    </xdr:from>
    <xdr:to>
      <xdr:col>50</xdr:col>
      <xdr:colOff>114300</xdr:colOff>
      <xdr:row>38</xdr:row>
      <xdr:rowOff>997</xdr:rowOff>
    </xdr:to>
    <xdr:cxnSp macro="">
      <xdr:nvCxnSpPr>
        <xdr:cNvPr id="288" name="直線コネクタ 287"/>
        <xdr:cNvCxnSpPr/>
      </xdr:nvCxnSpPr>
      <xdr:spPr>
        <a:xfrm>
          <a:off x="8750300" y="651569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167818</xdr:rowOff>
    </xdr:from>
    <xdr:to>
      <xdr:col>45</xdr:col>
      <xdr:colOff>177800</xdr:colOff>
      <xdr:row>38</xdr:row>
      <xdr:rowOff>597</xdr:rowOff>
    </xdr:to>
    <xdr:cxnSp macro="">
      <xdr:nvCxnSpPr>
        <xdr:cNvPr id="291" name="直線コネクタ 290"/>
        <xdr:cNvCxnSpPr/>
      </xdr:nvCxnSpPr>
      <xdr:spPr>
        <a:xfrm>
          <a:off x="7861300" y="651146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167818</xdr:rowOff>
    </xdr:from>
    <xdr:to>
      <xdr:col>41</xdr:col>
      <xdr:colOff>50800</xdr:colOff>
      <xdr:row>38</xdr:row>
      <xdr:rowOff>26</xdr:rowOff>
    </xdr:to>
    <xdr:cxnSp macro="">
      <xdr:nvCxnSpPr>
        <xdr:cNvPr id="294" name="直線コネクタ 293"/>
        <xdr:cNvCxnSpPr/>
      </xdr:nvCxnSpPr>
      <xdr:spPr>
        <a:xfrm flipV="1">
          <a:off x="6972300" y="65114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105759</xdr:rowOff>
    </xdr:from>
    <xdr:to>
      <xdr:col>36</xdr:col>
      <xdr:colOff>165100</xdr:colOff>
      <xdr:row>38</xdr:row>
      <xdr:rowOff>35909</xdr:rowOff>
    </xdr:to>
    <xdr:sp macro="" textlink="">
      <xdr:nvSpPr>
        <xdr:cNvPr id="297" name="フローチャート: 判断 296"/>
        <xdr:cNvSpPr/>
      </xdr:nvSpPr>
      <xdr:spPr>
        <a:xfrm>
          <a:off x="6921500" y="64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52436</xdr:rowOff>
    </xdr:from>
    <xdr:ext cx="378565" cy="259045"/>
    <xdr:sp macro="" textlink="">
      <xdr:nvSpPr>
        <xdr:cNvPr id="298" name="テキスト ボックス 297"/>
        <xdr:cNvSpPr txBox="1"/>
      </xdr:nvSpPr>
      <xdr:spPr>
        <a:xfrm>
          <a:off x="6783017" y="622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124219</xdr:rowOff>
    </xdr:from>
    <xdr:to>
      <xdr:col>55</xdr:col>
      <xdr:colOff>50800</xdr:colOff>
      <xdr:row>38</xdr:row>
      <xdr:rowOff>54369</xdr:rowOff>
    </xdr:to>
    <xdr:sp macro="" textlink="">
      <xdr:nvSpPr>
        <xdr:cNvPr id="304" name="楕円 303"/>
        <xdr:cNvSpPr/>
      </xdr:nvSpPr>
      <xdr:spPr>
        <a:xfrm>
          <a:off x="104267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121647</xdr:rowOff>
    </xdr:from>
    <xdr:to>
      <xdr:col>50</xdr:col>
      <xdr:colOff>165100</xdr:colOff>
      <xdr:row>38</xdr:row>
      <xdr:rowOff>51797</xdr:rowOff>
    </xdr:to>
    <xdr:sp macro="" textlink="">
      <xdr:nvSpPr>
        <xdr:cNvPr id="306" name="楕円 305"/>
        <xdr:cNvSpPr/>
      </xdr:nvSpPr>
      <xdr:spPr>
        <a:xfrm>
          <a:off x="9588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42924</xdr:rowOff>
    </xdr:from>
    <xdr:ext cx="378565" cy="259045"/>
    <xdr:sp macro="" textlink="">
      <xdr:nvSpPr>
        <xdr:cNvPr id="307" name="テキスト ボックス 306"/>
        <xdr:cNvSpPr txBox="1"/>
      </xdr:nvSpPr>
      <xdr:spPr>
        <a:xfrm>
          <a:off x="9450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121247</xdr:rowOff>
    </xdr:from>
    <xdr:to>
      <xdr:col>46</xdr:col>
      <xdr:colOff>38100</xdr:colOff>
      <xdr:row>38</xdr:row>
      <xdr:rowOff>51397</xdr:rowOff>
    </xdr:to>
    <xdr:sp macro="" textlink="">
      <xdr:nvSpPr>
        <xdr:cNvPr id="308" name="楕円 307"/>
        <xdr:cNvSpPr/>
      </xdr:nvSpPr>
      <xdr:spPr>
        <a:xfrm>
          <a:off x="8699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42524</xdr:rowOff>
    </xdr:from>
    <xdr:ext cx="378565" cy="259045"/>
    <xdr:sp macro="" textlink="">
      <xdr:nvSpPr>
        <xdr:cNvPr id="309" name="テキスト ボックス 308"/>
        <xdr:cNvSpPr txBox="1"/>
      </xdr:nvSpPr>
      <xdr:spPr>
        <a:xfrm>
          <a:off x="8561017" y="655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117018</xdr:rowOff>
    </xdr:from>
    <xdr:to>
      <xdr:col>41</xdr:col>
      <xdr:colOff>101600</xdr:colOff>
      <xdr:row>38</xdr:row>
      <xdr:rowOff>47168</xdr:rowOff>
    </xdr:to>
    <xdr:sp macro="" textlink="">
      <xdr:nvSpPr>
        <xdr:cNvPr id="310" name="楕円 309"/>
        <xdr:cNvSpPr/>
      </xdr:nvSpPr>
      <xdr:spPr>
        <a:xfrm>
          <a:off x="7810500" y="64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38295</xdr:rowOff>
    </xdr:from>
    <xdr:ext cx="378565" cy="259045"/>
    <xdr:sp macro="" textlink="">
      <xdr:nvSpPr>
        <xdr:cNvPr id="311" name="テキスト ボックス 310"/>
        <xdr:cNvSpPr txBox="1"/>
      </xdr:nvSpPr>
      <xdr:spPr>
        <a:xfrm>
          <a:off x="7672017" y="655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120676</xdr:rowOff>
    </xdr:from>
    <xdr:to>
      <xdr:col>36</xdr:col>
      <xdr:colOff>165100</xdr:colOff>
      <xdr:row>38</xdr:row>
      <xdr:rowOff>50826</xdr:rowOff>
    </xdr:to>
    <xdr:sp macro="" textlink="">
      <xdr:nvSpPr>
        <xdr:cNvPr id="312" name="楕円 311"/>
        <xdr:cNvSpPr/>
      </xdr:nvSpPr>
      <xdr:spPr>
        <a:xfrm>
          <a:off x="6921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41953</xdr:rowOff>
    </xdr:from>
    <xdr:ext cx="378565" cy="259045"/>
    <xdr:sp macro="" textlink="">
      <xdr:nvSpPr>
        <xdr:cNvPr id="313" name="テキスト ボックス 312"/>
        <xdr:cNvSpPr txBox="1"/>
      </xdr:nvSpPr>
      <xdr:spPr>
        <a:xfrm>
          <a:off x="6783017" y="655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55118</xdr:rowOff>
    </xdr:from>
    <xdr:to>
      <xdr:col>55</xdr:col>
      <xdr:colOff>0</xdr:colOff>
      <xdr:row>59</xdr:row>
      <xdr:rowOff>60659</xdr:rowOff>
    </xdr:to>
    <xdr:cxnSp macro="">
      <xdr:nvCxnSpPr>
        <xdr:cNvPr id="344" name="直線コネクタ 343"/>
        <xdr:cNvCxnSpPr/>
      </xdr:nvCxnSpPr>
      <xdr:spPr>
        <a:xfrm flipV="1">
          <a:off x="9639300" y="10170668"/>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59984</xdr:rowOff>
    </xdr:from>
    <xdr:to>
      <xdr:col>50</xdr:col>
      <xdr:colOff>114300</xdr:colOff>
      <xdr:row>59</xdr:row>
      <xdr:rowOff>60659</xdr:rowOff>
    </xdr:to>
    <xdr:cxnSp macro="">
      <xdr:nvCxnSpPr>
        <xdr:cNvPr id="347" name="直線コネクタ 346"/>
        <xdr:cNvCxnSpPr/>
      </xdr:nvCxnSpPr>
      <xdr:spPr>
        <a:xfrm>
          <a:off x="8750300" y="10175534"/>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59984</xdr:rowOff>
    </xdr:from>
    <xdr:to>
      <xdr:col>45</xdr:col>
      <xdr:colOff>177800</xdr:colOff>
      <xdr:row>59</xdr:row>
      <xdr:rowOff>66994</xdr:rowOff>
    </xdr:to>
    <xdr:cxnSp macro="">
      <xdr:nvCxnSpPr>
        <xdr:cNvPr id="350" name="直線コネクタ 349"/>
        <xdr:cNvCxnSpPr/>
      </xdr:nvCxnSpPr>
      <xdr:spPr>
        <a:xfrm flipV="1">
          <a:off x="7861300" y="1017553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66450</xdr:rowOff>
    </xdr:from>
    <xdr:to>
      <xdr:col>41</xdr:col>
      <xdr:colOff>50800</xdr:colOff>
      <xdr:row>59</xdr:row>
      <xdr:rowOff>66994</xdr:rowOff>
    </xdr:to>
    <xdr:cxnSp macro="">
      <xdr:nvCxnSpPr>
        <xdr:cNvPr id="353" name="直線コネクタ 352"/>
        <xdr:cNvCxnSpPr/>
      </xdr:nvCxnSpPr>
      <xdr:spPr>
        <a:xfrm>
          <a:off x="6972300" y="1018200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152167</xdr:rowOff>
    </xdr:from>
    <xdr:to>
      <xdr:col>36</xdr:col>
      <xdr:colOff>165100</xdr:colOff>
      <xdr:row>59</xdr:row>
      <xdr:rowOff>82317</xdr:rowOff>
    </xdr:to>
    <xdr:sp macro="" textlink="">
      <xdr:nvSpPr>
        <xdr:cNvPr id="356" name="フローチャート: 判断 355"/>
        <xdr:cNvSpPr/>
      </xdr:nvSpPr>
      <xdr:spPr>
        <a:xfrm>
          <a:off x="6921500" y="1009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98844</xdr:rowOff>
    </xdr:from>
    <xdr:ext cx="469744" cy="259045"/>
    <xdr:sp macro="" textlink="">
      <xdr:nvSpPr>
        <xdr:cNvPr id="357" name="テキスト ボックス 356"/>
        <xdr:cNvSpPr txBox="1"/>
      </xdr:nvSpPr>
      <xdr:spPr>
        <a:xfrm>
          <a:off x="6737428" y="987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4318</xdr:rowOff>
    </xdr:from>
    <xdr:to>
      <xdr:col>55</xdr:col>
      <xdr:colOff>50800</xdr:colOff>
      <xdr:row>59</xdr:row>
      <xdr:rowOff>105918</xdr:rowOff>
    </xdr:to>
    <xdr:sp macro="" textlink="">
      <xdr:nvSpPr>
        <xdr:cNvPr id="363" name="楕円 362"/>
        <xdr:cNvSpPr/>
      </xdr:nvSpPr>
      <xdr:spPr>
        <a:xfrm>
          <a:off x="10426700" y="101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90695</xdr:rowOff>
    </xdr:from>
    <xdr:ext cx="469744" cy="259045"/>
    <xdr:sp macro="" textlink="">
      <xdr:nvSpPr>
        <xdr:cNvPr id="364" name="農林水産業費該当値テキスト"/>
        <xdr:cNvSpPr txBox="1"/>
      </xdr:nvSpPr>
      <xdr:spPr>
        <a:xfrm>
          <a:off x="10528300" y="1003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9859</xdr:rowOff>
    </xdr:from>
    <xdr:to>
      <xdr:col>50</xdr:col>
      <xdr:colOff>165100</xdr:colOff>
      <xdr:row>59</xdr:row>
      <xdr:rowOff>111459</xdr:rowOff>
    </xdr:to>
    <xdr:sp macro="" textlink="">
      <xdr:nvSpPr>
        <xdr:cNvPr id="365" name="楕円 364"/>
        <xdr:cNvSpPr/>
      </xdr:nvSpPr>
      <xdr:spPr>
        <a:xfrm>
          <a:off x="9588500" y="10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102586</xdr:rowOff>
    </xdr:from>
    <xdr:ext cx="469744" cy="259045"/>
    <xdr:sp macro="" textlink="">
      <xdr:nvSpPr>
        <xdr:cNvPr id="366" name="テキスト ボックス 365"/>
        <xdr:cNvSpPr txBox="1"/>
      </xdr:nvSpPr>
      <xdr:spPr>
        <a:xfrm>
          <a:off x="9404428" y="1021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9184</xdr:rowOff>
    </xdr:from>
    <xdr:to>
      <xdr:col>46</xdr:col>
      <xdr:colOff>38100</xdr:colOff>
      <xdr:row>59</xdr:row>
      <xdr:rowOff>110784</xdr:rowOff>
    </xdr:to>
    <xdr:sp macro="" textlink="">
      <xdr:nvSpPr>
        <xdr:cNvPr id="367" name="楕円 366"/>
        <xdr:cNvSpPr/>
      </xdr:nvSpPr>
      <xdr:spPr>
        <a:xfrm>
          <a:off x="8699500" y="10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101911</xdr:rowOff>
    </xdr:from>
    <xdr:ext cx="469744" cy="259045"/>
    <xdr:sp macro="" textlink="">
      <xdr:nvSpPr>
        <xdr:cNvPr id="368" name="テキスト ボックス 367"/>
        <xdr:cNvSpPr txBox="1"/>
      </xdr:nvSpPr>
      <xdr:spPr>
        <a:xfrm>
          <a:off x="8515428" y="102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16194</xdr:rowOff>
    </xdr:from>
    <xdr:to>
      <xdr:col>41</xdr:col>
      <xdr:colOff>101600</xdr:colOff>
      <xdr:row>59</xdr:row>
      <xdr:rowOff>117794</xdr:rowOff>
    </xdr:to>
    <xdr:sp macro="" textlink="">
      <xdr:nvSpPr>
        <xdr:cNvPr id="369" name="楕円 368"/>
        <xdr:cNvSpPr/>
      </xdr:nvSpPr>
      <xdr:spPr>
        <a:xfrm>
          <a:off x="7810500" y="101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108921</xdr:rowOff>
    </xdr:from>
    <xdr:ext cx="469744" cy="259045"/>
    <xdr:sp macro="" textlink="">
      <xdr:nvSpPr>
        <xdr:cNvPr id="370" name="テキスト ボックス 369"/>
        <xdr:cNvSpPr txBox="1"/>
      </xdr:nvSpPr>
      <xdr:spPr>
        <a:xfrm>
          <a:off x="7626428" y="102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15650</xdr:rowOff>
    </xdr:from>
    <xdr:to>
      <xdr:col>36</xdr:col>
      <xdr:colOff>165100</xdr:colOff>
      <xdr:row>59</xdr:row>
      <xdr:rowOff>117250</xdr:rowOff>
    </xdr:to>
    <xdr:sp macro="" textlink="">
      <xdr:nvSpPr>
        <xdr:cNvPr id="371" name="楕円 370"/>
        <xdr:cNvSpPr/>
      </xdr:nvSpPr>
      <xdr:spPr>
        <a:xfrm>
          <a:off x="6921500" y="101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108377</xdr:rowOff>
    </xdr:from>
    <xdr:ext cx="469744" cy="259045"/>
    <xdr:sp macro="" textlink="">
      <xdr:nvSpPr>
        <xdr:cNvPr id="372" name="テキスト ボックス 371"/>
        <xdr:cNvSpPr txBox="1"/>
      </xdr:nvSpPr>
      <xdr:spPr>
        <a:xfrm>
          <a:off x="6737428" y="1022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67714</xdr:rowOff>
    </xdr:from>
    <xdr:to>
      <xdr:col>55</xdr:col>
      <xdr:colOff>0</xdr:colOff>
      <xdr:row>77</xdr:row>
      <xdr:rowOff>159519</xdr:rowOff>
    </xdr:to>
    <xdr:cxnSp macro="">
      <xdr:nvCxnSpPr>
        <xdr:cNvPr id="399" name="直線コネクタ 398"/>
        <xdr:cNvCxnSpPr/>
      </xdr:nvCxnSpPr>
      <xdr:spPr>
        <a:xfrm flipV="1">
          <a:off x="9639300" y="13269364"/>
          <a:ext cx="8382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159519</xdr:rowOff>
    </xdr:from>
    <xdr:to>
      <xdr:col>50</xdr:col>
      <xdr:colOff>114300</xdr:colOff>
      <xdr:row>78</xdr:row>
      <xdr:rowOff>49837</xdr:rowOff>
    </xdr:to>
    <xdr:cxnSp macro="">
      <xdr:nvCxnSpPr>
        <xdr:cNvPr id="402" name="直線コネクタ 401"/>
        <xdr:cNvCxnSpPr/>
      </xdr:nvCxnSpPr>
      <xdr:spPr>
        <a:xfrm flipV="1">
          <a:off x="8750300" y="13361169"/>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49837</xdr:rowOff>
    </xdr:from>
    <xdr:to>
      <xdr:col>45</xdr:col>
      <xdr:colOff>177800</xdr:colOff>
      <xdr:row>78</xdr:row>
      <xdr:rowOff>50088</xdr:rowOff>
    </xdr:to>
    <xdr:cxnSp macro="">
      <xdr:nvCxnSpPr>
        <xdr:cNvPr id="405" name="直線コネクタ 404"/>
        <xdr:cNvCxnSpPr/>
      </xdr:nvCxnSpPr>
      <xdr:spPr>
        <a:xfrm flipV="1">
          <a:off x="7861300" y="13422937"/>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47642</xdr:rowOff>
    </xdr:from>
    <xdr:to>
      <xdr:col>41</xdr:col>
      <xdr:colOff>50800</xdr:colOff>
      <xdr:row>78</xdr:row>
      <xdr:rowOff>50088</xdr:rowOff>
    </xdr:to>
    <xdr:cxnSp macro="">
      <xdr:nvCxnSpPr>
        <xdr:cNvPr id="408" name="直線コネクタ 407"/>
        <xdr:cNvCxnSpPr/>
      </xdr:nvCxnSpPr>
      <xdr:spPr>
        <a:xfrm>
          <a:off x="6972300" y="1342074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118366</xdr:rowOff>
    </xdr:from>
    <xdr:to>
      <xdr:col>36</xdr:col>
      <xdr:colOff>165100</xdr:colOff>
      <xdr:row>78</xdr:row>
      <xdr:rowOff>48516</xdr:rowOff>
    </xdr:to>
    <xdr:sp macro="" textlink="">
      <xdr:nvSpPr>
        <xdr:cNvPr id="411" name="フローチャート: 判断 410"/>
        <xdr:cNvSpPr/>
      </xdr:nvSpPr>
      <xdr:spPr>
        <a:xfrm>
          <a:off x="6921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65043</xdr:rowOff>
    </xdr:from>
    <xdr:ext cx="469744" cy="259045"/>
    <xdr:sp macro="" textlink="">
      <xdr:nvSpPr>
        <xdr:cNvPr id="412" name="テキスト ボックス 411"/>
        <xdr:cNvSpPr txBox="1"/>
      </xdr:nvSpPr>
      <xdr:spPr>
        <a:xfrm>
          <a:off x="6737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16914</xdr:rowOff>
    </xdr:from>
    <xdr:to>
      <xdr:col>55</xdr:col>
      <xdr:colOff>50800</xdr:colOff>
      <xdr:row>77</xdr:row>
      <xdr:rowOff>118514</xdr:rowOff>
    </xdr:to>
    <xdr:sp macro="" textlink="">
      <xdr:nvSpPr>
        <xdr:cNvPr id="418" name="楕円 417"/>
        <xdr:cNvSpPr/>
      </xdr:nvSpPr>
      <xdr:spPr>
        <a:xfrm>
          <a:off x="10426700" y="132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166791</xdr:rowOff>
    </xdr:from>
    <xdr:ext cx="534377" cy="259045"/>
    <xdr:sp macro="" textlink="">
      <xdr:nvSpPr>
        <xdr:cNvPr id="419" name="商工費該当値テキスト"/>
        <xdr:cNvSpPr txBox="1"/>
      </xdr:nvSpPr>
      <xdr:spPr>
        <a:xfrm>
          <a:off x="10528300" y="1319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108719</xdr:rowOff>
    </xdr:from>
    <xdr:to>
      <xdr:col>50</xdr:col>
      <xdr:colOff>165100</xdr:colOff>
      <xdr:row>78</xdr:row>
      <xdr:rowOff>38869</xdr:rowOff>
    </xdr:to>
    <xdr:sp macro="" textlink="">
      <xdr:nvSpPr>
        <xdr:cNvPr id="420" name="楕円 419"/>
        <xdr:cNvSpPr/>
      </xdr:nvSpPr>
      <xdr:spPr>
        <a:xfrm>
          <a:off x="9588500" y="133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29996</xdr:rowOff>
    </xdr:from>
    <xdr:ext cx="469744" cy="259045"/>
    <xdr:sp macro="" textlink="">
      <xdr:nvSpPr>
        <xdr:cNvPr id="421" name="テキスト ボックス 420"/>
        <xdr:cNvSpPr txBox="1"/>
      </xdr:nvSpPr>
      <xdr:spPr>
        <a:xfrm>
          <a:off x="9404428" y="134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170487</xdr:rowOff>
    </xdr:from>
    <xdr:to>
      <xdr:col>46</xdr:col>
      <xdr:colOff>38100</xdr:colOff>
      <xdr:row>78</xdr:row>
      <xdr:rowOff>100637</xdr:rowOff>
    </xdr:to>
    <xdr:sp macro="" textlink="">
      <xdr:nvSpPr>
        <xdr:cNvPr id="422" name="楕円 421"/>
        <xdr:cNvSpPr/>
      </xdr:nvSpPr>
      <xdr:spPr>
        <a:xfrm>
          <a:off x="8699500" y="133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91764</xdr:rowOff>
    </xdr:from>
    <xdr:ext cx="469744" cy="259045"/>
    <xdr:sp macro="" textlink="">
      <xdr:nvSpPr>
        <xdr:cNvPr id="423" name="テキスト ボックス 422"/>
        <xdr:cNvSpPr txBox="1"/>
      </xdr:nvSpPr>
      <xdr:spPr>
        <a:xfrm>
          <a:off x="8515428" y="134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170738</xdr:rowOff>
    </xdr:from>
    <xdr:to>
      <xdr:col>41</xdr:col>
      <xdr:colOff>101600</xdr:colOff>
      <xdr:row>78</xdr:row>
      <xdr:rowOff>100888</xdr:rowOff>
    </xdr:to>
    <xdr:sp macro="" textlink="">
      <xdr:nvSpPr>
        <xdr:cNvPr id="424" name="楕円 423"/>
        <xdr:cNvSpPr/>
      </xdr:nvSpPr>
      <xdr:spPr>
        <a:xfrm>
          <a:off x="7810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92015</xdr:rowOff>
    </xdr:from>
    <xdr:ext cx="469744" cy="259045"/>
    <xdr:sp macro="" textlink="">
      <xdr:nvSpPr>
        <xdr:cNvPr id="425" name="テキスト ボックス 424"/>
        <xdr:cNvSpPr txBox="1"/>
      </xdr:nvSpPr>
      <xdr:spPr>
        <a:xfrm>
          <a:off x="7626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168292</xdr:rowOff>
    </xdr:from>
    <xdr:to>
      <xdr:col>36</xdr:col>
      <xdr:colOff>165100</xdr:colOff>
      <xdr:row>78</xdr:row>
      <xdr:rowOff>98442</xdr:rowOff>
    </xdr:to>
    <xdr:sp macro="" textlink="">
      <xdr:nvSpPr>
        <xdr:cNvPr id="426" name="楕円 425"/>
        <xdr:cNvSpPr/>
      </xdr:nvSpPr>
      <xdr:spPr>
        <a:xfrm>
          <a:off x="6921500" y="133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89569</xdr:rowOff>
    </xdr:from>
    <xdr:ext cx="469744" cy="259045"/>
    <xdr:sp macro="" textlink="">
      <xdr:nvSpPr>
        <xdr:cNvPr id="427" name="テキスト ボックス 426"/>
        <xdr:cNvSpPr txBox="1"/>
      </xdr:nvSpPr>
      <xdr:spPr>
        <a:xfrm>
          <a:off x="6737428" y="134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56246</xdr:rowOff>
    </xdr:from>
    <xdr:to>
      <xdr:col>55</xdr:col>
      <xdr:colOff>0</xdr:colOff>
      <xdr:row>98</xdr:row>
      <xdr:rowOff>61961</xdr:rowOff>
    </xdr:to>
    <xdr:cxnSp macro="">
      <xdr:nvCxnSpPr>
        <xdr:cNvPr id="456" name="直線コネクタ 455"/>
        <xdr:cNvCxnSpPr/>
      </xdr:nvCxnSpPr>
      <xdr:spPr>
        <a:xfrm>
          <a:off x="9639300" y="16686896"/>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56246</xdr:rowOff>
    </xdr:from>
    <xdr:to>
      <xdr:col>50</xdr:col>
      <xdr:colOff>114300</xdr:colOff>
      <xdr:row>98</xdr:row>
      <xdr:rowOff>10864</xdr:rowOff>
    </xdr:to>
    <xdr:cxnSp macro="">
      <xdr:nvCxnSpPr>
        <xdr:cNvPr id="459" name="直線コネクタ 458"/>
        <xdr:cNvCxnSpPr/>
      </xdr:nvCxnSpPr>
      <xdr:spPr>
        <a:xfrm flipV="1">
          <a:off x="8750300" y="16686896"/>
          <a:ext cx="889000" cy="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10864</xdr:rowOff>
    </xdr:from>
    <xdr:to>
      <xdr:col>45</xdr:col>
      <xdr:colOff>177800</xdr:colOff>
      <xdr:row>98</xdr:row>
      <xdr:rowOff>28882</xdr:rowOff>
    </xdr:to>
    <xdr:cxnSp macro="">
      <xdr:nvCxnSpPr>
        <xdr:cNvPr id="462" name="直線コネクタ 461"/>
        <xdr:cNvCxnSpPr/>
      </xdr:nvCxnSpPr>
      <xdr:spPr>
        <a:xfrm flipV="1">
          <a:off x="7861300" y="16812964"/>
          <a:ext cx="8890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28882</xdr:rowOff>
    </xdr:from>
    <xdr:to>
      <xdr:col>41</xdr:col>
      <xdr:colOff>50800</xdr:colOff>
      <xdr:row>98</xdr:row>
      <xdr:rowOff>58024</xdr:rowOff>
    </xdr:to>
    <xdr:cxnSp macro="">
      <xdr:nvCxnSpPr>
        <xdr:cNvPr id="465" name="直線コネクタ 464"/>
        <xdr:cNvCxnSpPr/>
      </xdr:nvCxnSpPr>
      <xdr:spPr>
        <a:xfrm flipV="1">
          <a:off x="6972300" y="16830982"/>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8102</xdr:rowOff>
    </xdr:from>
    <xdr:to>
      <xdr:col>36</xdr:col>
      <xdr:colOff>165100</xdr:colOff>
      <xdr:row>98</xdr:row>
      <xdr:rowOff>109702</xdr:rowOff>
    </xdr:to>
    <xdr:sp macro="" textlink="">
      <xdr:nvSpPr>
        <xdr:cNvPr id="468" name="フローチャート: 判断 467"/>
        <xdr:cNvSpPr/>
      </xdr:nvSpPr>
      <xdr:spPr>
        <a:xfrm>
          <a:off x="6921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100829</xdr:rowOff>
    </xdr:from>
    <xdr:ext cx="534377" cy="259045"/>
    <xdr:sp macro="" textlink="">
      <xdr:nvSpPr>
        <xdr:cNvPr id="469" name="テキスト ボックス 468"/>
        <xdr:cNvSpPr txBox="1"/>
      </xdr:nvSpPr>
      <xdr:spPr>
        <a:xfrm>
          <a:off x="6705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11161</xdr:rowOff>
    </xdr:from>
    <xdr:to>
      <xdr:col>55</xdr:col>
      <xdr:colOff>50800</xdr:colOff>
      <xdr:row>98</xdr:row>
      <xdr:rowOff>112761</xdr:rowOff>
    </xdr:to>
    <xdr:sp macro="" textlink="">
      <xdr:nvSpPr>
        <xdr:cNvPr id="475" name="楕円 474"/>
        <xdr:cNvSpPr/>
      </xdr:nvSpPr>
      <xdr:spPr>
        <a:xfrm>
          <a:off x="10426700" y="168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5446</xdr:rowOff>
    </xdr:from>
    <xdr:to>
      <xdr:col>50</xdr:col>
      <xdr:colOff>165100</xdr:colOff>
      <xdr:row>97</xdr:row>
      <xdr:rowOff>107046</xdr:rowOff>
    </xdr:to>
    <xdr:sp macro="" textlink="">
      <xdr:nvSpPr>
        <xdr:cNvPr id="477" name="楕円 476"/>
        <xdr:cNvSpPr/>
      </xdr:nvSpPr>
      <xdr:spPr>
        <a:xfrm>
          <a:off x="9588500" y="166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123573</xdr:rowOff>
    </xdr:from>
    <xdr:ext cx="534377" cy="259045"/>
    <xdr:sp macro="" textlink="">
      <xdr:nvSpPr>
        <xdr:cNvPr id="478" name="テキスト ボックス 477"/>
        <xdr:cNvSpPr txBox="1"/>
      </xdr:nvSpPr>
      <xdr:spPr>
        <a:xfrm>
          <a:off x="9372111" y="164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131514</xdr:rowOff>
    </xdr:from>
    <xdr:to>
      <xdr:col>46</xdr:col>
      <xdr:colOff>38100</xdr:colOff>
      <xdr:row>98</xdr:row>
      <xdr:rowOff>61664</xdr:rowOff>
    </xdr:to>
    <xdr:sp macro="" textlink="">
      <xdr:nvSpPr>
        <xdr:cNvPr id="479" name="楕円 478"/>
        <xdr:cNvSpPr/>
      </xdr:nvSpPr>
      <xdr:spPr>
        <a:xfrm>
          <a:off x="8699500" y="16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78191</xdr:rowOff>
    </xdr:from>
    <xdr:ext cx="534377" cy="259045"/>
    <xdr:sp macro="" textlink="">
      <xdr:nvSpPr>
        <xdr:cNvPr id="480" name="テキスト ボックス 479"/>
        <xdr:cNvSpPr txBox="1"/>
      </xdr:nvSpPr>
      <xdr:spPr>
        <a:xfrm>
          <a:off x="8483111" y="165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149532</xdr:rowOff>
    </xdr:from>
    <xdr:to>
      <xdr:col>41</xdr:col>
      <xdr:colOff>101600</xdr:colOff>
      <xdr:row>98</xdr:row>
      <xdr:rowOff>79682</xdr:rowOff>
    </xdr:to>
    <xdr:sp macro="" textlink="">
      <xdr:nvSpPr>
        <xdr:cNvPr id="481" name="楕円 480"/>
        <xdr:cNvSpPr/>
      </xdr:nvSpPr>
      <xdr:spPr>
        <a:xfrm>
          <a:off x="7810500" y="167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96209</xdr:rowOff>
    </xdr:from>
    <xdr:ext cx="534377" cy="259045"/>
    <xdr:sp macro="" textlink="">
      <xdr:nvSpPr>
        <xdr:cNvPr id="482" name="テキスト ボックス 481"/>
        <xdr:cNvSpPr txBox="1"/>
      </xdr:nvSpPr>
      <xdr:spPr>
        <a:xfrm>
          <a:off x="7594111" y="165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7224</xdr:rowOff>
    </xdr:from>
    <xdr:to>
      <xdr:col>36</xdr:col>
      <xdr:colOff>165100</xdr:colOff>
      <xdr:row>98</xdr:row>
      <xdr:rowOff>108824</xdr:rowOff>
    </xdr:to>
    <xdr:sp macro="" textlink="">
      <xdr:nvSpPr>
        <xdr:cNvPr id="483" name="楕円 482"/>
        <xdr:cNvSpPr/>
      </xdr:nvSpPr>
      <xdr:spPr>
        <a:xfrm>
          <a:off x="6921500" y="168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125351</xdr:rowOff>
    </xdr:from>
    <xdr:ext cx="534377" cy="259045"/>
    <xdr:sp macro="" textlink="">
      <xdr:nvSpPr>
        <xdr:cNvPr id="484" name="テキスト ボックス 483"/>
        <xdr:cNvSpPr txBox="1"/>
      </xdr:nvSpPr>
      <xdr:spPr>
        <a:xfrm>
          <a:off x="6705111" y="165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90505</xdr:rowOff>
    </xdr:from>
    <xdr:to>
      <xdr:col>85</xdr:col>
      <xdr:colOff>127000</xdr:colOff>
      <xdr:row>36</xdr:row>
      <xdr:rowOff>102255</xdr:rowOff>
    </xdr:to>
    <xdr:cxnSp macro="">
      <xdr:nvCxnSpPr>
        <xdr:cNvPr id="512" name="直線コネクタ 511"/>
        <xdr:cNvCxnSpPr/>
      </xdr:nvCxnSpPr>
      <xdr:spPr>
        <a:xfrm flipV="1">
          <a:off x="15481300" y="6262705"/>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85110</xdr:rowOff>
    </xdr:from>
    <xdr:to>
      <xdr:col>81</xdr:col>
      <xdr:colOff>50800</xdr:colOff>
      <xdr:row>36</xdr:row>
      <xdr:rowOff>102255</xdr:rowOff>
    </xdr:to>
    <xdr:cxnSp macro="">
      <xdr:nvCxnSpPr>
        <xdr:cNvPr id="515" name="直線コネクタ 514"/>
        <xdr:cNvCxnSpPr/>
      </xdr:nvCxnSpPr>
      <xdr:spPr>
        <a:xfrm>
          <a:off x="14592300" y="625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85110</xdr:rowOff>
    </xdr:from>
    <xdr:to>
      <xdr:col>76</xdr:col>
      <xdr:colOff>114300</xdr:colOff>
      <xdr:row>36</xdr:row>
      <xdr:rowOff>101569</xdr:rowOff>
    </xdr:to>
    <xdr:cxnSp macro="">
      <xdr:nvCxnSpPr>
        <xdr:cNvPr id="518" name="直線コネクタ 517"/>
        <xdr:cNvCxnSpPr/>
      </xdr:nvCxnSpPr>
      <xdr:spPr>
        <a:xfrm flipV="1">
          <a:off x="13703300" y="625731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100792</xdr:rowOff>
    </xdr:from>
    <xdr:to>
      <xdr:col>71</xdr:col>
      <xdr:colOff>177800</xdr:colOff>
      <xdr:row>36</xdr:row>
      <xdr:rowOff>101569</xdr:rowOff>
    </xdr:to>
    <xdr:cxnSp macro="">
      <xdr:nvCxnSpPr>
        <xdr:cNvPr id="521" name="直線コネクタ 520"/>
        <xdr:cNvCxnSpPr/>
      </xdr:nvCxnSpPr>
      <xdr:spPr>
        <a:xfrm>
          <a:off x="12814300" y="62729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4" name="フローチャート: 判断 523"/>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25" name="テキスト ボックス 524"/>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39705</xdr:rowOff>
    </xdr:from>
    <xdr:to>
      <xdr:col>85</xdr:col>
      <xdr:colOff>177800</xdr:colOff>
      <xdr:row>36</xdr:row>
      <xdr:rowOff>141305</xdr:rowOff>
    </xdr:to>
    <xdr:sp macro="" textlink="">
      <xdr:nvSpPr>
        <xdr:cNvPr id="531" name="楕円 530"/>
        <xdr:cNvSpPr/>
      </xdr:nvSpPr>
      <xdr:spPr>
        <a:xfrm>
          <a:off x="16268700" y="6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62582</xdr:rowOff>
    </xdr:from>
    <xdr:ext cx="534377" cy="259045"/>
    <xdr:sp macro="" textlink="">
      <xdr:nvSpPr>
        <xdr:cNvPr id="532" name="消防費該当値テキスト"/>
        <xdr:cNvSpPr txBox="1"/>
      </xdr:nvSpPr>
      <xdr:spPr>
        <a:xfrm>
          <a:off x="16370300" y="60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51455</xdr:rowOff>
    </xdr:from>
    <xdr:to>
      <xdr:col>81</xdr:col>
      <xdr:colOff>101600</xdr:colOff>
      <xdr:row>36</xdr:row>
      <xdr:rowOff>153055</xdr:rowOff>
    </xdr:to>
    <xdr:sp macro="" textlink="">
      <xdr:nvSpPr>
        <xdr:cNvPr id="533" name="楕円 532"/>
        <xdr:cNvSpPr/>
      </xdr:nvSpPr>
      <xdr:spPr>
        <a:xfrm>
          <a:off x="154305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169582</xdr:rowOff>
    </xdr:from>
    <xdr:ext cx="534377" cy="259045"/>
    <xdr:sp macro="" textlink="">
      <xdr:nvSpPr>
        <xdr:cNvPr id="534" name="テキスト ボックス 533"/>
        <xdr:cNvSpPr txBox="1"/>
      </xdr:nvSpPr>
      <xdr:spPr>
        <a:xfrm>
          <a:off x="15214111" y="59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34310</xdr:rowOff>
    </xdr:from>
    <xdr:to>
      <xdr:col>76</xdr:col>
      <xdr:colOff>165100</xdr:colOff>
      <xdr:row>36</xdr:row>
      <xdr:rowOff>135910</xdr:rowOff>
    </xdr:to>
    <xdr:sp macro="" textlink="">
      <xdr:nvSpPr>
        <xdr:cNvPr id="535" name="楕円 534"/>
        <xdr:cNvSpPr/>
      </xdr:nvSpPr>
      <xdr:spPr>
        <a:xfrm>
          <a:off x="14541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152437</xdr:rowOff>
    </xdr:from>
    <xdr:ext cx="534377" cy="259045"/>
    <xdr:sp macro="" textlink="">
      <xdr:nvSpPr>
        <xdr:cNvPr id="536" name="テキスト ボックス 535"/>
        <xdr:cNvSpPr txBox="1"/>
      </xdr:nvSpPr>
      <xdr:spPr>
        <a:xfrm>
          <a:off x="14325111" y="59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50769</xdr:rowOff>
    </xdr:from>
    <xdr:to>
      <xdr:col>72</xdr:col>
      <xdr:colOff>38100</xdr:colOff>
      <xdr:row>36</xdr:row>
      <xdr:rowOff>152369</xdr:rowOff>
    </xdr:to>
    <xdr:sp macro="" textlink="">
      <xdr:nvSpPr>
        <xdr:cNvPr id="537" name="楕円 536"/>
        <xdr:cNvSpPr/>
      </xdr:nvSpPr>
      <xdr:spPr>
        <a:xfrm>
          <a:off x="13652500" y="62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168896</xdr:rowOff>
    </xdr:from>
    <xdr:ext cx="534377" cy="259045"/>
    <xdr:sp macro="" textlink="">
      <xdr:nvSpPr>
        <xdr:cNvPr id="538" name="テキスト ボックス 537"/>
        <xdr:cNvSpPr txBox="1"/>
      </xdr:nvSpPr>
      <xdr:spPr>
        <a:xfrm>
          <a:off x="13436111" y="5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49992</xdr:rowOff>
    </xdr:from>
    <xdr:to>
      <xdr:col>67</xdr:col>
      <xdr:colOff>101600</xdr:colOff>
      <xdr:row>36</xdr:row>
      <xdr:rowOff>151592</xdr:rowOff>
    </xdr:to>
    <xdr:sp macro="" textlink="">
      <xdr:nvSpPr>
        <xdr:cNvPr id="539" name="楕円 538"/>
        <xdr:cNvSpPr/>
      </xdr:nvSpPr>
      <xdr:spPr>
        <a:xfrm>
          <a:off x="12763500" y="62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168119</xdr:rowOff>
    </xdr:from>
    <xdr:ext cx="534377" cy="259045"/>
    <xdr:sp macro="" textlink="">
      <xdr:nvSpPr>
        <xdr:cNvPr id="540" name="テキスト ボックス 539"/>
        <xdr:cNvSpPr txBox="1"/>
      </xdr:nvSpPr>
      <xdr:spPr>
        <a:xfrm>
          <a:off x="12547111" y="5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89653</xdr:rowOff>
    </xdr:from>
    <xdr:to>
      <xdr:col>85</xdr:col>
      <xdr:colOff>127000</xdr:colOff>
      <xdr:row>58</xdr:row>
      <xdr:rowOff>17562</xdr:rowOff>
    </xdr:to>
    <xdr:cxnSp macro="">
      <xdr:nvCxnSpPr>
        <xdr:cNvPr id="572" name="直線コネクタ 571"/>
        <xdr:cNvCxnSpPr/>
      </xdr:nvCxnSpPr>
      <xdr:spPr>
        <a:xfrm>
          <a:off x="15481300" y="9862303"/>
          <a:ext cx="838200" cy="9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89653</xdr:rowOff>
    </xdr:from>
    <xdr:to>
      <xdr:col>81</xdr:col>
      <xdr:colOff>50800</xdr:colOff>
      <xdr:row>57</xdr:row>
      <xdr:rowOff>167687</xdr:rowOff>
    </xdr:to>
    <xdr:cxnSp macro="">
      <xdr:nvCxnSpPr>
        <xdr:cNvPr id="575" name="直線コネクタ 574"/>
        <xdr:cNvCxnSpPr/>
      </xdr:nvCxnSpPr>
      <xdr:spPr>
        <a:xfrm flipV="1">
          <a:off x="14592300" y="9862303"/>
          <a:ext cx="8890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167687</xdr:rowOff>
    </xdr:from>
    <xdr:to>
      <xdr:col>76</xdr:col>
      <xdr:colOff>114300</xdr:colOff>
      <xdr:row>58</xdr:row>
      <xdr:rowOff>29956</xdr:rowOff>
    </xdr:to>
    <xdr:cxnSp macro="">
      <xdr:nvCxnSpPr>
        <xdr:cNvPr id="578" name="直線コネクタ 577"/>
        <xdr:cNvCxnSpPr/>
      </xdr:nvCxnSpPr>
      <xdr:spPr>
        <a:xfrm flipV="1">
          <a:off x="13703300" y="994033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29956</xdr:rowOff>
    </xdr:from>
    <xdr:to>
      <xdr:col>71</xdr:col>
      <xdr:colOff>177800</xdr:colOff>
      <xdr:row>58</xdr:row>
      <xdr:rowOff>134132</xdr:rowOff>
    </xdr:to>
    <xdr:cxnSp macro="">
      <xdr:nvCxnSpPr>
        <xdr:cNvPr id="581" name="直線コネクタ 580"/>
        <xdr:cNvCxnSpPr/>
      </xdr:nvCxnSpPr>
      <xdr:spPr>
        <a:xfrm flipV="1">
          <a:off x="12814300" y="9974056"/>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4" name="フローチャート: 判断 583"/>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5" name="テキスト ボックス 584"/>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138212</xdr:rowOff>
    </xdr:from>
    <xdr:to>
      <xdr:col>85</xdr:col>
      <xdr:colOff>177800</xdr:colOff>
      <xdr:row>58</xdr:row>
      <xdr:rowOff>68362</xdr:rowOff>
    </xdr:to>
    <xdr:sp macro="" textlink="">
      <xdr:nvSpPr>
        <xdr:cNvPr id="591" name="楕円 590"/>
        <xdr:cNvSpPr/>
      </xdr:nvSpPr>
      <xdr:spPr>
        <a:xfrm>
          <a:off x="162687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53139</xdr:rowOff>
    </xdr:from>
    <xdr:ext cx="534377" cy="259045"/>
    <xdr:sp macro="" textlink="">
      <xdr:nvSpPr>
        <xdr:cNvPr id="592" name="教育費該当値テキスト"/>
        <xdr:cNvSpPr txBox="1"/>
      </xdr:nvSpPr>
      <xdr:spPr>
        <a:xfrm>
          <a:off x="16370300" y="98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38853</xdr:rowOff>
    </xdr:from>
    <xdr:to>
      <xdr:col>81</xdr:col>
      <xdr:colOff>101600</xdr:colOff>
      <xdr:row>57</xdr:row>
      <xdr:rowOff>140453</xdr:rowOff>
    </xdr:to>
    <xdr:sp macro="" textlink="">
      <xdr:nvSpPr>
        <xdr:cNvPr id="593" name="楕円 592"/>
        <xdr:cNvSpPr/>
      </xdr:nvSpPr>
      <xdr:spPr>
        <a:xfrm>
          <a:off x="15430500" y="98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131580</xdr:rowOff>
    </xdr:from>
    <xdr:ext cx="534377" cy="259045"/>
    <xdr:sp macro="" textlink="">
      <xdr:nvSpPr>
        <xdr:cNvPr id="594" name="テキスト ボックス 593"/>
        <xdr:cNvSpPr txBox="1"/>
      </xdr:nvSpPr>
      <xdr:spPr>
        <a:xfrm>
          <a:off x="15214111" y="9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116887</xdr:rowOff>
    </xdr:from>
    <xdr:to>
      <xdr:col>76</xdr:col>
      <xdr:colOff>165100</xdr:colOff>
      <xdr:row>58</xdr:row>
      <xdr:rowOff>47037</xdr:rowOff>
    </xdr:to>
    <xdr:sp macro="" textlink="">
      <xdr:nvSpPr>
        <xdr:cNvPr id="595" name="楕円 594"/>
        <xdr:cNvSpPr/>
      </xdr:nvSpPr>
      <xdr:spPr>
        <a:xfrm>
          <a:off x="14541500" y="98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38164</xdr:rowOff>
    </xdr:from>
    <xdr:ext cx="534377" cy="259045"/>
    <xdr:sp macro="" textlink="">
      <xdr:nvSpPr>
        <xdr:cNvPr id="596" name="テキスト ボックス 595"/>
        <xdr:cNvSpPr txBox="1"/>
      </xdr:nvSpPr>
      <xdr:spPr>
        <a:xfrm>
          <a:off x="14325111" y="99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150606</xdr:rowOff>
    </xdr:from>
    <xdr:to>
      <xdr:col>72</xdr:col>
      <xdr:colOff>38100</xdr:colOff>
      <xdr:row>58</xdr:row>
      <xdr:rowOff>80756</xdr:rowOff>
    </xdr:to>
    <xdr:sp macro="" textlink="">
      <xdr:nvSpPr>
        <xdr:cNvPr id="597" name="楕円 596"/>
        <xdr:cNvSpPr/>
      </xdr:nvSpPr>
      <xdr:spPr>
        <a:xfrm>
          <a:off x="13652500" y="9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71883</xdr:rowOff>
    </xdr:from>
    <xdr:ext cx="534377" cy="259045"/>
    <xdr:sp macro="" textlink="">
      <xdr:nvSpPr>
        <xdr:cNvPr id="598" name="テキスト ボックス 597"/>
        <xdr:cNvSpPr txBox="1"/>
      </xdr:nvSpPr>
      <xdr:spPr>
        <a:xfrm>
          <a:off x="13436111" y="100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83332</xdr:rowOff>
    </xdr:from>
    <xdr:to>
      <xdr:col>67</xdr:col>
      <xdr:colOff>101600</xdr:colOff>
      <xdr:row>59</xdr:row>
      <xdr:rowOff>13482</xdr:rowOff>
    </xdr:to>
    <xdr:sp macro="" textlink="">
      <xdr:nvSpPr>
        <xdr:cNvPr id="599" name="楕円 598"/>
        <xdr:cNvSpPr/>
      </xdr:nvSpPr>
      <xdr:spPr>
        <a:xfrm>
          <a:off x="12763500" y="100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4609</xdr:rowOff>
    </xdr:from>
    <xdr:ext cx="534377" cy="259045"/>
    <xdr:sp macro="" textlink="">
      <xdr:nvSpPr>
        <xdr:cNvPr id="600" name="テキスト ボックス 599"/>
        <xdr:cNvSpPr txBox="1"/>
      </xdr:nvSpPr>
      <xdr:spPr>
        <a:xfrm>
          <a:off x="12547111" y="101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159322</xdr:rowOff>
    </xdr:from>
    <xdr:to>
      <xdr:col>67</xdr:col>
      <xdr:colOff>101600</xdr:colOff>
      <xdr:row>79</xdr:row>
      <xdr:rowOff>89472</xdr:rowOff>
    </xdr:to>
    <xdr:sp macro="" textlink="">
      <xdr:nvSpPr>
        <xdr:cNvPr id="641" name="フローチャート: 判断 640"/>
        <xdr:cNvSpPr/>
      </xdr:nvSpPr>
      <xdr:spPr>
        <a:xfrm>
          <a:off x="12763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105999</xdr:rowOff>
    </xdr:from>
    <xdr:ext cx="378565" cy="259045"/>
    <xdr:sp macro="" textlink="">
      <xdr:nvSpPr>
        <xdr:cNvPr id="642" name="テキスト ボックス 641"/>
        <xdr:cNvSpPr txBox="1"/>
      </xdr:nvSpPr>
      <xdr:spPr>
        <a:xfrm>
          <a:off x="12625017" y="133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33351</xdr:rowOff>
    </xdr:from>
    <xdr:to>
      <xdr:col>85</xdr:col>
      <xdr:colOff>127000</xdr:colOff>
      <xdr:row>97</xdr:row>
      <xdr:rowOff>50023</xdr:rowOff>
    </xdr:to>
    <xdr:cxnSp macro="">
      <xdr:nvCxnSpPr>
        <xdr:cNvPr id="688" name="直線コネクタ 687"/>
        <xdr:cNvCxnSpPr/>
      </xdr:nvCxnSpPr>
      <xdr:spPr>
        <a:xfrm>
          <a:off x="15481300" y="16664001"/>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33351</xdr:rowOff>
    </xdr:from>
    <xdr:to>
      <xdr:col>81</xdr:col>
      <xdr:colOff>50800</xdr:colOff>
      <xdr:row>97</xdr:row>
      <xdr:rowOff>69602</xdr:rowOff>
    </xdr:to>
    <xdr:cxnSp macro="">
      <xdr:nvCxnSpPr>
        <xdr:cNvPr id="691" name="直線コネクタ 690"/>
        <xdr:cNvCxnSpPr/>
      </xdr:nvCxnSpPr>
      <xdr:spPr>
        <a:xfrm flipV="1">
          <a:off x="14592300" y="16664001"/>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69602</xdr:rowOff>
    </xdr:from>
    <xdr:to>
      <xdr:col>76</xdr:col>
      <xdr:colOff>114300</xdr:colOff>
      <xdr:row>97</xdr:row>
      <xdr:rowOff>80248</xdr:rowOff>
    </xdr:to>
    <xdr:cxnSp macro="">
      <xdr:nvCxnSpPr>
        <xdr:cNvPr id="694" name="直線コネクタ 693"/>
        <xdr:cNvCxnSpPr/>
      </xdr:nvCxnSpPr>
      <xdr:spPr>
        <a:xfrm flipV="1">
          <a:off x="13703300" y="1670025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80248</xdr:rowOff>
    </xdr:from>
    <xdr:to>
      <xdr:col>71</xdr:col>
      <xdr:colOff>177800</xdr:colOff>
      <xdr:row>97</xdr:row>
      <xdr:rowOff>88347</xdr:rowOff>
    </xdr:to>
    <xdr:cxnSp macro="">
      <xdr:nvCxnSpPr>
        <xdr:cNvPr id="697" name="直線コネクタ 696"/>
        <xdr:cNvCxnSpPr/>
      </xdr:nvCxnSpPr>
      <xdr:spPr>
        <a:xfrm flipV="1">
          <a:off x="12814300" y="1671089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162525</xdr:rowOff>
    </xdr:from>
    <xdr:to>
      <xdr:col>67</xdr:col>
      <xdr:colOff>101600</xdr:colOff>
      <xdr:row>96</xdr:row>
      <xdr:rowOff>92675</xdr:rowOff>
    </xdr:to>
    <xdr:sp macro="" textlink="">
      <xdr:nvSpPr>
        <xdr:cNvPr id="700" name="フローチャート: 判断 699"/>
        <xdr:cNvSpPr/>
      </xdr:nvSpPr>
      <xdr:spPr>
        <a:xfrm>
          <a:off x="12763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109202</xdr:rowOff>
    </xdr:from>
    <xdr:ext cx="534377" cy="259045"/>
    <xdr:sp macro="" textlink="">
      <xdr:nvSpPr>
        <xdr:cNvPr id="701" name="テキスト ボックス 700"/>
        <xdr:cNvSpPr txBox="1"/>
      </xdr:nvSpPr>
      <xdr:spPr>
        <a:xfrm>
          <a:off x="12547111" y="162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707" name="楕円 706"/>
        <xdr:cNvSpPr/>
      </xdr:nvSpPr>
      <xdr:spPr>
        <a:xfrm>
          <a:off x="16268700" y="166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149100</xdr:rowOff>
    </xdr:from>
    <xdr:ext cx="534377" cy="259045"/>
    <xdr:sp macro="" textlink="">
      <xdr:nvSpPr>
        <xdr:cNvPr id="708" name="公債費該当値テキスト"/>
        <xdr:cNvSpPr txBox="1"/>
      </xdr:nvSpPr>
      <xdr:spPr>
        <a:xfrm>
          <a:off x="16370300" y="166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154001</xdr:rowOff>
    </xdr:from>
    <xdr:to>
      <xdr:col>81</xdr:col>
      <xdr:colOff>101600</xdr:colOff>
      <xdr:row>97</xdr:row>
      <xdr:rowOff>84151</xdr:rowOff>
    </xdr:to>
    <xdr:sp macro="" textlink="">
      <xdr:nvSpPr>
        <xdr:cNvPr id="709" name="楕円 708"/>
        <xdr:cNvSpPr/>
      </xdr:nvSpPr>
      <xdr:spPr>
        <a:xfrm>
          <a:off x="15430500" y="166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75278</xdr:rowOff>
    </xdr:from>
    <xdr:ext cx="534377" cy="259045"/>
    <xdr:sp macro="" textlink="">
      <xdr:nvSpPr>
        <xdr:cNvPr id="710" name="テキスト ボックス 709"/>
        <xdr:cNvSpPr txBox="1"/>
      </xdr:nvSpPr>
      <xdr:spPr>
        <a:xfrm>
          <a:off x="15214111" y="167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18802</xdr:rowOff>
    </xdr:from>
    <xdr:to>
      <xdr:col>76</xdr:col>
      <xdr:colOff>165100</xdr:colOff>
      <xdr:row>97</xdr:row>
      <xdr:rowOff>120402</xdr:rowOff>
    </xdr:to>
    <xdr:sp macro="" textlink="">
      <xdr:nvSpPr>
        <xdr:cNvPr id="711" name="楕円 710"/>
        <xdr:cNvSpPr/>
      </xdr:nvSpPr>
      <xdr:spPr>
        <a:xfrm>
          <a:off x="14541500" y="166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111529</xdr:rowOff>
    </xdr:from>
    <xdr:ext cx="534377" cy="259045"/>
    <xdr:sp macro="" textlink="">
      <xdr:nvSpPr>
        <xdr:cNvPr id="712" name="テキスト ボックス 711"/>
        <xdr:cNvSpPr txBox="1"/>
      </xdr:nvSpPr>
      <xdr:spPr>
        <a:xfrm>
          <a:off x="14325111" y="167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29448</xdr:rowOff>
    </xdr:from>
    <xdr:to>
      <xdr:col>72</xdr:col>
      <xdr:colOff>38100</xdr:colOff>
      <xdr:row>97</xdr:row>
      <xdr:rowOff>131048</xdr:rowOff>
    </xdr:to>
    <xdr:sp macro="" textlink="">
      <xdr:nvSpPr>
        <xdr:cNvPr id="713" name="楕円 712"/>
        <xdr:cNvSpPr/>
      </xdr:nvSpPr>
      <xdr:spPr>
        <a:xfrm>
          <a:off x="13652500" y="166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122175</xdr:rowOff>
    </xdr:from>
    <xdr:ext cx="534377" cy="259045"/>
    <xdr:sp macro="" textlink="">
      <xdr:nvSpPr>
        <xdr:cNvPr id="714" name="テキスト ボックス 713"/>
        <xdr:cNvSpPr txBox="1"/>
      </xdr:nvSpPr>
      <xdr:spPr>
        <a:xfrm>
          <a:off x="13436111" y="167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37547</xdr:rowOff>
    </xdr:from>
    <xdr:to>
      <xdr:col>67</xdr:col>
      <xdr:colOff>101600</xdr:colOff>
      <xdr:row>97</xdr:row>
      <xdr:rowOff>139147</xdr:rowOff>
    </xdr:to>
    <xdr:sp macro="" textlink="">
      <xdr:nvSpPr>
        <xdr:cNvPr id="715" name="楕円 714"/>
        <xdr:cNvSpPr/>
      </xdr:nvSpPr>
      <xdr:spPr>
        <a:xfrm>
          <a:off x="12763500" y="166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130274</xdr:rowOff>
    </xdr:from>
    <xdr:ext cx="534377" cy="259045"/>
    <xdr:sp macro="" textlink="">
      <xdr:nvSpPr>
        <xdr:cNvPr id="716" name="テキスト ボックス 715"/>
        <xdr:cNvSpPr txBox="1"/>
      </xdr:nvSpPr>
      <xdr:spPr>
        <a:xfrm>
          <a:off x="12547111" y="167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55" name="フローチャート: 判断 754"/>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56" name="テキスト ボックス 755"/>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321,977</a:t>
          </a:r>
          <a:r>
            <a:rPr kumimoji="1" lang="ja-JP" altLang="en-US" sz="1300">
              <a:latin typeface="ＭＳ Ｐゴシック" panose="020B0600070205080204" pitchFamily="50" charset="-128"/>
              <a:ea typeface="ＭＳ Ｐゴシック" panose="020B0600070205080204" pitchFamily="50" charset="-128"/>
            </a:rPr>
            <a:t>円となっています。消防費を除く全ての費目で類似団体平均を下回っています。住民一人当たりの消防費は</a:t>
          </a:r>
          <a:r>
            <a:rPr kumimoji="1" lang="en-US" altLang="ja-JP" sz="1300">
              <a:latin typeface="ＭＳ Ｐゴシック" panose="020B0600070205080204" pitchFamily="50" charset="-128"/>
              <a:ea typeface="ＭＳ Ｐゴシック" panose="020B0600070205080204" pitchFamily="50" charset="-128"/>
            </a:rPr>
            <a:t>18,576</a:t>
          </a:r>
          <a:r>
            <a:rPr kumimoji="1" lang="ja-JP" altLang="en-US" sz="1300">
              <a:latin typeface="ＭＳ Ｐゴシック" panose="020B0600070205080204" pitchFamily="50" charset="-128"/>
              <a:ea typeface="ＭＳ Ｐゴシック" panose="020B0600070205080204" pitchFamily="50" charset="-128"/>
            </a:rPr>
            <a:t>円となっており、近年大きな変動はありません。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今後も、事業内容を精査し、類似団体平均を大幅に上回ることがないよう、持続可能な財政運営に努めてまいります。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令和元年度の実質収支比率は</a:t>
          </a:r>
          <a:r>
            <a:rPr kumimoji="1" lang="en-US" altLang="ja-JP" sz="1350">
              <a:latin typeface="ＭＳ ゴシック" pitchFamily="49" charset="-128"/>
              <a:ea typeface="ＭＳ ゴシック" pitchFamily="49" charset="-128"/>
            </a:rPr>
            <a:t>7.13</a:t>
          </a:r>
          <a:r>
            <a:rPr kumimoji="1" lang="ja-JP" altLang="en-US" sz="1350">
              <a:latin typeface="ＭＳ ゴシック" pitchFamily="49" charset="-128"/>
              <a:ea typeface="ＭＳ ゴシック" pitchFamily="49" charset="-128"/>
            </a:rPr>
            <a:t>％となり、前年度と比較して</a:t>
          </a:r>
          <a:r>
            <a:rPr kumimoji="1" lang="en-US" altLang="ja-JP" sz="1350">
              <a:latin typeface="ＭＳ ゴシック" pitchFamily="49" charset="-128"/>
              <a:ea typeface="ＭＳ ゴシック" pitchFamily="49" charset="-128"/>
            </a:rPr>
            <a:t>0.33</a:t>
          </a:r>
          <a:r>
            <a:rPr kumimoji="1" lang="ja-JP" altLang="en-US" sz="1350">
              <a:latin typeface="ＭＳ ゴシック" pitchFamily="49" charset="-128"/>
              <a:ea typeface="ＭＳ ゴシック" pitchFamily="49" charset="-128"/>
            </a:rPr>
            <a:t>ポイント増加しました。</a:t>
          </a:r>
        </a:p>
        <a:p>
          <a:r>
            <a:rPr kumimoji="1" lang="ja-JP" altLang="en-US" sz="1350">
              <a:latin typeface="ＭＳ ゴシック" pitchFamily="49" charset="-128"/>
              <a:ea typeface="ＭＳ ゴシック" pitchFamily="49" charset="-128"/>
            </a:rPr>
            <a:t>　また、令和元年度の標準財政規模に対する財政調整基金残高の比率は</a:t>
          </a:r>
          <a:r>
            <a:rPr kumimoji="1" lang="en-US" altLang="ja-JP" sz="1350">
              <a:latin typeface="ＭＳ ゴシック" pitchFamily="49" charset="-128"/>
              <a:ea typeface="ＭＳ ゴシック" pitchFamily="49" charset="-128"/>
            </a:rPr>
            <a:t>5.93</a:t>
          </a:r>
          <a:r>
            <a:rPr kumimoji="1" lang="ja-JP" altLang="en-US" sz="1350">
              <a:latin typeface="ＭＳ ゴシック" pitchFamily="49" charset="-128"/>
              <a:ea typeface="ＭＳ ゴシック" pitchFamily="49" charset="-128"/>
            </a:rPr>
            <a:t>％となり、前年度と比較して</a:t>
          </a:r>
          <a:r>
            <a:rPr kumimoji="1" lang="en-US" altLang="ja-JP" sz="1350">
              <a:latin typeface="ＭＳ ゴシック" pitchFamily="49" charset="-128"/>
              <a:ea typeface="ＭＳ ゴシック" pitchFamily="49" charset="-128"/>
            </a:rPr>
            <a:t>0.14</a:t>
          </a:r>
          <a:r>
            <a:rPr kumimoji="1" lang="ja-JP" altLang="en-US" sz="1350">
              <a:latin typeface="ＭＳ ゴシック" pitchFamily="49" charset="-128"/>
              <a:ea typeface="ＭＳ ゴシック" pitchFamily="49" charset="-128"/>
            </a:rPr>
            <a:t>ポイント減少しました。</a:t>
          </a:r>
        </a:p>
        <a:p>
          <a:r>
            <a:rPr kumimoji="1" lang="ja-JP" altLang="en-US" sz="1350">
              <a:latin typeface="ＭＳ ゴシック" pitchFamily="49" charset="-128"/>
              <a:ea typeface="ＭＳ ゴシック" pitchFamily="49" charset="-128"/>
            </a:rPr>
            <a:t>　大規模事業の実施に伴い、財政調整基金の残高が減少しているため、今後は、歳出の抑制を図りながら、計画的に基金への積立てを行い、健全な財政運営に努めてまいります。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令和元年度も、全ての会計で赤字は発生しておらず、連結実質赤字は生じていません。</a:t>
          </a:r>
        </a:p>
        <a:p>
          <a:r>
            <a:rPr kumimoji="1" lang="ja-JP" altLang="en-US" sz="1400">
              <a:latin typeface="ＭＳ ゴシック" pitchFamily="49" charset="-128"/>
              <a:ea typeface="ＭＳ ゴシック" pitchFamily="49" charset="-128"/>
            </a:rPr>
            <a:t>　一般会計においては、今後、施設更新や修繕に要する費用が増加することが懸念されます。このため、今後は、公共施設等総合管理計画及び個別施設計画に基づき、計画的な施設の更新や修繕を行っていく必要があります。</a:t>
          </a:r>
        </a:p>
        <a:p>
          <a:r>
            <a:rPr kumimoji="1" lang="ja-JP" altLang="en-US" sz="1400">
              <a:latin typeface="ＭＳ ゴシック" pitchFamily="49" charset="-128"/>
              <a:ea typeface="ＭＳ ゴシック" pitchFamily="49" charset="-128"/>
            </a:rPr>
            <a:t>　水道事業会計においては、標準財政規模に対する黒字額の割合が近年増加傾向にあります。今後は、給水人口の減少などによる水需要の減少や、施設等の更新費用の増大が予想されることから、平成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年度に策定した経営戦略に基づき、さらに適切な維持管理を行ってまいります。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_&#27770;&#31639;/28_&#36001;&#25919;&#29366;&#27841;&#36039;&#26009;&#38598;/R2&#20316;&#25104;&#65288;R1&#27770;&#31639;&#65289;/05_&#22238;&#31572;&#65288;&#65298;&#22238;&#30446;&#65289;/&#65288;&#21407;&#26412;&#65289;&#12304;&#36001;&#25919;&#29366;&#27841;&#36039;&#26009;&#38598;&#12305;_112402_&#24184;&#2516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8.1999999999999993</v>
          </cell>
          <cell r="BX51">
            <v>18.8</v>
          </cell>
          <cell r="CF51">
            <v>27.8</v>
          </cell>
          <cell r="CN51">
            <v>39.799999999999997</v>
          </cell>
          <cell r="CV51">
            <v>33</v>
          </cell>
        </row>
        <row r="53">
          <cell r="BP53">
            <v>51</v>
          </cell>
          <cell r="BX53">
            <v>52.6</v>
          </cell>
          <cell r="CF53">
            <v>52.6</v>
          </cell>
          <cell r="CN53">
            <v>55.2</v>
          </cell>
          <cell r="CV53">
            <v>54.5</v>
          </cell>
        </row>
        <row r="55">
          <cell r="AN55" t="str">
            <v>類似団体内平均値</v>
          </cell>
          <cell r="BP55">
            <v>33.6</v>
          </cell>
          <cell r="BX55">
            <v>33.1</v>
          </cell>
          <cell r="CF55">
            <v>31.3</v>
          </cell>
          <cell r="CN55">
            <v>25.3</v>
          </cell>
          <cell r="CV55">
            <v>25.5</v>
          </cell>
        </row>
        <row r="57">
          <cell r="BP57">
            <v>56.8</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8.1999999999999993</v>
          </cell>
          <cell r="BX73">
            <v>18.8</v>
          </cell>
          <cell r="CF73">
            <v>27.8</v>
          </cell>
          <cell r="CN73">
            <v>39.799999999999997</v>
          </cell>
          <cell r="CV73">
            <v>33</v>
          </cell>
        </row>
        <row r="75">
          <cell r="BP75">
            <v>4.2</v>
          </cell>
          <cell r="BX75">
            <v>4</v>
          </cell>
          <cell r="CF75">
            <v>3.6</v>
          </cell>
          <cell r="CN75">
            <v>3.7</v>
          </cell>
          <cell r="CV75">
            <v>3.2</v>
          </cell>
        </row>
        <row r="77">
          <cell r="AN77" t="str">
            <v>類似団体内平均値</v>
          </cell>
          <cell r="BP77">
            <v>33.6</v>
          </cell>
          <cell r="BX77">
            <v>33.1</v>
          </cell>
          <cell r="CF77">
            <v>31.3</v>
          </cell>
          <cell r="CN77">
            <v>25.3</v>
          </cell>
          <cell r="CV77">
            <v>25.5</v>
          </cell>
        </row>
        <row r="79">
          <cell r="BP79">
            <v>7</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17192756</v>
      </c>
      <c r="BO4" s="424"/>
      <c r="BP4" s="424"/>
      <c r="BQ4" s="424"/>
      <c r="BR4" s="424"/>
      <c r="BS4" s="424"/>
      <c r="BT4" s="424"/>
      <c r="BU4" s="425"/>
      <c r="BV4" s="423">
        <v>19800183</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7.1</v>
      </c>
      <c r="CU4" s="608"/>
      <c r="CV4" s="608"/>
      <c r="CW4" s="608"/>
      <c r="CX4" s="608"/>
      <c r="CY4" s="608"/>
      <c r="CZ4" s="608"/>
      <c r="DA4" s="609"/>
      <c r="DB4" s="607">
        <v>6.8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16384118</v>
      </c>
      <c r="BO5" s="429"/>
      <c r="BP5" s="429"/>
      <c r="BQ5" s="429"/>
      <c r="BR5" s="429"/>
      <c r="BS5" s="429"/>
      <c r="BT5" s="429"/>
      <c r="BU5" s="430"/>
      <c r="BV5" s="428">
        <v>18872914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92.2</v>
      </c>
      <c r="CU5" s="399"/>
      <c r="CV5" s="399"/>
      <c r="CW5" s="399"/>
      <c r="CX5" s="399"/>
      <c r="CY5" s="399"/>
      <c r="CZ5" s="399"/>
      <c r="DA5" s="400"/>
      <c r="DB5" s="398">
        <v>93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808638</v>
      </c>
      <c r="BO6" s="429"/>
      <c r="BP6" s="429"/>
      <c r="BQ6" s="429"/>
      <c r="BR6" s="429"/>
      <c r="BS6" s="429"/>
      <c r="BT6" s="429"/>
      <c r="BU6" s="430"/>
      <c r="BV6" s="428">
        <v>927269</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97.7</v>
      </c>
      <c r="CU6" s="582"/>
      <c r="CV6" s="582"/>
      <c r="CW6" s="582"/>
      <c r="CX6" s="582"/>
      <c r="CY6" s="582"/>
      <c r="CZ6" s="582"/>
      <c r="DA6" s="583"/>
      <c r="DB6" s="581">
        <v>99.7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76156</v>
      </c>
      <c r="BO7" s="429"/>
      <c r="BP7" s="429"/>
      <c r="BQ7" s="429"/>
      <c r="BR7" s="429"/>
      <c r="BS7" s="429"/>
      <c r="BT7" s="429"/>
      <c r="BU7" s="430"/>
      <c r="BV7" s="428">
        <v>229556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10276332</v>
      </c>
      <c r="CU7" s="429"/>
      <c r="CV7" s="429"/>
      <c r="CW7" s="429"/>
      <c r="CX7" s="429"/>
      <c r="CY7" s="429"/>
      <c r="CZ7" s="429"/>
      <c r="DA7" s="430"/>
      <c r="DB7" s="428">
        <v>10253155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732482</v>
      </c>
      <c r="BO8" s="429"/>
      <c r="BP8" s="429"/>
      <c r="BQ8" s="429"/>
      <c r="BR8" s="429"/>
      <c r="BS8" s="429"/>
      <c r="BT8" s="429"/>
      <c r="BU8" s="430"/>
      <c r="BV8" s="428">
        <v>697713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0.73</v>
      </c>
      <c r="CU8" s="542"/>
      <c r="CV8" s="542"/>
      <c r="CW8" s="542"/>
      <c r="CX8" s="542"/>
      <c r="CY8" s="542"/>
      <c r="CZ8" s="542"/>
      <c r="DA8" s="543"/>
      <c r="DB8" s="541">
        <v>0.72</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52524</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-97651</v>
      </c>
      <c r="BO9" s="429"/>
      <c r="BP9" s="429"/>
      <c r="BQ9" s="429"/>
      <c r="BR9" s="429"/>
      <c r="BS9" s="429"/>
      <c r="BT9" s="429"/>
      <c r="BU9" s="430"/>
      <c r="BV9" s="428">
        <v>-158775</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9.8000000000000007</v>
      </c>
      <c r="CU9" s="399"/>
      <c r="CV9" s="399"/>
      <c r="CW9" s="399"/>
      <c r="CX9" s="399"/>
      <c r="CY9" s="399"/>
      <c r="CZ9" s="399"/>
      <c r="DA9" s="400"/>
      <c r="DB9" s="398">
        <v>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54012</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386852</v>
      </c>
      <c r="BO10" s="429"/>
      <c r="BP10" s="429"/>
      <c r="BQ10" s="429"/>
      <c r="BR10" s="429"/>
      <c r="BS10" s="429"/>
      <c r="BT10" s="429"/>
      <c r="BU10" s="430"/>
      <c r="BV10" s="428">
        <v>351282</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10758</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50886</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400000</v>
      </c>
      <c r="BO12" s="429"/>
      <c r="BP12" s="429"/>
      <c r="BQ12" s="429"/>
      <c r="BR12" s="429"/>
      <c r="BS12" s="429"/>
      <c r="BT12" s="429"/>
      <c r="BU12" s="430"/>
      <c r="BV12" s="428">
        <v>831839</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49805</v>
      </c>
      <c r="S13" s="532"/>
      <c r="T13" s="532"/>
      <c r="U13" s="532"/>
      <c r="V13" s="533"/>
      <c r="W13" s="519" t="s">
        <v>138</v>
      </c>
      <c r="X13" s="441"/>
      <c r="Y13" s="441"/>
      <c r="Z13" s="441"/>
      <c r="AA13" s="441"/>
      <c r="AB13" s="442"/>
      <c r="AC13" s="404">
        <v>599</v>
      </c>
      <c r="AD13" s="405"/>
      <c r="AE13" s="405"/>
      <c r="AF13" s="405"/>
      <c r="AG13" s="406"/>
      <c r="AH13" s="404">
        <v>549</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-110799</v>
      </c>
      <c r="BO13" s="429"/>
      <c r="BP13" s="429"/>
      <c r="BQ13" s="429"/>
      <c r="BR13" s="429"/>
      <c r="BS13" s="429"/>
      <c r="BT13" s="429"/>
      <c r="BU13" s="430"/>
      <c r="BV13" s="428">
        <v>-628574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3.2</v>
      </c>
      <c r="CU13" s="399"/>
      <c r="CV13" s="399"/>
      <c r="CW13" s="399"/>
      <c r="CX13" s="399"/>
      <c r="CY13" s="399"/>
      <c r="CZ13" s="399"/>
      <c r="DA13" s="400"/>
      <c r="DB13" s="398">
        <v>3.7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51338</v>
      </c>
      <c r="S14" s="532"/>
      <c r="T14" s="532"/>
      <c r="U14" s="532"/>
      <c r="V14" s="533"/>
      <c r="W14" s="534"/>
      <c r="X14" s="444"/>
      <c r="Y14" s="444"/>
      <c r="Z14" s="444"/>
      <c r="AA14" s="444"/>
      <c r="AB14" s="445"/>
      <c r="AC14" s="524">
        <v>2.5</v>
      </c>
      <c r="AD14" s="525"/>
      <c r="AE14" s="525"/>
      <c r="AF14" s="525"/>
      <c r="AG14" s="526"/>
      <c r="AH14" s="524">
        <v>2.2999999999999998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33</v>
      </c>
      <c r="CU14" s="536"/>
      <c r="CV14" s="536"/>
      <c r="CW14" s="536"/>
      <c r="CX14" s="536"/>
      <c r="CY14" s="536"/>
      <c r="CZ14" s="536"/>
      <c r="DA14" s="537"/>
      <c r="DB14" s="535">
        <v>39.799999999999997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50316</v>
      </c>
      <c r="S15" s="532"/>
      <c r="T15" s="532"/>
      <c r="U15" s="532"/>
      <c r="V15" s="533"/>
      <c r="W15" s="519" t="s">
        <v>145</v>
      </c>
      <c r="X15" s="441"/>
      <c r="Y15" s="441"/>
      <c r="Z15" s="441"/>
      <c r="AA15" s="441"/>
      <c r="AB15" s="442"/>
      <c r="AC15" s="404">
        <v>6845</v>
      </c>
      <c r="AD15" s="405"/>
      <c r="AE15" s="405"/>
      <c r="AF15" s="405"/>
      <c r="AG15" s="406"/>
      <c r="AH15" s="404">
        <v>6910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5921453</v>
      </c>
      <c r="BO15" s="424"/>
      <c r="BP15" s="424"/>
      <c r="BQ15" s="424"/>
      <c r="BR15" s="424"/>
      <c r="BS15" s="424"/>
      <c r="BT15" s="424"/>
      <c r="BU15" s="425"/>
      <c r="BV15" s="423">
        <v>5870800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29</v>
      </c>
      <c r="AD16" s="525"/>
      <c r="AE16" s="525"/>
      <c r="AF16" s="525"/>
      <c r="AG16" s="526"/>
      <c r="AH16" s="524">
        <v>28.4</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8079782</v>
      </c>
      <c r="BO16" s="429"/>
      <c r="BP16" s="429"/>
      <c r="BQ16" s="429"/>
      <c r="BR16" s="429"/>
      <c r="BS16" s="429"/>
      <c r="BT16" s="429"/>
      <c r="BU16" s="430"/>
      <c r="BV16" s="428">
        <v>7976169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16198</v>
      </c>
      <c r="AD17" s="405"/>
      <c r="AE17" s="405"/>
      <c r="AF17" s="405"/>
      <c r="AG17" s="406"/>
      <c r="AH17" s="404">
        <v>16847</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7533946</v>
      </c>
      <c r="BO17" s="429"/>
      <c r="BP17" s="429"/>
      <c r="BQ17" s="429"/>
      <c r="BR17" s="429"/>
      <c r="BS17" s="429"/>
      <c r="BT17" s="429"/>
      <c r="BU17" s="430"/>
      <c r="BV17" s="428">
        <v>7453433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33.93</v>
      </c>
      <c r="M18" s="493"/>
      <c r="N18" s="493"/>
      <c r="O18" s="493"/>
      <c r="P18" s="493"/>
      <c r="Q18" s="493"/>
      <c r="R18" s="494"/>
      <c r="S18" s="494"/>
      <c r="T18" s="494"/>
      <c r="U18" s="494"/>
      <c r="V18" s="495"/>
      <c r="W18" s="509"/>
      <c r="X18" s="510"/>
      <c r="Y18" s="510"/>
      <c r="Z18" s="510"/>
      <c r="AA18" s="510"/>
      <c r="AB18" s="520"/>
      <c r="AC18" s="392">
        <v>68.5</v>
      </c>
      <c r="AD18" s="393"/>
      <c r="AE18" s="393"/>
      <c r="AF18" s="393"/>
      <c r="AG18" s="496"/>
      <c r="AH18" s="392">
        <v>69.3</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9725163</v>
      </c>
      <c r="BO18" s="429"/>
      <c r="BP18" s="429"/>
      <c r="BQ18" s="429"/>
      <c r="BR18" s="429"/>
      <c r="BS18" s="429"/>
      <c r="BT18" s="429"/>
      <c r="BU18" s="430"/>
      <c r="BV18" s="428">
        <v>9710772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1548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12505333</v>
      </c>
      <c r="BO19" s="429"/>
      <c r="BP19" s="429"/>
      <c r="BQ19" s="429"/>
      <c r="BR19" s="429"/>
      <c r="BS19" s="429"/>
      <c r="BT19" s="429"/>
      <c r="BU19" s="430"/>
      <c r="BV19" s="428">
        <v>12980237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20568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14451148</v>
      </c>
      <c r="BO23" s="429"/>
      <c r="BP23" s="429"/>
      <c r="BQ23" s="429"/>
      <c r="BR23" s="429"/>
      <c r="BS23" s="429"/>
      <c r="BT23" s="429"/>
      <c r="BU23" s="430"/>
      <c r="BV23" s="428">
        <v>14464320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8390</v>
      </c>
      <c r="R24" s="405"/>
      <c r="S24" s="405"/>
      <c r="T24" s="405"/>
      <c r="U24" s="405"/>
      <c r="V24" s="406"/>
      <c r="W24" s="470"/>
      <c r="X24" s="461"/>
      <c r="Y24" s="462"/>
      <c r="Z24" s="401" t="s">
        <v>169</v>
      </c>
      <c r="AA24" s="402"/>
      <c r="AB24" s="402"/>
      <c r="AC24" s="402"/>
      <c r="AD24" s="402"/>
      <c r="AE24" s="402"/>
      <c r="AF24" s="402"/>
      <c r="AG24" s="403"/>
      <c r="AH24" s="404">
        <v>294</v>
      </c>
      <c r="AI24" s="405"/>
      <c r="AJ24" s="405"/>
      <c r="AK24" s="405"/>
      <c r="AL24" s="406"/>
      <c r="AM24" s="404">
        <v>874650</v>
      </c>
      <c r="AN24" s="405"/>
      <c r="AO24" s="405"/>
      <c r="AP24" s="405"/>
      <c r="AQ24" s="405"/>
      <c r="AR24" s="406"/>
      <c r="AS24" s="404">
        <v>2975</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12376938</v>
      </c>
      <c r="BO24" s="429"/>
      <c r="BP24" s="429"/>
      <c r="BQ24" s="429"/>
      <c r="BR24" s="429"/>
      <c r="BS24" s="429"/>
      <c r="BT24" s="429"/>
      <c r="BU24" s="430"/>
      <c r="BV24" s="428">
        <v>12460375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7270</v>
      </c>
      <c r="R25" s="405"/>
      <c r="S25" s="405"/>
      <c r="T25" s="405"/>
      <c r="U25" s="405"/>
      <c r="V25" s="406"/>
      <c r="W25" s="470"/>
      <c r="X25" s="461"/>
      <c r="Y25" s="462"/>
      <c r="Z25" s="401" t="s">
        <v>172</v>
      </c>
      <c r="AA25" s="402"/>
      <c r="AB25" s="402"/>
      <c r="AC25" s="402"/>
      <c r="AD25" s="402"/>
      <c r="AE25" s="402"/>
      <c r="AF25" s="402"/>
      <c r="AG25" s="403"/>
      <c r="AH25" s="404" t="s">
        <v>128</v>
      </c>
      <c r="AI25" s="405"/>
      <c r="AJ25" s="405"/>
      <c r="AK25" s="405"/>
      <c r="AL25" s="406"/>
      <c r="AM25" s="404" t="s">
        <v>128</v>
      </c>
      <c r="AN25" s="405"/>
      <c r="AO25" s="405"/>
      <c r="AP25" s="405"/>
      <c r="AQ25" s="405"/>
      <c r="AR25" s="406"/>
      <c r="AS25" s="404" t="s">
        <v>128</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3433550</v>
      </c>
      <c r="BO25" s="424"/>
      <c r="BP25" s="424"/>
      <c r="BQ25" s="424"/>
      <c r="BR25" s="424"/>
      <c r="BS25" s="424"/>
      <c r="BT25" s="424"/>
      <c r="BU25" s="425"/>
      <c r="BV25" s="423">
        <v>4586163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6960</v>
      </c>
      <c r="R26" s="405"/>
      <c r="S26" s="405"/>
      <c r="T26" s="405"/>
      <c r="U26" s="405"/>
      <c r="V26" s="406"/>
      <c r="W26" s="470"/>
      <c r="X26" s="461"/>
      <c r="Y26" s="462"/>
      <c r="Z26" s="401" t="s">
        <v>175</v>
      </c>
      <c r="AA26" s="483"/>
      <c r="AB26" s="483"/>
      <c r="AC26" s="483"/>
      <c r="AD26" s="483"/>
      <c r="AE26" s="483"/>
      <c r="AF26" s="483"/>
      <c r="AG26" s="484"/>
      <c r="AH26" s="404">
        <v>8</v>
      </c>
      <c r="AI26" s="405"/>
      <c r="AJ26" s="405"/>
      <c r="AK26" s="405"/>
      <c r="AL26" s="406"/>
      <c r="AM26" s="404">
        <v>22808</v>
      </c>
      <c r="AN26" s="405"/>
      <c r="AO26" s="405"/>
      <c r="AP26" s="405"/>
      <c r="AQ26" s="405"/>
      <c r="AR26" s="406"/>
      <c r="AS26" s="404">
        <v>2851</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4320</v>
      </c>
      <c r="R27" s="405"/>
      <c r="S27" s="405"/>
      <c r="T27" s="405"/>
      <c r="U27" s="405"/>
      <c r="V27" s="406"/>
      <c r="W27" s="470"/>
      <c r="X27" s="461"/>
      <c r="Y27" s="462"/>
      <c r="Z27" s="401" t="s">
        <v>178</v>
      </c>
      <c r="AA27" s="402"/>
      <c r="AB27" s="402"/>
      <c r="AC27" s="402"/>
      <c r="AD27" s="402"/>
      <c r="AE27" s="402"/>
      <c r="AF27" s="402"/>
      <c r="AG27" s="403"/>
      <c r="AH27" s="404">
        <v>8</v>
      </c>
      <c r="AI27" s="405"/>
      <c r="AJ27" s="405"/>
      <c r="AK27" s="405"/>
      <c r="AL27" s="406"/>
      <c r="AM27" s="404">
        <v>28807</v>
      </c>
      <c r="AN27" s="405"/>
      <c r="AO27" s="405"/>
      <c r="AP27" s="405"/>
      <c r="AQ27" s="405"/>
      <c r="AR27" s="406"/>
      <c r="AS27" s="404">
        <v>3601</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26006</v>
      </c>
      <c r="BO27" s="432"/>
      <c r="BP27" s="432"/>
      <c r="BQ27" s="432"/>
      <c r="BR27" s="432"/>
      <c r="BS27" s="432"/>
      <c r="BT27" s="432"/>
      <c r="BU27" s="433"/>
      <c r="BV27" s="431">
        <v>25991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3820</v>
      </c>
      <c r="R28" s="405"/>
      <c r="S28" s="405"/>
      <c r="T28" s="405"/>
      <c r="U28" s="405"/>
      <c r="V28" s="406"/>
      <c r="W28" s="470"/>
      <c r="X28" s="461"/>
      <c r="Y28" s="462"/>
      <c r="Z28" s="401" t="s">
        <v>181</v>
      </c>
      <c r="AA28" s="402"/>
      <c r="AB28" s="402"/>
      <c r="AC28" s="402"/>
      <c r="AD28" s="402"/>
      <c r="AE28" s="402"/>
      <c r="AF28" s="402"/>
      <c r="AG28" s="403"/>
      <c r="AH28" s="404" t="s">
        <v>128</v>
      </c>
      <c r="AI28" s="405"/>
      <c r="AJ28" s="405"/>
      <c r="AK28" s="405"/>
      <c r="AL28" s="406"/>
      <c r="AM28" s="404" t="s">
        <v>128</v>
      </c>
      <c r="AN28" s="405"/>
      <c r="AO28" s="405"/>
      <c r="AP28" s="405"/>
      <c r="AQ28" s="405"/>
      <c r="AR28" s="406"/>
      <c r="AS28" s="404" t="s">
        <v>127</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608995</v>
      </c>
      <c r="BO28" s="424"/>
      <c r="BP28" s="424"/>
      <c r="BQ28" s="424"/>
      <c r="BR28" s="424"/>
      <c r="BS28" s="424"/>
      <c r="BT28" s="424"/>
      <c r="BU28" s="425"/>
      <c r="BV28" s="423">
        <v>622143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13</v>
      </c>
      <c r="M29" s="405"/>
      <c r="N29" s="405"/>
      <c r="O29" s="405"/>
      <c r="P29" s="406"/>
      <c r="Q29" s="404">
        <v>3530</v>
      </c>
      <c r="R29" s="405"/>
      <c r="S29" s="405"/>
      <c r="T29" s="405"/>
      <c r="U29" s="405"/>
      <c r="V29" s="406"/>
      <c r="W29" s="471"/>
      <c r="X29" s="472"/>
      <c r="Y29" s="473"/>
      <c r="Z29" s="401" t="s">
        <v>184</v>
      </c>
      <c r="AA29" s="402"/>
      <c r="AB29" s="402"/>
      <c r="AC29" s="402"/>
      <c r="AD29" s="402"/>
      <c r="AE29" s="402"/>
      <c r="AF29" s="402"/>
      <c r="AG29" s="403"/>
      <c r="AH29" s="404">
        <v>302</v>
      </c>
      <c r="AI29" s="405"/>
      <c r="AJ29" s="405"/>
      <c r="AK29" s="405"/>
      <c r="AL29" s="406"/>
      <c r="AM29" s="404">
        <v>903457</v>
      </c>
      <c r="AN29" s="405"/>
      <c r="AO29" s="405"/>
      <c r="AP29" s="405"/>
      <c r="AQ29" s="405"/>
      <c r="AR29" s="406"/>
      <c r="AS29" s="404">
        <v>2992</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178463</v>
      </c>
      <c r="BO29" s="429"/>
      <c r="BP29" s="429"/>
      <c r="BQ29" s="429"/>
      <c r="BR29" s="429"/>
      <c r="BS29" s="429"/>
      <c r="BT29" s="429"/>
      <c r="BU29" s="430"/>
      <c r="BV29" s="428">
        <v>278226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143478</v>
      </c>
      <c r="BO30" s="432"/>
      <c r="BP30" s="432"/>
      <c r="BQ30" s="432"/>
      <c r="BR30" s="432"/>
      <c r="BS30" s="432"/>
      <c r="BT30" s="432"/>
      <c r="BU30" s="433"/>
      <c r="BV30" s="431">
        <v>108174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193</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埼玉県後期高齢者医療広域連合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幸手市土地開発公社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幸手駅西口土地区画整理事業特別会計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公共下水道事業特別会計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埼玉県後期高齢者医療広域連合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埼玉県市町村総合事務組合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埼玉県市町村総合事務組合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彩の国さいたま人づくり広域連合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利根川栗橋流域水防事務組合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広域利根斎場組合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埼玉東部消防組合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3LzS0GRSC5wc9+Yim4ZzdYdbDBdG7qbote6or0K/f6QQVmy/Zkh2cE2YcyVAmlq8IOOiYWA3VJ/emW0ZTclLQ==" saltValue="3J72fuRg7ZYS//r+61kQ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568</v>
      </c>
      <c r="D34" s="1210"/>
      <c r="E34" s="1211"/>
      <c r="F34" s="32">
        <v>14.55</v>
      </c>
      <c r="G34" s="33">
        <v>14.39</v>
      </c>
      <c r="H34" s="33">
        <v>15.03</v>
      </c>
      <c r="I34" s="33">
        <v>15.74</v>
      </c>
      <c r="J34" s="34">
        <v>15.83</v>
      </c>
      <c r="K34" s="22"/>
      <c r="L34" s="22"/>
      <c r="M34" s="22"/>
      <c r="N34" s="22"/>
      <c r="O34" s="22"/>
      <c r="P34" s="22"/>
    </row>
    <row r="35" spans="1:16" ht="39" customHeight="1" x14ac:dyDescent="0.15">
      <c r="A35" s="22"/>
      <c r="B35" s="35"/>
      <c r="C35" s="1204" t="s">
        <v>569</v>
      </c>
      <c r="D35" s="1205"/>
      <c r="E35" s="1206"/>
      <c r="F35" s="36">
        <v>12.01</v>
      </c>
      <c r="G35" s="37">
        <v>9.11</v>
      </c>
      <c r="H35" s="37">
        <v>8.09</v>
      </c>
      <c r="I35" s="37">
        <v>7.38</v>
      </c>
      <c r="J35" s="38">
        <v>6.59</v>
      </c>
      <c r="K35" s="22"/>
      <c r="L35" s="22"/>
      <c r="M35" s="22"/>
      <c r="N35" s="22"/>
      <c r="O35" s="22"/>
      <c r="P35" s="22"/>
    </row>
    <row r="36" spans="1:16" ht="39" customHeight="1" x14ac:dyDescent="0.15">
      <c r="A36" s="22"/>
      <c r="B36" s="35"/>
      <c r="C36" s="1204" t="s">
        <v>570</v>
      </c>
      <c r="D36" s="1205"/>
      <c r="E36" s="1206"/>
      <c r="F36" s="36">
        <v>2.1</v>
      </c>
      <c r="G36" s="37">
        <v>3.45</v>
      </c>
      <c r="H36" s="37">
        <v>3.23</v>
      </c>
      <c r="I36" s="37">
        <v>1.58</v>
      </c>
      <c r="J36" s="38">
        <v>1.27</v>
      </c>
      <c r="K36" s="22"/>
      <c r="L36" s="22"/>
      <c r="M36" s="22"/>
      <c r="N36" s="22"/>
      <c r="O36" s="22"/>
      <c r="P36" s="22"/>
    </row>
    <row r="37" spans="1:16" ht="39" customHeight="1" x14ac:dyDescent="0.15">
      <c r="A37" s="22"/>
      <c r="B37" s="35"/>
      <c r="C37" s="1204" t="s">
        <v>571</v>
      </c>
      <c r="D37" s="1205"/>
      <c r="E37" s="1206"/>
      <c r="F37" s="36">
        <v>4.59</v>
      </c>
      <c r="G37" s="37">
        <v>4.6900000000000004</v>
      </c>
      <c r="H37" s="37">
        <v>4.8600000000000003</v>
      </c>
      <c r="I37" s="37">
        <v>0.99</v>
      </c>
      <c r="J37" s="38">
        <v>1.17</v>
      </c>
      <c r="K37" s="22"/>
      <c r="L37" s="22"/>
      <c r="M37" s="22"/>
      <c r="N37" s="22"/>
      <c r="O37" s="22"/>
      <c r="P37" s="22"/>
    </row>
    <row r="38" spans="1:16" ht="39" customHeight="1" x14ac:dyDescent="0.15">
      <c r="A38" s="22"/>
      <c r="B38" s="35"/>
      <c r="C38" s="1204" t="s">
        <v>572</v>
      </c>
      <c r="D38" s="1205"/>
      <c r="E38" s="1206"/>
      <c r="F38" s="36">
        <v>0.71</v>
      </c>
      <c r="G38" s="37">
        <v>0.76</v>
      </c>
      <c r="H38" s="37">
        <v>0.72</v>
      </c>
      <c r="I38" s="37">
        <v>1.22</v>
      </c>
      <c r="J38" s="38">
        <v>1.1100000000000001</v>
      </c>
      <c r="K38" s="22"/>
      <c r="L38" s="22"/>
      <c r="M38" s="22"/>
      <c r="N38" s="22"/>
      <c r="O38" s="22"/>
      <c r="P38" s="22"/>
    </row>
    <row r="39" spans="1:16" ht="39" customHeight="1" x14ac:dyDescent="0.15">
      <c r="A39" s="22"/>
      <c r="B39" s="35"/>
      <c r="C39" s="1204" t="s">
        <v>573</v>
      </c>
      <c r="D39" s="1205"/>
      <c r="E39" s="1206"/>
      <c r="F39" s="36">
        <v>0.08</v>
      </c>
      <c r="G39" s="37">
        <v>0.33</v>
      </c>
      <c r="H39" s="37">
        <v>0.3</v>
      </c>
      <c r="I39" s="37">
        <v>0.7</v>
      </c>
      <c r="J39" s="38">
        <v>0.56000000000000005</v>
      </c>
      <c r="K39" s="22"/>
      <c r="L39" s="22"/>
      <c r="M39" s="22"/>
      <c r="N39" s="22"/>
      <c r="O39" s="22"/>
      <c r="P39" s="22"/>
    </row>
    <row r="40" spans="1:16" ht="39" customHeight="1" x14ac:dyDescent="0.15">
      <c r="A40" s="22"/>
      <c r="B40" s="35"/>
      <c r="C40" s="1204" t="s">
        <v>574</v>
      </c>
      <c r="D40" s="1205"/>
      <c r="E40" s="1206"/>
      <c r="F40" s="36">
        <v>0.03</v>
      </c>
      <c r="G40" s="37">
        <v>0.04</v>
      </c>
      <c r="H40" s="37">
        <v>0.03</v>
      </c>
      <c r="I40" s="37">
        <v>0.03</v>
      </c>
      <c r="J40" s="38">
        <v>0.05</v>
      </c>
      <c r="K40" s="22"/>
      <c r="L40" s="22"/>
      <c r="M40" s="22"/>
      <c r="N40" s="22"/>
      <c r="O40" s="22"/>
      <c r="P40" s="22"/>
    </row>
    <row r="41" spans="1:16" ht="39" customHeight="1" x14ac:dyDescent="0.15">
      <c r="A41" s="22"/>
      <c r="B41" s="35"/>
      <c r="C41" s="1204" t="s">
        <v>575</v>
      </c>
      <c r="D41" s="1205"/>
      <c r="E41" s="1206"/>
      <c r="F41" s="36">
        <v>0.02</v>
      </c>
      <c r="G41" s="37">
        <v>0.01</v>
      </c>
      <c r="H41" s="37">
        <v>0.01</v>
      </c>
      <c r="I41" s="37">
        <v>0</v>
      </c>
      <c r="J41" s="38">
        <v>0.01</v>
      </c>
      <c r="K41" s="22"/>
      <c r="L41" s="22"/>
      <c r="M41" s="22"/>
      <c r="N41" s="22"/>
      <c r="O41" s="22"/>
      <c r="P41" s="22"/>
    </row>
    <row r="42" spans="1:16" ht="39" customHeight="1" x14ac:dyDescent="0.15">
      <c r="A42" s="22"/>
      <c r="B42" s="39"/>
      <c r="C42" s="1204" t="s">
        <v>576</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577</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7L/DrfwvyEfL4aPvrrLjpwtVm9mjBLOnPN/sCZqaq+kvHqiI+Dp0SGUb7ecUZhoZ8N6pVG0LZXml6R9orASg==" saltValue="ija6Ntc5OoPgj2TJKzdq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1141</v>
      </c>
      <c r="L45" s="60">
        <v>1160</v>
      </c>
      <c r="M45" s="60">
        <v>1184</v>
      </c>
      <c r="N45" s="60">
        <v>1284</v>
      </c>
      <c r="O45" s="61">
        <v>1221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385</v>
      </c>
      <c r="L48" s="64">
        <v>357</v>
      </c>
      <c r="M48" s="64">
        <v>368</v>
      </c>
      <c r="N48" s="64">
        <v>331</v>
      </c>
      <c r="O48" s="65">
        <v>320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518</v>
      </c>
      <c r="L49" s="64" t="s">
        <v>518</v>
      </c>
      <c r="M49" s="64" t="s">
        <v>518</v>
      </c>
      <c r="N49" s="64" t="s">
        <v>518</v>
      </c>
      <c r="O49" s="65" t="s">
        <v>518</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518</v>
      </c>
      <c r="L50" s="64" t="s">
        <v>518</v>
      </c>
      <c r="M50" s="64" t="s">
        <v>518</v>
      </c>
      <c r="N50" s="64" t="s">
        <v>518</v>
      </c>
      <c r="O50" s="65" t="s">
        <v>518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518</v>
      </c>
      <c r="L51" s="64" t="s">
        <v>518</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1178</v>
      </c>
      <c r="L52" s="64">
        <v>1169</v>
      </c>
      <c r="M52" s="64">
        <v>1249</v>
      </c>
      <c r="N52" s="64">
        <v>1254</v>
      </c>
      <c r="O52" s="65">
        <v>1313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348</v>
      </c>
      <c r="L53" s="69">
        <v>348</v>
      </c>
      <c r="M53" s="69">
        <v>303</v>
      </c>
      <c r="N53" s="69">
        <v>361</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601</v>
      </c>
      <c r="L57" s="84" t="s">
        <v>602</v>
      </c>
      <c r="M57" s="84" t="s">
        <v>602</v>
      </c>
      <c r="N57" s="84" t="s">
        <v>602</v>
      </c>
      <c r="O57" s="85" t="s">
        <v>602</v>
      </c>
    </row>
    <row r="58" spans="1:21" ht="31.5" customHeight="1" thickBot="1" x14ac:dyDescent="0.2">
      <c r="B58" s="1222"/>
      <c r="C58" s="1223"/>
      <c r="D58" s="1227" t="s">
        <v>27</v>
      </c>
      <c r="E58" s="1228"/>
      <c r="F58" s="1228"/>
      <c r="G58" s="1228"/>
      <c r="H58" s="1228"/>
      <c r="I58" s="1228"/>
      <c r="J58" s="1229"/>
      <c r="K58" s="86" t="s">
        <v>602</v>
      </c>
      <c r="L58" s="87" t="s">
        <v>603</v>
      </c>
      <c r="M58" s="87" t="s">
        <v>602</v>
      </c>
      <c r="N58" s="87" t="s">
        <v>602</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ZduCahnFYIfAwQCnXpb7GK9j/MIOpeyUbPkxXpgbs7KwyKwlQHZRmibZ1NDqu9IaJdgpQZ5mXEWopfYnErvVQ==" saltValue="v/kYvfJUURhqXr6yJgZz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13159</v>
      </c>
      <c r="J41" s="104">
        <v>13428</v>
      </c>
      <c r="K41" s="104">
        <v>13891</v>
      </c>
      <c r="L41" s="104">
        <v>15039</v>
      </c>
      <c r="M41" s="105">
        <v>14451</v>
      </c>
    </row>
    <row r="42" spans="2:13" ht="27.75" customHeight="1" x14ac:dyDescent="0.15">
      <c r="B42" s="1240"/>
      <c r="C42" s="1241"/>
      <c r="D42" s="106"/>
      <c r="E42" s="1244" t="s">
        <v>32</v>
      </c>
      <c r="F42" s="1244"/>
      <c r="G42" s="1244"/>
      <c r="H42" s="1245"/>
      <c r="I42" s="107" t="s">
        <v>518</v>
      </c>
      <c r="J42" s="108" t="s">
        <v>518</v>
      </c>
      <c r="K42" s="108" t="s">
        <v>518</v>
      </c>
      <c r="L42" s="108" t="s">
        <v>518</v>
      </c>
      <c r="M42" s="109" t="s">
        <v>518</v>
      </c>
    </row>
    <row r="43" spans="2:13" ht="27.75" customHeight="1" x14ac:dyDescent="0.15">
      <c r="B43" s="1240"/>
      <c r="C43" s="1241"/>
      <c r="D43" s="106"/>
      <c r="E43" s="1244" t="s">
        <v>33</v>
      </c>
      <c r="F43" s="1244"/>
      <c r="G43" s="1244"/>
      <c r="H43" s="1245"/>
      <c r="I43" s="107">
        <v>4221</v>
      </c>
      <c r="J43" s="108">
        <v>4298</v>
      </c>
      <c r="K43" s="108">
        <v>4279</v>
      </c>
      <c r="L43" s="108">
        <v>4074</v>
      </c>
      <c r="M43" s="109">
        <v>4013</v>
      </c>
    </row>
    <row r="44" spans="2:13" ht="27.75" customHeight="1" x14ac:dyDescent="0.15">
      <c r="B44" s="1240"/>
      <c r="C44" s="1241"/>
      <c r="D44" s="106"/>
      <c r="E44" s="1244" t="s">
        <v>34</v>
      </c>
      <c r="F44" s="1244"/>
      <c r="G44" s="1244"/>
      <c r="H44" s="1245"/>
      <c r="I44" s="107">
        <v>184</v>
      </c>
      <c r="J44" s="108">
        <v>162</v>
      </c>
      <c r="K44" s="108">
        <v>139</v>
      </c>
      <c r="L44" s="108">
        <v>116</v>
      </c>
      <c r="M44" s="109">
        <v>97</v>
      </c>
    </row>
    <row r="45" spans="2:13" ht="27.75" customHeight="1" x14ac:dyDescent="0.15">
      <c r="B45" s="1240"/>
      <c r="C45" s="1241"/>
      <c r="D45" s="106"/>
      <c r="E45" s="1244" t="s">
        <v>35</v>
      </c>
      <c r="F45" s="1244"/>
      <c r="G45" s="1244"/>
      <c r="H45" s="1245"/>
      <c r="I45" s="107">
        <v>1836</v>
      </c>
      <c r="J45" s="108">
        <v>1821</v>
      </c>
      <c r="K45" s="108">
        <v>1758</v>
      </c>
      <c r="L45" s="108">
        <v>1686</v>
      </c>
      <c r="M45" s="109">
        <v>1602</v>
      </c>
    </row>
    <row r="46" spans="2:13" ht="27.75" customHeight="1" x14ac:dyDescent="0.15">
      <c r="B46" s="1240"/>
      <c r="C46" s="1241"/>
      <c r="D46" s="110"/>
      <c r="E46" s="1244" t="s">
        <v>36</v>
      </c>
      <c r="F46" s="1244"/>
      <c r="G46" s="1244"/>
      <c r="H46" s="1245"/>
      <c r="I46" s="107">
        <v>768</v>
      </c>
      <c r="J46" s="108">
        <v>782</v>
      </c>
      <c r="K46" s="108">
        <v>658</v>
      </c>
      <c r="L46" s="108">
        <v>442</v>
      </c>
      <c r="M46" s="109">
        <v>435</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4498</v>
      </c>
      <c r="J50" s="108">
        <v>4008</v>
      </c>
      <c r="K50" s="108">
        <v>3053</v>
      </c>
      <c r="L50" s="108">
        <v>2372</v>
      </c>
      <c r="M50" s="109">
        <v>2187</v>
      </c>
    </row>
    <row r="51" spans="2:13" ht="27.75" customHeight="1" x14ac:dyDescent="0.15">
      <c r="B51" s="1240"/>
      <c r="C51" s="1241"/>
      <c r="D51" s="106"/>
      <c r="E51" s="1244" t="s">
        <v>42</v>
      </c>
      <c r="F51" s="1244"/>
      <c r="G51" s="1244"/>
      <c r="H51" s="1245"/>
      <c r="I51" s="107">
        <v>1677</v>
      </c>
      <c r="J51" s="108">
        <v>1470</v>
      </c>
      <c r="K51" s="108">
        <v>1448</v>
      </c>
      <c r="L51" s="108">
        <v>1552</v>
      </c>
      <c r="M51" s="109">
        <v>1989</v>
      </c>
    </row>
    <row r="52" spans="2:13" ht="27.75" customHeight="1" x14ac:dyDescent="0.15">
      <c r="B52" s="1242"/>
      <c r="C52" s="1243"/>
      <c r="D52" s="106"/>
      <c r="E52" s="1244" t="s">
        <v>43</v>
      </c>
      <c r="F52" s="1244"/>
      <c r="G52" s="1244"/>
      <c r="H52" s="1245"/>
      <c r="I52" s="107">
        <v>13244</v>
      </c>
      <c r="J52" s="108">
        <v>13327</v>
      </c>
      <c r="K52" s="108">
        <v>13693</v>
      </c>
      <c r="L52" s="108">
        <v>13795</v>
      </c>
      <c r="M52" s="109">
        <v>13397</v>
      </c>
    </row>
    <row r="53" spans="2:13" ht="27.75" customHeight="1" thickBot="1" x14ac:dyDescent="0.2">
      <c r="B53" s="1246" t="s">
        <v>44</v>
      </c>
      <c r="C53" s="1247"/>
      <c r="D53" s="113"/>
      <c r="E53" s="1248" t="s">
        <v>45</v>
      </c>
      <c r="F53" s="1248"/>
      <c r="G53" s="1248"/>
      <c r="H53" s="1249"/>
      <c r="I53" s="114">
        <v>748</v>
      </c>
      <c r="J53" s="115">
        <v>1685</v>
      </c>
      <c r="K53" s="115">
        <v>2532</v>
      </c>
      <c r="L53" s="115">
        <v>3639</v>
      </c>
      <c r="M53" s="116">
        <v>3025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69JgNVpj+TvbD1nDP8s9uy47gXmfrKRfgWjusAynOBjydR9CEa1n/dxdDWmmiN3qndYKoyLiVaGY7+QVhi72w==" saltValue="s1S1Avhpqcpn1fEzJbaB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1103</v>
      </c>
      <c r="G55" s="128">
        <v>622</v>
      </c>
      <c r="H55" s="129">
        <v>609</v>
      </c>
    </row>
    <row r="56" spans="2:8" ht="52.5" customHeight="1" x14ac:dyDescent="0.15">
      <c r="B56" s="130"/>
      <c r="C56" s="1267" t="s">
        <v>49</v>
      </c>
      <c r="D56" s="1267"/>
      <c r="E56" s="1268"/>
      <c r="F56" s="131">
        <v>378</v>
      </c>
      <c r="G56" s="131">
        <v>278</v>
      </c>
      <c r="H56" s="132">
        <v>178</v>
      </c>
    </row>
    <row r="57" spans="2:8" ht="53.25" customHeight="1" x14ac:dyDescent="0.15">
      <c r="B57" s="130"/>
      <c r="C57" s="1269" t="s">
        <v>50</v>
      </c>
      <c r="D57" s="1269"/>
      <c r="E57" s="1270"/>
      <c r="F57" s="133">
        <v>623</v>
      </c>
      <c r="G57" s="133">
        <v>108</v>
      </c>
      <c r="H57" s="134">
        <v>143</v>
      </c>
    </row>
    <row r="58" spans="2:8" ht="45.75" customHeight="1" x14ac:dyDescent="0.15">
      <c r="B58" s="135"/>
      <c r="C58" s="1257" t="s">
        <v>604</v>
      </c>
      <c r="D58" s="1258"/>
      <c r="E58" s="1259"/>
      <c r="F58" s="136">
        <v>567</v>
      </c>
      <c r="G58" s="136">
        <v>53</v>
      </c>
      <c r="H58" s="137">
        <v>54</v>
      </c>
    </row>
    <row r="59" spans="2:8" ht="45.75" customHeight="1" x14ac:dyDescent="0.15">
      <c r="B59" s="135"/>
      <c r="C59" s="1257" t="s">
        <v>605</v>
      </c>
      <c r="D59" s="1258"/>
      <c r="E59" s="1259"/>
      <c r="F59" s="136">
        <v>0</v>
      </c>
      <c r="G59" s="136">
        <v>0</v>
      </c>
      <c r="H59" s="137">
        <v>33</v>
      </c>
    </row>
    <row r="60" spans="2:8" ht="45.75" customHeight="1" x14ac:dyDescent="0.15">
      <c r="B60" s="135"/>
      <c r="C60" s="1257" t="s">
        <v>606</v>
      </c>
      <c r="D60" s="1258"/>
      <c r="E60" s="1259"/>
      <c r="F60" s="136">
        <v>29</v>
      </c>
      <c r="G60" s="136">
        <v>29</v>
      </c>
      <c r="H60" s="137">
        <v>29</v>
      </c>
    </row>
    <row r="61" spans="2:8" ht="45.75" customHeight="1" x14ac:dyDescent="0.15">
      <c r="B61" s="135"/>
      <c r="C61" s="1257" t="s">
        <v>607</v>
      </c>
      <c r="D61" s="1258"/>
      <c r="E61" s="1259"/>
      <c r="F61" s="136">
        <v>23</v>
      </c>
      <c r="G61" s="136">
        <v>22</v>
      </c>
      <c r="H61" s="137">
        <v>22</v>
      </c>
    </row>
    <row r="62" spans="2:8" ht="45.75" customHeight="1" thickBot="1" x14ac:dyDescent="0.2">
      <c r="B62" s="138"/>
      <c r="C62" s="1260" t="s">
        <v>608</v>
      </c>
      <c r="D62" s="1261"/>
      <c r="E62" s="1262"/>
      <c r="F62" s="139">
        <v>4</v>
      </c>
      <c r="G62" s="139">
        <v>4</v>
      </c>
      <c r="H62" s="140">
        <v>4</v>
      </c>
    </row>
    <row r="63" spans="2:8" ht="52.5" customHeight="1" thickBot="1" x14ac:dyDescent="0.2">
      <c r="B63" s="141"/>
      <c r="C63" s="1263" t="s">
        <v>51</v>
      </c>
      <c r="D63" s="1263"/>
      <c r="E63" s="1264"/>
      <c r="F63" s="142">
        <v>2103</v>
      </c>
      <c r="G63" s="142">
        <v>1009</v>
      </c>
      <c r="H63" s="143">
        <v>931</v>
      </c>
    </row>
    <row r="64" spans="2:8" ht="15" customHeight="1" x14ac:dyDescent="0.15"/>
  </sheetData>
  <sheetProtection algorithmName="SHA-512" hashValue="Hg6d2x68DO+R1TU6wpZMCqI8+jWqYLppeWNRX+doLVyn6QSr8ptjIk/LhGC6Z6X87QQ7SjgWhTOVVTBmcyhyNg==" saltValue="5jmIBIFS5z+33V7YDVDp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8" sqref="AN4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614</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10">
        <v>8.1999999999999993</v>
      </c>
      <c r="BQ51" s="1310"/>
      <c r="BR51" s="1310"/>
      <c r="BS51" s="1310"/>
      <c r="BT51" s="1310"/>
      <c r="BU51" s="1310"/>
      <c r="BV51" s="1310"/>
      <c r="BW51" s="1310"/>
      <c r="BX51" s="1310">
        <v>18.8</v>
      </c>
      <c r="BY51" s="1310"/>
      <c r="BZ51" s="1310"/>
      <c r="CA51" s="1310"/>
      <c r="CB51" s="1310"/>
      <c r="CC51" s="1310"/>
      <c r="CD51" s="1310"/>
      <c r="CE51" s="1310"/>
      <c r="CF51" s="1310">
        <v>27.8</v>
      </c>
      <c r="CG51" s="1310"/>
      <c r="CH51" s="1310"/>
      <c r="CI51" s="1310"/>
      <c r="CJ51" s="1310"/>
      <c r="CK51" s="1310"/>
      <c r="CL51" s="1310"/>
      <c r="CM51" s="1310"/>
      <c r="CN51" s="1310">
        <v>39.799999999999997</v>
      </c>
      <c r="CO51" s="1310"/>
      <c r="CP51" s="1310"/>
      <c r="CQ51" s="1310"/>
      <c r="CR51" s="1310"/>
      <c r="CS51" s="1310"/>
      <c r="CT51" s="1310"/>
      <c r="CU51" s="1310"/>
      <c r="CV51" s="1310">
        <v>33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616</v>
      </c>
      <c r="BC53" s="1309"/>
      <c r="BD53" s="1309"/>
      <c r="BE53" s="1309"/>
      <c r="BF53" s="1309"/>
      <c r="BG53" s="1309"/>
      <c r="BH53" s="1309"/>
      <c r="BI53" s="1309"/>
      <c r="BJ53" s="1309"/>
      <c r="BK53" s="1309"/>
      <c r="BL53" s="1309"/>
      <c r="BM53" s="1309"/>
      <c r="BN53" s="1309"/>
      <c r="BO53" s="1309"/>
      <c r="BP53" s="1310">
        <v>51</v>
      </c>
      <c r="BQ53" s="1310"/>
      <c r="BR53" s="1310"/>
      <c r="BS53" s="1310"/>
      <c r="BT53" s="1310"/>
      <c r="BU53" s="1310"/>
      <c r="BV53" s="1310"/>
      <c r="BW53" s="1310"/>
      <c r="BX53" s="1310">
        <v>52.6</v>
      </c>
      <c r="BY53" s="1310"/>
      <c r="BZ53" s="1310"/>
      <c r="CA53" s="1310"/>
      <c r="CB53" s="1310"/>
      <c r="CC53" s="1310"/>
      <c r="CD53" s="1310"/>
      <c r="CE53" s="1310"/>
      <c r="CF53" s="1310">
        <v>52.6</v>
      </c>
      <c r="CG53" s="1310"/>
      <c r="CH53" s="1310"/>
      <c r="CI53" s="1310"/>
      <c r="CJ53" s="1310"/>
      <c r="CK53" s="1310"/>
      <c r="CL53" s="1310"/>
      <c r="CM53" s="1310"/>
      <c r="CN53" s="1310">
        <v>55.2</v>
      </c>
      <c r="CO53" s="1310"/>
      <c r="CP53" s="1310"/>
      <c r="CQ53" s="1310"/>
      <c r="CR53" s="1310"/>
      <c r="CS53" s="1310"/>
      <c r="CT53" s="1310"/>
      <c r="CU53" s="1310"/>
      <c r="CV53" s="1310">
        <v>54.5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618</v>
      </c>
      <c r="AO55" s="1305"/>
      <c r="AP55" s="1305"/>
      <c r="AQ55" s="1305"/>
      <c r="AR55" s="1305"/>
      <c r="AS55" s="1305"/>
      <c r="AT55" s="1305"/>
      <c r="AU55" s="1305"/>
      <c r="AV55" s="1305"/>
      <c r="AW55" s="1305"/>
      <c r="AX55" s="1305"/>
      <c r="AY55" s="1305"/>
      <c r="AZ55" s="1305"/>
      <c r="BA55" s="1305"/>
      <c r="BB55" s="1309" t="s">
        <v>615</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616</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619</v>
      </c>
    </row>
    <row r="64" spans="1:109" x14ac:dyDescent="0.15">
      <c r="B64" s="1280"/>
      <c r="G64" s="1287"/>
      <c r="I64" s="1320"/>
      <c r="J64" s="1320"/>
      <c r="K64" s="1320"/>
      <c r="L64" s="1320"/>
      <c r="M64" s="1320"/>
      <c r="N64" s="1321"/>
      <c r="AM64" s="1287"/>
      <c r="AN64" s="1287" t="s">
        <v>611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620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613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614</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10">
        <v>8.1999999999999993</v>
      </c>
      <c r="BQ73" s="1310"/>
      <c r="BR73" s="1310"/>
      <c r="BS73" s="1310"/>
      <c r="BT73" s="1310"/>
      <c r="BU73" s="1310"/>
      <c r="BV73" s="1310"/>
      <c r="BW73" s="1310"/>
      <c r="BX73" s="1310">
        <v>18.8</v>
      </c>
      <c r="BY73" s="1310"/>
      <c r="BZ73" s="1310"/>
      <c r="CA73" s="1310"/>
      <c r="CB73" s="1310"/>
      <c r="CC73" s="1310"/>
      <c r="CD73" s="1310"/>
      <c r="CE73" s="1310"/>
      <c r="CF73" s="1310">
        <v>27.8</v>
      </c>
      <c r="CG73" s="1310"/>
      <c r="CH73" s="1310"/>
      <c r="CI73" s="1310"/>
      <c r="CJ73" s="1310"/>
      <c r="CK73" s="1310"/>
      <c r="CL73" s="1310"/>
      <c r="CM73" s="1310"/>
      <c r="CN73" s="1310">
        <v>39.799999999999997</v>
      </c>
      <c r="CO73" s="1310"/>
      <c r="CP73" s="1310"/>
      <c r="CQ73" s="1310"/>
      <c r="CR73" s="1310"/>
      <c r="CS73" s="1310"/>
      <c r="CT73" s="1310"/>
      <c r="CU73" s="1310"/>
      <c r="CV73" s="1310">
        <v>33</v>
      </c>
      <c r="CW73" s="1310"/>
      <c r="CX73" s="1310"/>
      <c r="CY73" s="1310"/>
      <c r="CZ73" s="1310"/>
      <c r="DA73" s="1310"/>
      <c r="DB73" s="1310"/>
      <c r="DC73" s="1310"/>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621</v>
      </c>
      <c r="BC75" s="1309"/>
      <c r="BD75" s="1309"/>
      <c r="BE75" s="1309"/>
      <c r="BF75" s="1309"/>
      <c r="BG75" s="1309"/>
      <c r="BH75" s="1309"/>
      <c r="BI75" s="1309"/>
      <c r="BJ75" s="1309"/>
      <c r="BK75" s="1309"/>
      <c r="BL75" s="1309"/>
      <c r="BM75" s="1309"/>
      <c r="BN75" s="1309"/>
      <c r="BO75" s="1309"/>
      <c r="BP75" s="1310">
        <v>4.2</v>
      </c>
      <c r="BQ75" s="1310"/>
      <c r="BR75" s="1310"/>
      <c r="BS75" s="1310"/>
      <c r="BT75" s="1310"/>
      <c r="BU75" s="1310"/>
      <c r="BV75" s="1310"/>
      <c r="BW75" s="1310"/>
      <c r="BX75" s="1310">
        <v>4</v>
      </c>
      <c r="BY75" s="1310"/>
      <c r="BZ75" s="1310"/>
      <c r="CA75" s="1310"/>
      <c r="CB75" s="1310"/>
      <c r="CC75" s="1310"/>
      <c r="CD75" s="1310"/>
      <c r="CE75" s="1310"/>
      <c r="CF75" s="1310">
        <v>3.6</v>
      </c>
      <c r="CG75" s="1310"/>
      <c r="CH75" s="1310"/>
      <c r="CI75" s="1310"/>
      <c r="CJ75" s="1310"/>
      <c r="CK75" s="1310"/>
      <c r="CL75" s="1310"/>
      <c r="CM75" s="1310"/>
      <c r="CN75" s="1310">
        <v>3.7</v>
      </c>
      <c r="CO75" s="1310"/>
      <c r="CP75" s="1310"/>
      <c r="CQ75" s="1310"/>
      <c r="CR75" s="1310"/>
      <c r="CS75" s="1310"/>
      <c r="CT75" s="1310"/>
      <c r="CU75" s="1310"/>
      <c r="CV75" s="1310">
        <v>3.2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6"/>
      <c r="L77" s="1336"/>
      <c r="M77" s="1336"/>
      <c r="N77" s="1336"/>
      <c r="AN77" s="1305" t="s">
        <v>617</v>
      </c>
      <c r="AO77" s="1305"/>
      <c r="AP77" s="1305"/>
      <c r="AQ77" s="1305"/>
      <c r="AR77" s="1305"/>
      <c r="AS77" s="1305"/>
      <c r="AT77" s="1305"/>
      <c r="AU77" s="1305"/>
      <c r="AV77" s="1305"/>
      <c r="AW77" s="1305"/>
      <c r="AX77" s="1305"/>
      <c r="AY77" s="1305"/>
      <c r="AZ77" s="1305"/>
      <c r="BA77" s="1305"/>
      <c r="BB77" s="1309" t="s">
        <v>615</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7"/>
      <c r="L79" s="1337"/>
      <c r="M79" s="1337"/>
      <c r="N79" s="1337"/>
      <c r="AN79" s="1305"/>
      <c r="AO79" s="1305"/>
      <c r="AP79" s="1305"/>
      <c r="AQ79" s="1305"/>
      <c r="AR79" s="1305"/>
      <c r="AS79" s="1305"/>
      <c r="AT79" s="1305"/>
      <c r="AU79" s="1305"/>
      <c r="AV79" s="1305"/>
      <c r="AW79" s="1305"/>
      <c r="AX79" s="1305"/>
      <c r="AY79" s="1305"/>
      <c r="AZ79" s="1305"/>
      <c r="BA79" s="1305"/>
      <c r="BB79" s="1309" t="s">
        <v>621</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EsrxqScsYlair22Rwl9BfO1FcRkUdsldnisPIf2GP+reixp7IR5cQwXTaE4ApjFFZ97m58cGqPmvCW8+asArg==" saltValue="lAHKcXygDreFHO+r3ZI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8dsGGjQR4RVyURZSyz9VhHg4rkuvhNjJl1/7n9V/dZ4VeZDI5eDPjeKewtrXYjIy95ceikoJI6NTO0zxsE9GCQ==" saltValue="CREXrJdCh8Ddcm3uBVMc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557</v>
      </c>
    </row>
  </sheetData>
  <sheetProtection algorithmName="SHA-512" hashValue="+p7bDeAJiwT72nR+0Zoao3ICOUaZ1qu6B/X8AxRROAvyyO8bs9uMoMVvf7U2Sc5X22P3H5bpEBLTeQXsEid0PA==" saltValue="MxFzkTuKsyGuSfCG5tmK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38565</v>
      </c>
      <c r="E3" s="162"/>
      <c r="F3" s="163">
        <v>47278</v>
      </c>
      <c r="G3" s="164"/>
      <c r="H3" s="165"/>
    </row>
    <row r="4" spans="1:8" x14ac:dyDescent="0.15">
      <c r="A4" s="166"/>
      <c r="B4" s="167"/>
      <c r="C4" s="168"/>
      <c r="D4" s="169">
        <v>10914</v>
      </c>
      <c r="E4" s="170"/>
      <c r="F4" s="171">
        <v>24096</v>
      </c>
      <c r="G4" s="172"/>
      <c r="H4" s="173"/>
    </row>
    <row r="5" spans="1:8" x14ac:dyDescent="0.15">
      <c r="A5" s="154" t="s">
        <v>551</v>
      </c>
      <c r="B5" s="159"/>
      <c r="C5" s="160"/>
      <c r="D5" s="161">
        <v>42793</v>
      </c>
      <c r="E5" s="162"/>
      <c r="F5" s="163">
        <v>57295</v>
      </c>
      <c r="G5" s="164"/>
      <c r="H5" s="165"/>
    </row>
    <row r="6" spans="1:8" x14ac:dyDescent="0.15">
      <c r="A6" s="166"/>
      <c r="B6" s="167"/>
      <c r="C6" s="168"/>
      <c r="D6" s="169">
        <v>18423</v>
      </c>
      <c r="E6" s="170"/>
      <c r="F6" s="171">
        <v>32771</v>
      </c>
      <c r="G6" s="172"/>
      <c r="H6" s="173"/>
    </row>
    <row r="7" spans="1:8" x14ac:dyDescent="0.15">
      <c r="A7" s="154" t="s">
        <v>552</v>
      </c>
      <c r="B7" s="159"/>
      <c r="C7" s="160"/>
      <c r="D7" s="161">
        <v>52781</v>
      </c>
      <c r="E7" s="162"/>
      <c r="F7" s="163">
        <v>54110</v>
      </c>
      <c r="G7" s="164"/>
      <c r="H7" s="165"/>
    </row>
    <row r="8" spans="1:8" x14ac:dyDescent="0.15">
      <c r="A8" s="166"/>
      <c r="B8" s="167"/>
      <c r="C8" s="168"/>
      <c r="D8" s="169">
        <v>32384</v>
      </c>
      <c r="E8" s="170"/>
      <c r="F8" s="171">
        <v>30620</v>
      </c>
      <c r="G8" s="172"/>
      <c r="H8" s="173"/>
    </row>
    <row r="9" spans="1:8" x14ac:dyDescent="0.15">
      <c r="A9" s="154" t="s">
        <v>553</v>
      </c>
      <c r="B9" s="159"/>
      <c r="C9" s="160"/>
      <c r="D9" s="161">
        <v>84009</v>
      </c>
      <c r="E9" s="162"/>
      <c r="F9" s="163">
        <v>54684</v>
      </c>
      <c r="G9" s="164"/>
      <c r="H9" s="165"/>
    </row>
    <row r="10" spans="1:8" x14ac:dyDescent="0.15">
      <c r="A10" s="166"/>
      <c r="B10" s="167"/>
      <c r="C10" s="168"/>
      <c r="D10" s="169">
        <v>41316</v>
      </c>
      <c r="E10" s="170"/>
      <c r="F10" s="171">
        <v>32829</v>
      </c>
      <c r="G10" s="172"/>
      <c r="H10" s="173"/>
    </row>
    <row r="11" spans="1:8" x14ac:dyDescent="0.15">
      <c r="A11" s="154" t="s">
        <v>554</v>
      </c>
      <c r="B11" s="159"/>
      <c r="C11" s="160"/>
      <c r="D11" s="161">
        <v>30525</v>
      </c>
      <c r="E11" s="162"/>
      <c r="F11" s="163">
        <v>62383</v>
      </c>
      <c r="G11" s="164"/>
      <c r="H11" s="165"/>
    </row>
    <row r="12" spans="1:8" x14ac:dyDescent="0.15">
      <c r="A12" s="166"/>
      <c r="B12" s="167"/>
      <c r="C12" s="174"/>
      <c r="D12" s="169">
        <v>16541</v>
      </c>
      <c r="E12" s="170"/>
      <c r="F12" s="171">
        <v>35325</v>
      </c>
      <c r="G12" s="172"/>
      <c r="H12" s="173"/>
    </row>
    <row r="13" spans="1:8" x14ac:dyDescent="0.15">
      <c r="A13" s="154"/>
      <c r="B13" s="159"/>
      <c r="C13" s="175"/>
      <c r="D13" s="176">
        <v>49735</v>
      </c>
      <c r="E13" s="177"/>
      <c r="F13" s="178">
        <v>55150</v>
      </c>
      <c r="G13" s="179"/>
      <c r="H13" s="165"/>
    </row>
    <row r="14" spans="1:8" x14ac:dyDescent="0.15">
      <c r="A14" s="166"/>
      <c r="B14" s="167"/>
      <c r="C14" s="168"/>
      <c r="D14" s="169">
        <v>23916</v>
      </c>
      <c r="E14" s="170"/>
      <c r="F14" s="171">
        <v>31128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12.01</v>
      </c>
      <c r="C19" s="180">
        <f>ROUND(VALUE(SUBSTITUTE(実質収支比率等に係る経年分析!G$48,"▲","-")),2)</f>
        <v>9.1199999999999992</v>
      </c>
      <c r="D19" s="180">
        <f>ROUND(VALUE(SUBSTITUTE(実質収支比率等に係る経年分析!H$48,"▲","-")),2)</f>
        <v>8.4</v>
      </c>
      <c r="E19" s="180">
        <f>ROUND(VALUE(SUBSTITUTE(実質収支比率等に係る経年分析!I$48,"▲","-")),2)</f>
        <v>6.8</v>
      </c>
      <c r="F19" s="180">
        <f>ROUND(VALUE(SUBSTITUTE(実質収支比率等に係る経年分析!J$48,"▲","-")),2)</f>
        <v>7.13</v>
      </c>
    </row>
    <row r="20" spans="1:11" x14ac:dyDescent="0.15">
      <c r="A20" s="180" t="s">
        <v>55</v>
      </c>
      <c r="B20" s="180">
        <f>ROUND(VALUE(SUBSTITUTE(実質収支比率等に係る経年分析!F$47,"▲","-")),2)</f>
        <v>15.34</v>
      </c>
      <c r="C20" s="180">
        <f>ROUND(VALUE(SUBSTITUTE(実質収支比率等に係る経年分析!G$47,"▲","-")),2)</f>
        <v>13.96</v>
      </c>
      <c r="D20" s="180">
        <f>ROUND(VALUE(SUBSTITUTE(実質収支比率等に係る経年分析!H$47,"▲","-")),2)</f>
        <v>10.82</v>
      </c>
      <c r="E20" s="180">
        <f>ROUND(VALUE(SUBSTITUTE(実質収支比率等に係る経年分析!I$47,"▲","-")),2)</f>
        <v>6.07</v>
      </c>
      <c r="F20" s="180">
        <f>ROUND(VALUE(SUBSTITUTE(実質収支比率等に係る経年分析!J$47,"▲","-")),2)</f>
        <v>5.93</v>
      </c>
    </row>
    <row r="21" spans="1:11" x14ac:dyDescent="0.15">
      <c r="A21" s="180" t="s">
        <v>56</v>
      </c>
      <c r="B21" s="180">
        <f>IF(ISNUMBER(VALUE(SUBSTITUTE(実質収支比率等に係る経年分析!F$49,"▲","-"))),ROUND(VALUE(SUBSTITUTE(実質収支比率等に係る経年分析!F$49,"▲","-")),2),NA())</f>
        <v>5.75</v>
      </c>
      <c r="C21" s="180">
        <f>IF(ISNUMBER(VALUE(SUBSTITUTE(実質収支比率等に係る経年分析!G$49,"▲","-"))),ROUND(VALUE(SUBSTITUTE(実質収支比率等に係る経年分析!G$49,"▲","-")),2),NA())</f>
        <v>-4.62</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-6.13</v>
      </c>
      <c r="F21" s="180">
        <f>IF(ISNUMBER(VALUE(SUBSTITUTE(実質収支比率等に係る経年分析!J$49,"▲","-"))),ROUND(VALUE(SUBSTITUTE(実質収支比率等に係る経年分析!J$49,"▲","-")),2),NA())</f>
        <v>-1.08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幸手駅西口土地区画整理事業特別会計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4.6900000000000004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4.8600000000000003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1178</v>
      </c>
      <c r="E42" s="182"/>
      <c r="F42" s="182"/>
      <c r="G42" s="182">
        <f>'実質公債費比率（分子）の構造'!L$52</f>
        <v>1169</v>
      </c>
      <c r="H42" s="182"/>
      <c r="I42" s="182"/>
      <c r="J42" s="182">
        <f>'実質公債費比率（分子）の構造'!M$52</f>
        <v>1249</v>
      </c>
      <c r="K42" s="182"/>
      <c r="L42" s="182"/>
      <c r="M42" s="182">
        <f>'実質公債費比率（分子）の構造'!N$52</f>
        <v>1254</v>
      </c>
      <c r="N42" s="182"/>
      <c r="O42" s="182"/>
      <c r="P42" s="182">
        <f>'実質公債費比率（分子）の構造'!O$52</f>
        <v>1313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385</v>
      </c>
      <c r="C46" s="182"/>
      <c r="D46" s="182"/>
      <c r="E46" s="182">
        <f>'実質公債費比率（分子）の構造'!L$48</f>
        <v>357</v>
      </c>
      <c r="F46" s="182"/>
      <c r="G46" s="182"/>
      <c r="H46" s="182">
        <f>'実質公債費比率（分子）の構造'!M$48</f>
        <v>368</v>
      </c>
      <c r="I46" s="182"/>
      <c r="J46" s="182"/>
      <c r="K46" s="182">
        <f>'実質公債費比率（分子）の構造'!N$48</f>
        <v>331</v>
      </c>
      <c r="L46" s="182"/>
      <c r="M46" s="182"/>
      <c r="N46" s="182">
        <f>'実質公債費比率（分子）の構造'!O$48</f>
        <v>320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1141</v>
      </c>
      <c r="C49" s="182"/>
      <c r="D49" s="182"/>
      <c r="E49" s="182">
        <f>'実質公債費比率（分子）の構造'!L$45</f>
        <v>1160</v>
      </c>
      <c r="F49" s="182"/>
      <c r="G49" s="182"/>
      <c r="H49" s="182">
        <f>'実質公債費比率（分子）の構造'!M$45</f>
        <v>1184</v>
      </c>
      <c r="I49" s="182"/>
      <c r="J49" s="182"/>
      <c r="K49" s="182">
        <f>'実質公債費比率（分子）の構造'!N$45</f>
        <v>1284</v>
      </c>
      <c r="L49" s="182"/>
      <c r="M49" s="182"/>
      <c r="N49" s="182">
        <f>'実質公債費比率（分子）の構造'!O$45</f>
        <v>1221</v>
      </c>
      <c r="O49" s="182"/>
      <c r="P49" s="182"/>
    </row>
    <row r="50" spans="1:16" x14ac:dyDescent="0.15">
      <c r="A50" s="182" t="s">
        <v>70</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303</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228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13244</v>
      </c>
      <c r="E56" s="181"/>
      <c r="F56" s="181"/>
      <c r="G56" s="181">
        <f>'将来負担比率（分子）の構造'!J$52</f>
        <v>13327</v>
      </c>
      <c r="H56" s="181"/>
      <c r="I56" s="181"/>
      <c r="J56" s="181">
        <f>'将来負担比率（分子）の構造'!K$52</f>
        <v>13693</v>
      </c>
      <c r="K56" s="181"/>
      <c r="L56" s="181"/>
      <c r="M56" s="181">
        <f>'将来負担比率（分子）の構造'!L$52</f>
        <v>13795</v>
      </c>
      <c r="N56" s="181"/>
      <c r="O56" s="181"/>
      <c r="P56" s="181">
        <f>'将来負担比率（分子）の構造'!M$52</f>
        <v>13397</v>
      </c>
    </row>
    <row r="57" spans="1:16" x14ac:dyDescent="0.15">
      <c r="A57" s="181" t="s">
        <v>42</v>
      </c>
      <c r="B57" s="181"/>
      <c r="C57" s="181"/>
      <c r="D57" s="181">
        <f>'将来負担比率（分子）の構造'!I$51</f>
        <v>1677</v>
      </c>
      <c r="E57" s="181"/>
      <c r="F57" s="181"/>
      <c r="G57" s="181">
        <f>'将来負担比率（分子）の構造'!J$51</f>
        <v>1470</v>
      </c>
      <c r="H57" s="181"/>
      <c r="I57" s="181"/>
      <c r="J57" s="181">
        <f>'将来負担比率（分子）の構造'!K$51</f>
        <v>1448</v>
      </c>
      <c r="K57" s="181"/>
      <c r="L57" s="181"/>
      <c r="M57" s="181">
        <f>'将来負担比率（分子）の構造'!L$51</f>
        <v>1552</v>
      </c>
      <c r="N57" s="181"/>
      <c r="O57" s="181"/>
      <c r="P57" s="181">
        <f>'将来負担比率（分子）の構造'!M$51</f>
        <v>1989</v>
      </c>
    </row>
    <row r="58" spans="1:16" x14ac:dyDescent="0.15">
      <c r="A58" s="181" t="s">
        <v>41</v>
      </c>
      <c r="B58" s="181"/>
      <c r="C58" s="181"/>
      <c r="D58" s="181">
        <f>'将来負担比率（分子）の構造'!I$50</f>
        <v>4498</v>
      </c>
      <c r="E58" s="181"/>
      <c r="F58" s="181"/>
      <c r="G58" s="181">
        <f>'将来負担比率（分子）の構造'!J$50</f>
        <v>4008</v>
      </c>
      <c r="H58" s="181"/>
      <c r="I58" s="181"/>
      <c r="J58" s="181">
        <f>'将来負担比率（分子）の構造'!K$50</f>
        <v>3053</v>
      </c>
      <c r="K58" s="181"/>
      <c r="L58" s="181"/>
      <c r="M58" s="181">
        <f>'将来負担比率（分子）の構造'!L$50</f>
        <v>2372</v>
      </c>
      <c r="N58" s="181"/>
      <c r="O58" s="181"/>
      <c r="P58" s="181">
        <f>'将来負担比率（分子）の構造'!M$50</f>
        <v>2187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768</v>
      </c>
      <c r="C61" s="181"/>
      <c r="D61" s="181"/>
      <c r="E61" s="181">
        <f>'将来負担比率（分子）の構造'!J$46</f>
        <v>782</v>
      </c>
      <c r="F61" s="181"/>
      <c r="G61" s="181"/>
      <c r="H61" s="181">
        <f>'将来負担比率（分子）の構造'!K$46</f>
        <v>658</v>
      </c>
      <c r="I61" s="181"/>
      <c r="J61" s="181"/>
      <c r="K61" s="181">
        <f>'将来負担比率（分子）の構造'!L$46</f>
        <v>442</v>
      </c>
      <c r="L61" s="181"/>
      <c r="M61" s="181"/>
      <c r="N61" s="181">
        <f>'将来負担比率（分子）の構造'!M$46</f>
        <v>435</v>
      </c>
      <c r="O61" s="181"/>
      <c r="P61" s="181"/>
    </row>
    <row r="62" spans="1:16" x14ac:dyDescent="0.15">
      <c r="A62" s="181" t="s">
        <v>35</v>
      </c>
      <c r="B62" s="181">
        <f>'将来負担比率（分子）の構造'!I$45</f>
        <v>1836</v>
      </c>
      <c r="C62" s="181"/>
      <c r="D62" s="181"/>
      <c r="E62" s="181">
        <f>'将来負担比率（分子）の構造'!J$45</f>
        <v>1821</v>
      </c>
      <c r="F62" s="181"/>
      <c r="G62" s="181"/>
      <c r="H62" s="181">
        <f>'将来負担比率（分子）の構造'!K$45</f>
        <v>1758</v>
      </c>
      <c r="I62" s="181"/>
      <c r="J62" s="181"/>
      <c r="K62" s="181">
        <f>'将来負担比率（分子）の構造'!L$45</f>
        <v>1686</v>
      </c>
      <c r="L62" s="181"/>
      <c r="M62" s="181"/>
      <c r="N62" s="181">
        <f>'将来負担比率（分子）の構造'!M$45</f>
        <v>1602</v>
      </c>
      <c r="O62" s="181"/>
      <c r="P62" s="181"/>
    </row>
    <row r="63" spans="1:16" x14ac:dyDescent="0.15">
      <c r="A63" s="181" t="s">
        <v>34</v>
      </c>
      <c r="B63" s="181">
        <f>'将来負担比率（分子）の構造'!I$44</f>
        <v>184</v>
      </c>
      <c r="C63" s="181"/>
      <c r="D63" s="181"/>
      <c r="E63" s="181">
        <f>'将来負担比率（分子）の構造'!J$44</f>
        <v>162</v>
      </c>
      <c r="F63" s="181"/>
      <c r="G63" s="181"/>
      <c r="H63" s="181">
        <f>'将来負担比率（分子）の構造'!K$44</f>
        <v>139</v>
      </c>
      <c r="I63" s="181"/>
      <c r="J63" s="181"/>
      <c r="K63" s="181">
        <f>'将来負担比率（分子）の構造'!L$44</f>
        <v>116</v>
      </c>
      <c r="L63" s="181"/>
      <c r="M63" s="181"/>
      <c r="N63" s="181">
        <f>'将来負担比率（分子）の構造'!M$44</f>
        <v>97</v>
      </c>
      <c r="O63" s="181"/>
      <c r="P63" s="181"/>
    </row>
    <row r="64" spans="1:16" x14ac:dyDescent="0.15">
      <c r="A64" s="181" t="s">
        <v>33</v>
      </c>
      <c r="B64" s="181">
        <f>'将来負担比率（分子）の構造'!I$43</f>
        <v>4221</v>
      </c>
      <c r="C64" s="181"/>
      <c r="D64" s="181"/>
      <c r="E64" s="181">
        <f>'将来負担比率（分子）の構造'!J$43</f>
        <v>4298</v>
      </c>
      <c r="F64" s="181"/>
      <c r="G64" s="181"/>
      <c r="H64" s="181">
        <f>'将来負担比率（分子）の構造'!K$43</f>
        <v>4279</v>
      </c>
      <c r="I64" s="181"/>
      <c r="J64" s="181"/>
      <c r="K64" s="181">
        <f>'将来負担比率（分子）の構造'!L$43</f>
        <v>4074</v>
      </c>
      <c r="L64" s="181"/>
      <c r="M64" s="181"/>
      <c r="N64" s="181">
        <f>'将来負担比率（分子）の構造'!M$43</f>
        <v>4013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13159</v>
      </c>
      <c r="C66" s="181"/>
      <c r="D66" s="181"/>
      <c r="E66" s="181">
        <f>'将来負担比率（分子）の構造'!J$41</f>
        <v>13428</v>
      </c>
      <c r="F66" s="181"/>
      <c r="G66" s="181"/>
      <c r="H66" s="181">
        <f>'将来負担比率（分子）の構造'!K$41</f>
        <v>13891</v>
      </c>
      <c r="I66" s="181"/>
      <c r="J66" s="181"/>
      <c r="K66" s="181">
        <f>'将来負担比率（分子）の構造'!L$41</f>
        <v>15039</v>
      </c>
      <c r="L66" s="181"/>
      <c r="M66" s="181"/>
      <c r="N66" s="181">
        <f>'将来負担比率（分子）の構造'!M$41</f>
        <v>14451</v>
      </c>
      <c r="O66" s="181"/>
      <c r="P66" s="181"/>
    </row>
    <row r="67" spans="1:16" x14ac:dyDescent="0.15">
      <c r="A67" s="181" t="s">
        <v>74</v>
      </c>
      <c r="B67" s="181" t="e">
        <f>NA()</f>
        <v>#N/A</v>
      </c>
      <c r="C67" s="181">
        <f>IF(ISNUMBER('将来負担比率（分子）の構造'!I$53), IF('将来負担比率（分子）の構造'!I$53 &lt; 0, 0, '将来負担比率（分子）の構造'!I$53), NA())</f>
        <v>748</v>
      </c>
      <c r="D67" s="181" t="e">
        <f>NA()</f>
        <v>#N/A</v>
      </c>
      <c r="E67" s="181" t="e">
        <f>NA()</f>
        <v>#N/A</v>
      </c>
      <c r="F67" s="181">
        <f>IF(ISNUMBER('将来負担比率（分子）の構造'!J$53), IF('将来負担比率（分子）の構造'!J$53 &lt; 0, 0, '将来負担比率（分子）の構造'!J$53), NA())</f>
        <v>1685</v>
      </c>
      <c r="G67" s="181" t="e">
        <f>NA()</f>
        <v>#N/A</v>
      </c>
      <c r="H67" s="181" t="e">
        <f>NA()</f>
        <v>#N/A</v>
      </c>
      <c r="I67" s="181">
        <f>IF(ISNUMBER('将来負担比率（分子）の構造'!K$53), IF('将来負担比率（分子）の構造'!K$53 &lt; 0, 0, '将来負担比率（分子）の構造'!K$53), NA())</f>
        <v>2532</v>
      </c>
      <c r="J67" s="181" t="e">
        <f>NA()</f>
        <v>#N/A</v>
      </c>
      <c r="K67" s="181" t="e">
        <f>NA()</f>
        <v>#N/A</v>
      </c>
      <c r="L67" s="181">
        <f>IF(ISNUMBER('将来負担比率（分子）の構造'!L$53), IF('将来負担比率（分子）の構造'!L$53 &lt; 0, 0, '将来負担比率（分子）の構造'!L$53), NA())</f>
        <v>3639</v>
      </c>
      <c r="M67" s="181" t="e">
        <f>NA()</f>
        <v>#N/A</v>
      </c>
      <c r="N67" s="181" t="e">
        <f>NA()</f>
        <v>#N/A</v>
      </c>
      <c r="O67" s="181">
        <f>IF(ISNUMBER('将来負担比率（分子）の構造'!M$53), IF('将来負担比率（分子）の構造'!M$53 &lt; 0, 0, '将来負担比率（分子）の構造'!M$53), NA())</f>
        <v>3025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1103</v>
      </c>
      <c r="C72" s="185">
        <f>基金残高に係る経年分析!G55</f>
        <v>622</v>
      </c>
      <c r="D72" s="185">
        <f>基金残高に係る経年分析!H55</f>
        <v>609</v>
      </c>
    </row>
    <row r="73" spans="1:16" x14ac:dyDescent="0.15">
      <c r="A73" s="184" t="s">
        <v>77</v>
      </c>
      <c r="B73" s="185">
        <f>基金残高に係る経年分析!F56</f>
        <v>378</v>
      </c>
      <c r="C73" s="185">
        <f>基金残高に係る経年分析!G56</f>
        <v>278</v>
      </c>
      <c r="D73" s="185">
        <f>基金残高に係る経年分析!H56</f>
        <v>178</v>
      </c>
    </row>
    <row r="74" spans="1:16" x14ac:dyDescent="0.15">
      <c r="A74" s="184" t="s">
        <v>78</v>
      </c>
      <c r="B74" s="185">
        <f>基金残高に係る経年分析!F57</f>
        <v>623</v>
      </c>
      <c r="C74" s="185">
        <f>基金残高に係る経年分析!G57</f>
        <v>108</v>
      </c>
      <c r="D74" s="185">
        <f>基金残高に係る経年分析!H57</f>
        <v>143</v>
      </c>
    </row>
  </sheetData>
  <sheetProtection algorithmName="SHA-512" hashValue="9YUP4C1+AP5Yv2xl+efOtS4DZuTLn65oZk11vUncYzwvunkAgMFH6jvBpifOpSUH2RDvQyhmaPa7Gm+H7spmWA==" saltValue="z/xzNnKR02HInsGK4Oru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6748756</v>
      </c>
      <c r="S5" s="696"/>
      <c r="T5" s="696"/>
      <c r="U5" s="696"/>
      <c r="V5" s="696"/>
      <c r="W5" s="696"/>
      <c r="X5" s="696"/>
      <c r="Y5" s="739"/>
      <c r="Z5" s="757">
        <v>39.299999999999997</v>
      </c>
      <c r="AA5" s="757"/>
      <c r="AB5" s="757"/>
      <c r="AC5" s="757"/>
      <c r="AD5" s="758">
        <v>6423978</v>
      </c>
      <c r="AE5" s="758"/>
      <c r="AF5" s="758"/>
      <c r="AG5" s="758"/>
      <c r="AH5" s="758"/>
      <c r="AI5" s="758"/>
      <c r="AJ5" s="758"/>
      <c r="AK5" s="758"/>
      <c r="AL5" s="740">
        <v>64.5</v>
      </c>
      <c r="AM5" s="711"/>
      <c r="AN5" s="711"/>
      <c r="AO5" s="741"/>
      <c r="AP5" s="706" t="s">
        <v>224</v>
      </c>
      <c r="AQ5" s="707"/>
      <c r="AR5" s="707"/>
      <c r="AS5" s="707"/>
      <c r="AT5" s="707"/>
      <c r="AU5" s="707"/>
      <c r="AV5" s="707"/>
      <c r="AW5" s="707"/>
      <c r="AX5" s="707"/>
      <c r="AY5" s="707"/>
      <c r="AZ5" s="707"/>
      <c r="BA5" s="707"/>
      <c r="BB5" s="707"/>
      <c r="BC5" s="707"/>
      <c r="BD5" s="707"/>
      <c r="BE5" s="707"/>
      <c r="BF5" s="708"/>
      <c r="BG5" s="640">
        <v>6423978</v>
      </c>
      <c r="BH5" s="641"/>
      <c r="BI5" s="641"/>
      <c r="BJ5" s="641"/>
      <c r="BK5" s="641"/>
      <c r="BL5" s="641"/>
      <c r="BM5" s="641"/>
      <c r="BN5" s="642"/>
      <c r="BO5" s="677">
        <v>95.2</v>
      </c>
      <c r="BP5" s="677"/>
      <c r="BQ5" s="677"/>
      <c r="BR5" s="677"/>
      <c r="BS5" s="678">
        <v>35810</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174883</v>
      </c>
      <c r="S6" s="641"/>
      <c r="T6" s="641"/>
      <c r="U6" s="641"/>
      <c r="V6" s="641"/>
      <c r="W6" s="641"/>
      <c r="X6" s="641"/>
      <c r="Y6" s="642"/>
      <c r="Z6" s="677">
        <v>1</v>
      </c>
      <c r="AA6" s="677"/>
      <c r="AB6" s="677"/>
      <c r="AC6" s="677"/>
      <c r="AD6" s="678">
        <v>174883</v>
      </c>
      <c r="AE6" s="678"/>
      <c r="AF6" s="678"/>
      <c r="AG6" s="678"/>
      <c r="AH6" s="678"/>
      <c r="AI6" s="678"/>
      <c r="AJ6" s="678"/>
      <c r="AK6" s="678"/>
      <c r="AL6" s="643">
        <v>1.8</v>
      </c>
      <c r="AM6" s="644"/>
      <c r="AN6" s="644"/>
      <c r="AO6" s="679"/>
      <c r="AP6" s="637" t="s">
        <v>229</v>
      </c>
      <c r="AQ6" s="638"/>
      <c r="AR6" s="638"/>
      <c r="AS6" s="638"/>
      <c r="AT6" s="638"/>
      <c r="AU6" s="638"/>
      <c r="AV6" s="638"/>
      <c r="AW6" s="638"/>
      <c r="AX6" s="638"/>
      <c r="AY6" s="638"/>
      <c r="AZ6" s="638"/>
      <c r="BA6" s="638"/>
      <c r="BB6" s="638"/>
      <c r="BC6" s="638"/>
      <c r="BD6" s="638"/>
      <c r="BE6" s="638"/>
      <c r="BF6" s="639"/>
      <c r="BG6" s="640">
        <v>6423978</v>
      </c>
      <c r="BH6" s="641"/>
      <c r="BI6" s="641"/>
      <c r="BJ6" s="641"/>
      <c r="BK6" s="641"/>
      <c r="BL6" s="641"/>
      <c r="BM6" s="641"/>
      <c r="BN6" s="642"/>
      <c r="BO6" s="677">
        <v>95.2</v>
      </c>
      <c r="BP6" s="677"/>
      <c r="BQ6" s="677"/>
      <c r="BR6" s="677"/>
      <c r="BS6" s="678">
        <v>35810</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167999</v>
      </c>
      <c r="CS6" s="641"/>
      <c r="CT6" s="641"/>
      <c r="CU6" s="641"/>
      <c r="CV6" s="641"/>
      <c r="CW6" s="641"/>
      <c r="CX6" s="641"/>
      <c r="CY6" s="642"/>
      <c r="CZ6" s="740">
        <v>1</v>
      </c>
      <c r="DA6" s="711"/>
      <c r="DB6" s="711"/>
      <c r="DC6" s="743"/>
      <c r="DD6" s="646" t="s">
        <v>128</v>
      </c>
      <c r="DE6" s="641"/>
      <c r="DF6" s="641"/>
      <c r="DG6" s="641"/>
      <c r="DH6" s="641"/>
      <c r="DI6" s="641"/>
      <c r="DJ6" s="641"/>
      <c r="DK6" s="641"/>
      <c r="DL6" s="641"/>
      <c r="DM6" s="641"/>
      <c r="DN6" s="641"/>
      <c r="DO6" s="641"/>
      <c r="DP6" s="642"/>
      <c r="DQ6" s="646">
        <v>167999</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4649</v>
      </c>
      <c r="S7" s="641"/>
      <c r="T7" s="641"/>
      <c r="U7" s="641"/>
      <c r="V7" s="641"/>
      <c r="W7" s="641"/>
      <c r="X7" s="641"/>
      <c r="Y7" s="642"/>
      <c r="Z7" s="677">
        <v>0</v>
      </c>
      <c r="AA7" s="677"/>
      <c r="AB7" s="677"/>
      <c r="AC7" s="677"/>
      <c r="AD7" s="678">
        <v>4649</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2951236</v>
      </c>
      <c r="BH7" s="641"/>
      <c r="BI7" s="641"/>
      <c r="BJ7" s="641"/>
      <c r="BK7" s="641"/>
      <c r="BL7" s="641"/>
      <c r="BM7" s="641"/>
      <c r="BN7" s="642"/>
      <c r="BO7" s="677">
        <v>43.7</v>
      </c>
      <c r="BP7" s="677"/>
      <c r="BQ7" s="677"/>
      <c r="BR7" s="677"/>
      <c r="BS7" s="678">
        <v>35810</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1999650</v>
      </c>
      <c r="CS7" s="641"/>
      <c r="CT7" s="641"/>
      <c r="CU7" s="641"/>
      <c r="CV7" s="641"/>
      <c r="CW7" s="641"/>
      <c r="CX7" s="641"/>
      <c r="CY7" s="642"/>
      <c r="CZ7" s="677">
        <v>12.2</v>
      </c>
      <c r="DA7" s="677"/>
      <c r="DB7" s="677"/>
      <c r="DC7" s="677"/>
      <c r="DD7" s="646">
        <v>8864</v>
      </c>
      <c r="DE7" s="641"/>
      <c r="DF7" s="641"/>
      <c r="DG7" s="641"/>
      <c r="DH7" s="641"/>
      <c r="DI7" s="641"/>
      <c r="DJ7" s="641"/>
      <c r="DK7" s="641"/>
      <c r="DL7" s="641"/>
      <c r="DM7" s="641"/>
      <c r="DN7" s="641"/>
      <c r="DO7" s="641"/>
      <c r="DP7" s="642"/>
      <c r="DQ7" s="646">
        <v>1809665</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30162</v>
      </c>
      <c r="S8" s="641"/>
      <c r="T8" s="641"/>
      <c r="U8" s="641"/>
      <c r="V8" s="641"/>
      <c r="W8" s="641"/>
      <c r="X8" s="641"/>
      <c r="Y8" s="642"/>
      <c r="Z8" s="677">
        <v>0.2</v>
      </c>
      <c r="AA8" s="677"/>
      <c r="AB8" s="677"/>
      <c r="AC8" s="677"/>
      <c r="AD8" s="678">
        <v>30162</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73558</v>
      </c>
      <c r="BH8" s="641"/>
      <c r="BI8" s="641"/>
      <c r="BJ8" s="641"/>
      <c r="BK8" s="641"/>
      <c r="BL8" s="641"/>
      <c r="BM8" s="641"/>
      <c r="BN8" s="642"/>
      <c r="BO8" s="677">
        <v>1.1000000000000001</v>
      </c>
      <c r="BP8" s="677"/>
      <c r="BQ8" s="677"/>
      <c r="BR8" s="677"/>
      <c r="BS8" s="646" t="s">
        <v>127</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6208435</v>
      </c>
      <c r="CS8" s="641"/>
      <c r="CT8" s="641"/>
      <c r="CU8" s="641"/>
      <c r="CV8" s="641"/>
      <c r="CW8" s="641"/>
      <c r="CX8" s="641"/>
      <c r="CY8" s="642"/>
      <c r="CZ8" s="677">
        <v>37.9</v>
      </c>
      <c r="DA8" s="677"/>
      <c r="DB8" s="677"/>
      <c r="DC8" s="677"/>
      <c r="DD8" s="646">
        <v>41217</v>
      </c>
      <c r="DE8" s="641"/>
      <c r="DF8" s="641"/>
      <c r="DG8" s="641"/>
      <c r="DH8" s="641"/>
      <c r="DI8" s="641"/>
      <c r="DJ8" s="641"/>
      <c r="DK8" s="641"/>
      <c r="DL8" s="641"/>
      <c r="DM8" s="641"/>
      <c r="DN8" s="641"/>
      <c r="DO8" s="641"/>
      <c r="DP8" s="642"/>
      <c r="DQ8" s="646">
        <v>3103376</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18142</v>
      </c>
      <c r="S9" s="641"/>
      <c r="T9" s="641"/>
      <c r="U9" s="641"/>
      <c r="V9" s="641"/>
      <c r="W9" s="641"/>
      <c r="X9" s="641"/>
      <c r="Y9" s="642"/>
      <c r="Z9" s="677">
        <v>0.1</v>
      </c>
      <c r="AA9" s="677"/>
      <c r="AB9" s="677"/>
      <c r="AC9" s="677"/>
      <c r="AD9" s="678">
        <v>18142</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2444479</v>
      </c>
      <c r="BH9" s="641"/>
      <c r="BI9" s="641"/>
      <c r="BJ9" s="641"/>
      <c r="BK9" s="641"/>
      <c r="BL9" s="641"/>
      <c r="BM9" s="641"/>
      <c r="BN9" s="642"/>
      <c r="BO9" s="677">
        <v>36.200000000000003</v>
      </c>
      <c r="BP9" s="677"/>
      <c r="BQ9" s="677"/>
      <c r="BR9" s="677"/>
      <c r="BS9" s="646" t="s">
        <v>239</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1214631</v>
      </c>
      <c r="CS9" s="641"/>
      <c r="CT9" s="641"/>
      <c r="CU9" s="641"/>
      <c r="CV9" s="641"/>
      <c r="CW9" s="641"/>
      <c r="CX9" s="641"/>
      <c r="CY9" s="642"/>
      <c r="CZ9" s="677">
        <v>7.4</v>
      </c>
      <c r="DA9" s="677"/>
      <c r="DB9" s="677"/>
      <c r="DC9" s="677"/>
      <c r="DD9" s="646">
        <v>51222</v>
      </c>
      <c r="DE9" s="641"/>
      <c r="DF9" s="641"/>
      <c r="DG9" s="641"/>
      <c r="DH9" s="641"/>
      <c r="DI9" s="641"/>
      <c r="DJ9" s="641"/>
      <c r="DK9" s="641"/>
      <c r="DL9" s="641"/>
      <c r="DM9" s="641"/>
      <c r="DN9" s="641"/>
      <c r="DO9" s="641"/>
      <c r="DP9" s="642"/>
      <c r="DQ9" s="646">
        <v>984136</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239</v>
      </c>
      <c r="AA10" s="677"/>
      <c r="AB10" s="677"/>
      <c r="AC10" s="677"/>
      <c r="AD10" s="678" t="s">
        <v>239</v>
      </c>
      <c r="AE10" s="678"/>
      <c r="AF10" s="678"/>
      <c r="AG10" s="678"/>
      <c r="AH10" s="678"/>
      <c r="AI10" s="678"/>
      <c r="AJ10" s="678"/>
      <c r="AK10" s="678"/>
      <c r="AL10" s="643" t="s">
        <v>127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130068</v>
      </c>
      <c r="BH10" s="641"/>
      <c r="BI10" s="641"/>
      <c r="BJ10" s="641"/>
      <c r="BK10" s="641"/>
      <c r="BL10" s="641"/>
      <c r="BM10" s="641"/>
      <c r="BN10" s="642"/>
      <c r="BO10" s="677">
        <v>1.9</v>
      </c>
      <c r="BP10" s="677"/>
      <c r="BQ10" s="677"/>
      <c r="BR10" s="677"/>
      <c r="BS10" s="646" t="s">
        <v>128</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19447</v>
      </c>
      <c r="CS10" s="641"/>
      <c r="CT10" s="641"/>
      <c r="CU10" s="641"/>
      <c r="CV10" s="641"/>
      <c r="CW10" s="641"/>
      <c r="CX10" s="641"/>
      <c r="CY10" s="642"/>
      <c r="CZ10" s="677">
        <v>0.1</v>
      </c>
      <c r="DA10" s="677"/>
      <c r="DB10" s="677"/>
      <c r="DC10" s="677"/>
      <c r="DD10" s="646" t="s">
        <v>127</v>
      </c>
      <c r="DE10" s="641"/>
      <c r="DF10" s="641"/>
      <c r="DG10" s="641"/>
      <c r="DH10" s="641"/>
      <c r="DI10" s="641"/>
      <c r="DJ10" s="641"/>
      <c r="DK10" s="641"/>
      <c r="DL10" s="641"/>
      <c r="DM10" s="641"/>
      <c r="DN10" s="641"/>
      <c r="DO10" s="641"/>
      <c r="DP10" s="642"/>
      <c r="DQ10" s="646">
        <v>17383</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857734</v>
      </c>
      <c r="S11" s="641"/>
      <c r="T11" s="641"/>
      <c r="U11" s="641"/>
      <c r="V11" s="641"/>
      <c r="W11" s="641"/>
      <c r="X11" s="641"/>
      <c r="Y11" s="642"/>
      <c r="Z11" s="643">
        <v>5</v>
      </c>
      <c r="AA11" s="644"/>
      <c r="AB11" s="644"/>
      <c r="AC11" s="645"/>
      <c r="AD11" s="646">
        <v>857734</v>
      </c>
      <c r="AE11" s="641"/>
      <c r="AF11" s="641"/>
      <c r="AG11" s="641"/>
      <c r="AH11" s="641"/>
      <c r="AI11" s="641"/>
      <c r="AJ11" s="641"/>
      <c r="AK11" s="642"/>
      <c r="AL11" s="643">
        <v>8.6</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303131</v>
      </c>
      <c r="BH11" s="641"/>
      <c r="BI11" s="641"/>
      <c r="BJ11" s="641"/>
      <c r="BK11" s="641"/>
      <c r="BL11" s="641"/>
      <c r="BM11" s="641"/>
      <c r="BN11" s="642"/>
      <c r="BO11" s="677">
        <v>4.5</v>
      </c>
      <c r="BP11" s="677"/>
      <c r="BQ11" s="677"/>
      <c r="BR11" s="677"/>
      <c r="BS11" s="646">
        <v>35810</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204570</v>
      </c>
      <c r="CS11" s="641"/>
      <c r="CT11" s="641"/>
      <c r="CU11" s="641"/>
      <c r="CV11" s="641"/>
      <c r="CW11" s="641"/>
      <c r="CX11" s="641"/>
      <c r="CY11" s="642"/>
      <c r="CZ11" s="677">
        <v>1.2</v>
      </c>
      <c r="DA11" s="677"/>
      <c r="DB11" s="677"/>
      <c r="DC11" s="677"/>
      <c r="DD11" s="646">
        <v>82644</v>
      </c>
      <c r="DE11" s="641"/>
      <c r="DF11" s="641"/>
      <c r="DG11" s="641"/>
      <c r="DH11" s="641"/>
      <c r="DI11" s="641"/>
      <c r="DJ11" s="641"/>
      <c r="DK11" s="641"/>
      <c r="DL11" s="641"/>
      <c r="DM11" s="641"/>
      <c r="DN11" s="641"/>
      <c r="DO11" s="641"/>
      <c r="DP11" s="642"/>
      <c r="DQ11" s="646">
        <v>136421</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239</v>
      </c>
      <c r="S12" s="641"/>
      <c r="T12" s="641"/>
      <c r="U12" s="641"/>
      <c r="V12" s="641"/>
      <c r="W12" s="641"/>
      <c r="X12" s="641"/>
      <c r="Y12" s="642"/>
      <c r="Z12" s="677" t="s">
        <v>239</v>
      </c>
      <c r="AA12" s="677"/>
      <c r="AB12" s="677"/>
      <c r="AC12" s="677"/>
      <c r="AD12" s="678" t="s">
        <v>128</v>
      </c>
      <c r="AE12" s="678"/>
      <c r="AF12" s="678"/>
      <c r="AG12" s="678"/>
      <c r="AH12" s="678"/>
      <c r="AI12" s="678"/>
      <c r="AJ12" s="678"/>
      <c r="AK12" s="678"/>
      <c r="AL12" s="643" t="s">
        <v>128</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2995883</v>
      </c>
      <c r="BH12" s="641"/>
      <c r="BI12" s="641"/>
      <c r="BJ12" s="641"/>
      <c r="BK12" s="641"/>
      <c r="BL12" s="641"/>
      <c r="BM12" s="641"/>
      <c r="BN12" s="642"/>
      <c r="BO12" s="677">
        <v>44.4</v>
      </c>
      <c r="BP12" s="677"/>
      <c r="BQ12" s="677"/>
      <c r="BR12" s="677"/>
      <c r="BS12" s="646" t="s">
        <v>128</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541877</v>
      </c>
      <c r="CS12" s="641"/>
      <c r="CT12" s="641"/>
      <c r="CU12" s="641"/>
      <c r="CV12" s="641"/>
      <c r="CW12" s="641"/>
      <c r="CX12" s="641"/>
      <c r="CY12" s="642"/>
      <c r="CZ12" s="677">
        <v>3.3</v>
      </c>
      <c r="DA12" s="677"/>
      <c r="DB12" s="677"/>
      <c r="DC12" s="677"/>
      <c r="DD12" s="646">
        <v>77405</v>
      </c>
      <c r="DE12" s="641"/>
      <c r="DF12" s="641"/>
      <c r="DG12" s="641"/>
      <c r="DH12" s="641"/>
      <c r="DI12" s="641"/>
      <c r="DJ12" s="641"/>
      <c r="DK12" s="641"/>
      <c r="DL12" s="641"/>
      <c r="DM12" s="641"/>
      <c r="DN12" s="641"/>
      <c r="DO12" s="641"/>
      <c r="DP12" s="642"/>
      <c r="DQ12" s="646">
        <v>510749</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128</v>
      </c>
      <c r="AA13" s="677"/>
      <c r="AB13" s="677"/>
      <c r="AC13" s="677"/>
      <c r="AD13" s="678" t="s">
        <v>127</v>
      </c>
      <c r="AE13" s="678"/>
      <c r="AF13" s="678"/>
      <c r="AG13" s="678"/>
      <c r="AH13" s="678"/>
      <c r="AI13" s="678"/>
      <c r="AJ13" s="678"/>
      <c r="AK13" s="678"/>
      <c r="AL13" s="643" t="s">
        <v>239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2991874</v>
      </c>
      <c r="BH13" s="641"/>
      <c r="BI13" s="641"/>
      <c r="BJ13" s="641"/>
      <c r="BK13" s="641"/>
      <c r="BL13" s="641"/>
      <c r="BM13" s="641"/>
      <c r="BN13" s="642"/>
      <c r="BO13" s="677">
        <v>44.3</v>
      </c>
      <c r="BP13" s="677"/>
      <c r="BQ13" s="677"/>
      <c r="BR13" s="677"/>
      <c r="BS13" s="646" t="s">
        <v>239</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2055977</v>
      </c>
      <c r="CS13" s="641"/>
      <c r="CT13" s="641"/>
      <c r="CU13" s="641"/>
      <c r="CV13" s="641"/>
      <c r="CW13" s="641"/>
      <c r="CX13" s="641"/>
      <c r="CY13" s="642"/>
      <c r="CZ13" s="677">
        <v>12.5</v>
      </c>
      <c r="DA13" s="677"/>
      <c r="DB13" s="677"/>
      <c r="DC13" s="677"/>
      <c r="DD13" s="646">
        <v>1055328</v>
      </c>
      <c r="DE13" s="641"/>
      <c r="DF13" s="641"/>
      <c r="DG13" s="641"/>
      <c r="DH13" s="641"/>
      <c r="DI13" s="641"/>
      <c r="DJ13" s="641"/>
      <c r="DK13" s="641"/>
      <c r="DL13" s="641"/>
      <c r="DM13" s="641"/>
      <c r="DN13" s="641"/>
      <c r="DO13" s="641"/>
      <c r="DP13" s="642"/>
      <c r="DQ13" s="646">
        <v>1308614</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39231</v>
      </c>
      <c r="S14" s="641"/>
      <c r="T14" s="641"/>
      <c r="U14" s="641"/>
      <c r="V14" s="641"/>
      <c r="W14" s="641"/>
      <c r="X14" s="641"/>
      <c r="Y14" s="642"/>
      <c r="Z14" s="677">
        <v>0.2</v>
      </c>
      <c r="AA14" s="677"/>
      <c r="AB14" s="677"/>
      <c r="AC14" s="677"/>
      <c r="AD14" s="678">
        <v>39231</v>
      </c>
      <c r="AE14" s="678"/>
      <c r="AF14" s="678"/>
      <c r="AG14" s="678"/>
      <c r="AH14" s="678"/>
      <c r="AI14" s="678"/>
      <c r="AJ14" s="678"/>
      <c r="AK14" s="678"/>
      <c r="AL14" s="643">
        <v>0.4</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119673</v>
      </c>
      <c r="BH14" s="641"/>
      <c r="BI14" s="641"/>
      <c r="BJ14" s="641"/>
      <c r="BK14" s="641"/>
      <c r="BL14" s="641"/>
      <c r="BM14" s="641"/>
      <c r="BN14" s="642"/>
      <c r="BO14" s="677">
        <v>1.8</v>
      </c>
      <c r="BP14" s="677"/>
      <c r="BQ14" s="677"/>
      <c r="BR14" s="677"/>
      <c r="BS14" s="646" t="s">
        <v>239</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945235</v>
      </c>
      <c r="CS14" s="641"/>
      <c r="CT14" s="641"/>
      <c r="CU14" s="641"/>
      <c r="CV14" s="641"/>
      <c r="CW14" s="641"/>
      <c r="CX14" s="641"/>
      <c r="CY14" s="642"/>
      <c r="CZ14" s="677">
        <v>5.8</v>
      </c>
      <c r="DA14" s="677"/>
      <c r="DB14" s="677"/>
      <c r="DC14" s="677"/>
      <c r="DD14" s="646">
        <v>2100</v>
      </c>
      <c r="DE14" s="641"/>
      <c r="DF14" s="641"/>
      <c r="DG14" s="641"/>
      <c r="DH14" s="641"/>
      <c r="DI14" s="641"/>
      <c r="DJ14" s="641"/>
      <c r="DK14" s="641"/>
      <c r="DL14" s="641"/>
      <c r="DM14" s="641"/>
      <c r="DN14" s="641"/>
      <c r="DO14" s="641"/>
      <c r="DP14" s="642"/>
      <c r="DQ14" s="646">
        <v>936452</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239</v>
      </c>
      <c r="AA15" s="677"/>
      <c r="AB15" s="677"/>
      <c r="AC15" s="677"/>
      <c r="AD15" s="678" t="s">
        <v>128</v>
      </c>
      <c r="AE15" s="678"/>
      <c r="AF15" s="678"/>
      <c r="AG15" s="678"/>
      <c r="AH15" s="678"/>
      <c r="AI15" s="678"/>
      <c r="AJ15" s="678"/>
      <c r="AK15" s="678"/>
      <c r="AL15" s="643" t="s">
        <v>127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357186</v>
      </c>
      <c r="BH15" s="641"/>
      <c r="BI15" s="641"/>
      <c r="BJ15" s="641"/>
      <c r="BK15" s="641"/>
      <c r="BL15" s="641"/>
      <c r="BM15" s="641"/>
      <c r="BN15" s="642"/>
      <c r="BO15" s="677">
        <v>5.3</v>
      </c>
      <c r="BP15" s="677"/>
      <c r="BQ15" s="677"/>
      <c r="BR15" s="677"/>
      <c r="BS15" s="646" t="s">
        <v>239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1805421</v>
      </c>
      <c r="CS15" s="641"/>
      <c r="CT15" s="641"/>
      <c r="CU15" s="641"/>
      <c r="CV15" s="641"/>
      <c r="CW15" s="641"/>
      <c r="CX15" s="641"/>
      <c r="CY15" s="642"/>
      <c r="CZ15" s="677">
        <v>11</v>
      </c>
      <c r="DA15" s="677"/>
      <c r="DB15" s="677"/>
      <c r="DC15" s="677"/>
      <c r="DD15" s="646">
        <v>234490</v>
      </c>
      <c r="DE15" s="641"/>
      <c r="DF15" s="641"/>
      <c r="DG15" s="641"/>
      <c r="DH15" s="641"/>
      <c r="DI15" s="641"/>
      <c r="DJ15" s="641"/>
      <c r="DK15" s="641"/>
      <c r="DL15" s="641"/>
      <c r="DM15" s="641"/>
      <c r="DN15" s="641"/>
      <c r="DO15" s="641"/>
      <c r="DP15" s="642"/>
      <c r="DQ15" s="646">
        <v>1501024</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11875</v>
      </c>
      <c r="S16" s="641"/>
      <c r="T16" s="641"/>
      <c r="U16" s="641"/>
      <c r="V16" s="641"/>
      <c r="W16" s="641"/>
      <c r="X16" s="641"/>
      <c r="Y16" s="642"/>
      <c r="Z16" s="677">
        <v>0.1</v>
      </c>
      <c r="AA16" s="677"/>
      <c r="AB16" s="677"/>
      <c r="AC16" s="677"/>
      <c r="AD16" s="678">
        <v>11875</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128</v>
      </c>
      <c r="BP16" s="677"/>
      <c r="BQ16" s="677"/>
      <c r="BR16" s="677"/>
      <c r="BS16" s="646" t="s">
        <v>239</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239</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105880</v>
      </c>
      <c r="S17" s="641"/>
      <c r="T17" s="641"/>
      <c r="U17" s="641"/>
      <c r="V17" s="641"/>
      <c r="W17" s="641"/>
      <c r="X17" s="641"/>
      <c r="Y17" s="642"/>
      <c r="Z17" s="677">
        <v>0.6</v>
      </c>
      <c r="AA17" s="677"/>
      <c r="AB17" s="677"/>
      <c r="AC17" s="677"/>
      <c r="AD17" s="678">
        <v>105880</v>
      </c>
      <c r="AE17" s="678"/>
      <c r="AF17" s="678"/>
      <c r="AG17" s="678"/>
      <c r="AH17" s="678"/>
      <c r="AI17" s="678"/>
      <c r="AJ17" s="678"/>
      <c r="AK17" s="678"/>
      <c r="AL17" s="643">
        <v>1.1000000000000001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239</v>
      </c>
      <c r="BP17" s="677"/>
      <c r="BQ17" s="677"/>
      <c r="BR17" s="677"/>
      <c r="BS17" s="646" t="s">
        <v>127</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1220876</v>
      </c>
      <c r="CS17" s="641"/>
      <c r="CT17" s="641"/>
      <c r="CU17" s="641"/>
      <c r="CV17" s="641"/>
      <c r="CW17" s="641"/>
      <c r="CX17" s="641"/>
      <c r="CY17" s="642"/>
      <c r="CZ17" s="677">
        <v>7.5</v>
      </c>
      <c r="DA17" s="677"/>
      <c r="DB17" s="677"/>
      <c r="DC17" s="677"/>
      <c r="DD17" s="646" t="s">
        <v>128</v>
      </c>
      <c r="DE17" s="641"/>
      <c r="DF17" s="641"/>
      <c r="DG17" s="641"/>
      <c r="DH17" s="641"/>
      <c r="DI17" s="641"/>
      <c r="DJ17" s="641"/>
      <c r="DK17" s="641"/>
      <c r="DL17" s="641"/>
      <c r="DM17" s="641"/>
      <c r="DN17" s="641"/>
      <c r="DO17" s="641"/>
      <c r="DP17" s="642"/>
      <c r="DQ17" s="646">
        <v>1220876</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45741</v>
      </c>
      <c r="S18" s="641"/>
      <c r="T18" s="641"/>
      <c r="U18" s="641"/>
      <c r="V18" s="641"/>
      <c r="W18" s="641"/>
      <c r="X18" s="641"/>
      <c r="Y18" s="642"/>
      <c r="Z18" s="677">
        <v>0.3</v>
      </c>
      <c r="AA18" s="677"/>
      <c r="AB18" s="677"/>
      <c r="AC18" s="677"/>
      <c r="AD18" s="678">
        <v>45741</v>
      </c>
      <c r="AE18" s="678"/>
      <c r="AF18" s="678"/>
      <c r="AG18" s="678"/>
      <c r="AH18" s="678"/>
      <c r="AI18" s="678"/>
      <c r="AJ18" s="678"/>
      <c r="AK18" s="678"/>
      <c r="AL18" s="643">
        <v>0.5</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239</v>
      </c>
      <c r="BP18" s="677"/>
      <c r="BQ18" s="677"/>
      <c r="BR18" s="677"/>
      <c r="BS18" s="646" t="s">
        <v>127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239</v>
      </c>
      <c r="CS18" s="641"/>
      <c r="CT18" s="641"/>
      <c r="CU18" s="641"/>
      <c r="CV18" s="641"/>
      <c r="CW18" s="641"/>
      <c r="CX18" s="641"/>
      <c r="CY18" s="642"/>
      <c r="CZ18" s="677" t="s">
        <v>128</v>
      </c>
      <c r="DA18" s="677"/>
      <c r="DB18" s="677"/>
      <c r="DC18" s="677"/>
      <c r="DD18" s="646" t="s">
        <v>239</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4995</v>
      </c>
      <c r="S19" s="641"/>
      <c r="T19" s="641"/>
      <c r="U19" s="641"/>
      <c r="V19" s="641"/>
      <c r="W19" s="641"/>
      <c r="X19" s="641"/>
      <c r="Y19" s="642"/>
      <c r="Z19" s="677">
        <v>0</v>
      </c>
      <c r="AA19" s="677"/>
      <c r="AB19" s="677"/>
      <c r="AC19" s="677"/>
      <c r="AD19" s="678">
        <v>4995</v>
      </c>
      <c r="AE19" s="678"/>
      <c r="AF19" s="678"/>
      <c r="AG19" s="678"/>
      <c r="AH19" s="678"/>
      <c r="AI19" s="678"/>
      <c r="AJ19" s="678"/>
      <c r="AK19" s="678"/>
      <c r="AL19" s="643">
        <v>0.1</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324778</v>
      </c>
      <c r="BH19" s="641"/>
      <c r="BI19" s="641"/>
      <c r="BJ19" s="641"/>
      <c r="BK19" s="641"/>
      <c r="BL19" s="641"/>
      <c r="BM19" s="641"/>
      <c r="BN19" s="642"/>
      <c r="BO19" s="677">
        <v>4.8</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128</v>
      </c>
      <c r="DA19" s="677"/>
      <c r="DB19" s="677"/>
      <c r="DC19" s="677"/>
      <c r="DD19" s="646" t="s">
        <v>127</v>
      </c>
      <c r="DE19" s="641"/>
      <c r="DF19" s="641"/>
      <c r="DG19" s="641"/>
      <c r="DH19" s="641"/>
      <c r="DI19" s="641"/>
      <c r="DJ19" s="641"/>
      <c r="DK19" s="641"/>
      <c r="DL19" s="641"/>
      <c r="DM19" s="641"/>
      <c r="DN19" s="641"/>
      <c r="DO19" s="641"/>
      <c r="DP19" s="642"/>
      <c r="DQ19" s="646" t="s">
        <v>239</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1536</v>
      </c>
      <c r="S20" s="641"/>
      <c r="T20" s="641"/>
      <c r="U20" s="641"/>
      <c r="V20" s="641"/>
      <c r="W20" s="641"/>
      <c r="X20" s="641"/>
      <c r="Y20" s="642"/>
      <c r="Z20" s="677">
        <v>0</v>
      </c>
      <c r="AA20" s="677"/>
      <c r="AB20" s="677"/>
      <c r="AC20" s="677"/>
      <c r="AD20" s="678">
        <v>1536</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324778</v>
      </c>
      <c r="BH20" s="641"/>
      <c r="BI20" s="641"/>
      <c r="BJ20" s="641"/>
      <c r="BK20" s="641"/>
      <c r="BL20" s="641"/>
      <c r="BM20" s="641"/>
      <c r="BN20" s="642"/>
      <c r="BO20" s="677">
        <v>4.8</v>
      </c>
      <c r="BP20" s="677"/>
      <c r="BQ20" s="677"/>
      <c r="BR20" s="677"/>
      <c r="BS20" s="646" t="s">
        <v>127</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16384118</v>
      </c>
      <c r="CS20" s="641"/>
      <c r="CT20" s="641"/>
      <c r="CU20" s="641"/>
      <c r="CV20" s="641"/>
      <c r="CW20" s="641"/>
      <c r="CX20" s="641"/>
      <c r="CY20" s="642"/>
      <c r="CZ20" s="677">
        <v>100</v>
      </c>
      <c r="DA20" s="677"/>
      <c r="DB20" s="677"/>
      <c r="DC20" s="677"/>
      <c r="DD20" s="646">
        <v>1553270</v>
      </c>
      <c r="DE20" s="641"/>
      <c r="DF20" s="641"/>
      <c r="DG20" s="641"/>
      <c r="DH20" s="641"/>
      <c r="DI20" s="641"/>
      <c r="DJ20" s="641"/>
      <c r="DK20" s="641"/>
      <c r="DL20" s="641"/>
      <c r="DM20" s="641"/>
      <c r="DN20" s="641"/>
      <c r="DO20" s="641"/>
      <c r="DP20" s="642"/>
      <c r="DQ20" s="646">
        <v>11696695</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53608</v>
      </c>
      <c r="S21" s="641"/>
      <c r="T21" s="641"/>
      <c r="U21" s="641"/>
      <c r="V21" s="641"/>
      <c r="W21" s="641"/>
      <c r="X21" s="641"/>
      <c r="Y21" s="642"/>
      <c r="Z21" s="677">
        <v>0.3</v>
      </c>
      <c r="AA21" s="677"/>
      <c r="AB21" s="677"/>
      <c r="AC21" s="677"/>
      <c r="AD21" s="678">
        <v>53608</v>
      </c>
      <c r="AE21" s="678"/>
      <c r="AF21" s="678"/>
      <c r="AG21" s="678"/>
      <c r="AH21" s="678"/>
      <c r="AI21" s="678"/>
      <c r="AJ21" s="678"/>
      <c r="AK21" s="678"/>
      <c r="AL21" s="643">
        <v>0.5</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239</v>
      </c>
      <c r="BH21" s="641"/>
      <c r="BI21" s="641"/>
      <c r="BJ21" s="641"/>
      <c r="BK21" s="641"/>
      <c r="BL21" s="641"/>
      <c r="BM21" s="641"/>
      <c r="BN21" s="642"/>
      <c r="BO21" s="677" t="s">
        <v>239</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2374021</v>
      </c>
      <c r="S22" s="641"/>
      <c r="T22" s="641"/>
      <c r="U22" s="641"/>
      <c r="V22" s="641"/>
      <c r="W22" s="641"/>
      <c r="X22" s="641"/>
      <c r="Y22" s="642"/>
      <c r="Z22" s="677">
        <v>13.8</v>
      </c>
      <c r="AA22" s="677"/>
      <c r="AB22" s="677"/>
      <c r="AC22" s="677"/>
      <c r="AD22" s="678">
        <v>2151213</v>
      </c>
      <c r="AE22" s="678"/>
      <c r="AF22" s="678"/>
      <c r="AG22" s="678"/>
      <c r="AH22" s="678"/>
      <c r="AI22" s="678"/>
      <c r="AJ22" s="678"/>
      <c r="AK22" s="678"/>
      <c r="AL22" s="643">
        <v>21.6</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2151213</v>
      </c>
      <c r="S23" s="641"/>
      <c r="T23" s="641"/>
      <c r="U23" s="641"/>
      <c r="V23" s="641"/>
      <c r="W23" s="641"/>
      <c r="X23" s="641"/>
      <c r="Y23" s="642"/>
      <c r="Z23" s="677">
        <v>12.5</v>
      </c>
      <c r="AA23" s="677"/>
      <c r="AB23" s="677"/>
      <c r="AC23" s="677"/>
      <c r="AD23" s="678">
        <v>2151213</v>
      </c>
      <c r="AE23" s="678"/>
      <c r="AF23" s="678"/>
      <c r="AG23" s="678"/>
      <c r="AH23" s="678"/>
      <c r="AI23" s="678"/>
      <c r="AJ23" s="678"/>
      <c r="AK23" s="678"/>
      <c r="AL23" s="643">
        <v>21.6</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324778</v>
      </c>
      <c r="BH23" s="641"/>
      <c r="BI23" s="641"/>
      <c r="BJ23" s="641"/>
      <c r="BK23" s="641"/>
      <c r="BL23" s="641"/>
      <c r="BM23" s="641"/>
      <c r="BN23" s="642"/>
      <c r="BO23" s="677">
        <v>4.8</v>
      </c>
      <c r="BP23" s="677"/>
      <c r="BQ23" s="677"/>
      <c r="BR23" s="677"/>
      <c r="BS23" s="646" t="s">
        <v>127</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222808</v>
      </c>
      <c r="S24" s="641"/>
      <c r="T24" s="641"/>
      <c r="U24" s="641"/>
      <c r="V24" s="641"/>
      <c r="W24" s="641"/>
      <c r="X24" s="641"/>
      <c r="Y24" s="642"/>
      <c r="Z24" s="677">
        <v>1.3</v>
      </c>
      <c r="AA24" s="677"/>
      <c r="AB24" s="677"/>
      <c r="AC24" s="677"/>
      <c r="AD24" s="678" t="s">
        <v>127</v>
      </c>
      <c r="AE24" s="678"/>
      <c r="AF24" s="678"/>
      <c r="AG24" s="678"/>
      <c r="AH24" s="678"/>
      <c r="AI24" s="678"/>
      <c r="AJ24" s="678"/>
      <c r="AK24" s="678"/>
      <c r="AL24" s="643" t="s">
        <v>239</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127</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7436318</v>
      </c>
      <c r="CS24" s="696"/>
      <c r="CT24" s="696"/>
      <c r="CU24" s="696"/>
      <c r="CV24" s="696"/>
      <c r="CW24" s="696"/>
      <c r="CX24" s="696"/>
      <c r="CY24" s="739"/>
      <c r="CZ24" s="740">
        <v>45.4</v>
      </c>
      <c r="DA24" s="711"/>
      <c r="DB24" s="711"/>
      <c r="DC24" s="743"/>
      <c r="DD24" s="738">
        <v>4704802</v>
      </c>
      <c r="DE24" s="696"/>
      <c r="DF24" s="696"/>
      <c r="DG24" s="696"/>
      <c r="DH24" s="696"/>
      <c r="DI24" s="696"/>
      <c r="DJ24" s="696"/>
      <c r="DK24" s="739"/>
      <c r="DL24" s="738">
        <v>4687580</v>
      </c>
      <c r="DM24" s="696"/>
      <c r="DN24" s="696"/>
      <c r="DO24" s="696"/>
      <c r="DP24" s="696"/>
      <c r="DQ24" s="696"/>
      <c r="DR24" s="696"/>
      <c r="DS24" s="696"/>
      <c r="DT24" s="696"/>
      <c r="DU24" s="696"/>
      <c r="DV24" s="739"/>
      <c r="DW24" s="740">
        <v>44.5</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239</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127</v>
      </c>
      <c r="BP25" s="677"/>
      <c r="BQ25" s="677"/>
      <c r="BR25" s="677"/>
      <c r="BS25" s="646" t="s">
        <v>239</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2486015</v>
      </c>
      <c r="CS25" s="659"/>
      <c r="CT25" s="659"/>
      <c r="CU25" s="659"/>
      <c r="CV25" s="659"/>
      <c r="CW25" s="659"/>
      <c r="CX25" s="659"/>
      <c r="CY25" s="660"/>
      <c r="CZ25" s="643">
        <v>15.2</v>
      </c>
      <c r="DA25" s="661"/>
      <c r="DB25" s="661"/>
      <c r="DC25" s="662"/>
      <c r="DD25" s="646">
        <v>2371657</v>
      </c>
      <c r="DE25" s="659"/>
      <c r="DF25" s="659"/>
      <c r="DG25" s="659"/>
      <c r="DH25" s="659"/>
      <c r="DI25" s="659"/>
      <c r="DJ25" s="659"/>
      <c r="DK25" s="660"/>
      <c r="DL25" s="646">
        <v>2357313</v>
      </c>
      <c r="DM25" s="659"/>
      <c r="DN25" s="659"/>
      <c r="DO25" s="659"/>
      <c r="DP25" s="659"/>
      <c r="DQ25" s="659"/>
      <c r="DR25" s="659"/>
      <c r="DS25" s="659"/>
      <c r="DT25" s="659"/>
      <c r="DU25" s="659"/>
      <c r="DV25" s="660"/>
      <c r="DW25" s="643">
        <v>22.4</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10365333</v>
      </c>
      <c r="S26" s="641"/>
      <c r="T26" s="641"/>
      <c r="U26" s="641"/>
      <c r="V26" s="641"/>
      <c r="W26" s="641"/>
      <c r="X26" s="641"/>
      <c r="Y26" s="642"/>
      <c r="Z26" s="677">
        <v>60.3</v>
      </c>
      <c r="AA26" s="677"/>
      <c r="AB26" s="677"/>
      <c r="AC26" s="677"/>
      <c r="AD26" s="678">
        <v>9817747</v>
      </c>
      <c r="AE26" s="678"/>
      <c r="AF26" s="678"/>
      <c r="AG26" s="678"/>
      <c r="AH26" s="678"/>
      <c r="AI26" s="678"/>
      <c r="AJ26" s="678"/>
      <c r="AK26" s="678"/>
      <c r="AL26" s="643">
        <v>98.6</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239</v>
      </c>
      <c r="BH26" s="641"/>
      <c r="BI26" s="641"/>
      <c r="BJ26" s="641"/>
      <c r="BK26" s="641"/>
      <c r="BL26" s="641"/>
      <c r="BM26" s="641"/>
      <c r="BN26" s="642"/>
      <c r="BO26" s="677" t="s">
        <v>239</v>
      </c>
      <c r="BP26" s="677"/>
      <c r="BQ26" s="677"/>
      <c r="BR26" s="677"/>
      <c r="BS26" s="646" t="s">
        <v>128</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1714062</v>
      </c>
      <c r="CS26" s="641"/>
      <c r="CT26" s="641"/>
      <c r="CU26" s="641"/>
      <c r="CV26" s="641"/>
      <c r="CW26" s="641"/>
      <c r="CX26" s="641"/>
      <c r="CY26" s="642"/>
      <c r="CZ26" s="643">
        <v>10.5</v>
      </c>
      <c r="DA26" s="661"/>
      <c r="DB26" s="661"/>
      <c r="DC26" s="662"/>
      <c r="DD26" s="646">
        <v>1612725</v>
      </c>
      <c r="DE26" s="641"/>
      <c r="DF26" s="641"/>
      <c r="DG26" s="641"/>
      <c r="DH26" s="641"/>
      <c r="DI26" s="641"/>
      <c r="DJ26" s="641"/>
      <c r="DK26" s="642"/>
      <c r="DL26" s="646" t="s">
        <v>127</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8306</v>
      </c>
      <c r="S27" s="641"/>
      <c r="T27" s="641"/>
      <c r="U27" s="641"/>
      <c r="V27" s="641"/>
      <c r="W27" s="641"/>
      <c r="X27" s="641"/>
      <c r="Y27" s="642"/>
      <c r="Z27" s="677">
        <v>0</v>
      </c>
      <c r="AA27" s="677"/>
      <c r="AB27" s="677"/>
      <c r="AC27" s="677"/>
      <c r="AD27" s="678">
        <v>8306</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6748756</v>
      </c>
      <c r="BH27" s="641"/>
      <c r="BI27" s="641"/>
      <c r="BJ27" s="641"/>
      <c r="BK27" s="641"/>
      <c r="BL27" s="641"/>
      <c r="BM27" s="641"/>
      <c r="BN27" s="642"/>
      <c r="BO27" s="677">
        <v>100</v>
      </c>
      <c r="BP27" s="677"/>
      <c r="BQ27" s="677"/>
      <c r="BR27" s="677"/>
      <c r="BS27" s="646">
        <v>35810</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3729427</v>
      </c>
      <c r="CS27" s="659"/>
      <c r="CT27" s="659"/>
      <c r="CU27" s="659"/>
      <c r="CV27" s="659"/>
      <c r="CW27" s="659"/>
      <c r="CX27" s="659"/>
      <c r="CY27" s="660"/>
      <c r="CZ27" s="643">
        <v>22.8</v>
      </c>
      <c r="DA27" s="661"/>
      <c r="DB27" s="661"/>
      <c r="DC27" s="662"/>
      <c r="DD27" s="646">
        <v>1112269</v>
      </c>
      <c r="DE27" s="659"/>
      <c r="DF27" s="659"/>
      <c r="DG27" s="659"/>
      <c r="DH27" s="659"/>
      <c r="DI27" s="659"/>
      <c r="DJ27" s="659"/>
      <c r="DK27" s="660"/>
      <c r="DL27" s="646">
        <v>1109391</v>
      </c>
      <c r="DM27" s="659"/>
      <c r="DN27" s="659"/>
      <c r="DO27" s="659"/>
      <c r="DP27" s="659"/>
      <c r="DQ27" s="659"/>
      <c r="DR27" s="659"/>
      <c r="DS27" s="659"/>
      <c r="DT27" s="659"/>
      <c r="DU27" s="659"/>
      <c r="DV27" s="660"/>
      <c r="DW27" s="643">
        <v>10.5</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189798</v>
      </c>
      <c r="S28" s="641"/>
      <c r="T28" s="641"/>
      <c r="U28" s="641"/>
      <c r="V28" s="641"/>
      <c r="W28" s="641"/>
      <c r="X28" s="641"/>
      <c r="Y28" s="642"/>
      <c r="Z28" s="677">
        <v>1.1000000000000001</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1220876</v>
      </c>
      <c r="CS28" s="641"/>
      <c r="CT28" s="641"/>
      <c r="CU28" s="641"/>
      <c r="CV28" s="641"/>
      <c r="CW28" s="641"/>
      <c r="CX28" s="641"/>
      <c r="CY28" s="642"/>
      <c r="CZ28" s="643">
        <v>7.5</v>
      </c>
      <c r="DA28" s="661"/>
      <c r="DB28" s="661"/>
      <c r="DC28" s="662"/>
      <c r="DD28" s="646">
        <v>1220876</v>
      </c>
      <c r="DE28" s="641"/>
      <c r="DF28" s="641"/>
      <c r="DG28" s="641"/>
      <c r="DH28" s="641"/>
      <c r="DI28" s="641"/>
      <c r="DJ28" s="641"/>
      <c r="DK28" s="642"/>
      <c r="DL28" s="646">
        <v>1220876</v>
      </c>
      <c r="DM28" s="641"/>
      <c r="DN28" s="641"/>
      <c r="DO28" s="641"/>
      <c r="DP28" s="641"/>
      <c r="DQ28" s="641"/>
      <c r="DR28" s="641"/>
      <c r="DS28" s="641"/>
      <c r="DT28" s="641"/>
      <c r="DU28" s="641"/>
      <c r="DV28" s="642"/>
      <c r="DW28" s="643">
        <v>11.6</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100076</v>
      </c>
      <c r="S29" s="641"/>
      <c r="T29" s="641"/>
      <c r="U29" s="641"/>
      <c r="V29" s="641"/>
      <c r="W29" s="641"/>
      <c r="X29" s="641"/>
      <c r="Y29" s="642"/>
      <c r="Z29" s="677">
        <v>0.6</v>
      </c>
      <c r="AA29" s="677"/>
      <c r="AB29" s="677"/>
      <c r="AC29" s="677"/>
      <c r="AD29" s="678">
        <v>29162</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301</v>
      </c>
      <c r="CE29" s="729"/>
      <c r="CF29" s="673" t="s">
        <v>302</v>
      </c>
      <c r="CG29" s="674"/>
      <c r="CH29" s="674"/>
      <c r="CI29" s="674"/>
      <c r="CJ29" s="674"/>
      <c r="CK29" s="674"/>
      <c r="CL29" s="674"/>
      <c r="CM29" s="674"/>
      <c r="CN29" s="674"/>
      <c r="CO29" s="674"/>
      <c r="CP29" s="674"/>
      <c r="CQ29" s="675"/>
      <c r="CR29" s="640">
        <v>1220876</v>
      </c>
      <c r="CS29" s="659"/>
      <c r="CT29" s="659"/>
      <c r="CU29" s="659"/>
      <c r="CV29" s="659"/>
      <c r="CW29" s="659"/>
      <c r="CX29" s="659"/>
      <c r="CY29" s="660"/>
      <c r="CZ29" s="643">
        <v>7.5</v>
      </c>
      <c r="DA29" s="661"/>
      <c r="DB29" s="661"/>
      <c r="DC29" s="662"/>
      <c r="DD29" s="646">
        <v>1220876</v>
      </c>
      <c r="DE29" s="659"/>
      <c r="DF29" s="659"/>
      <c r="DG29" s="659"/>
      <c r="DH29" s="659"/>
      <c r="DI29" s="659"/>
      <c r="DJ29" s="659"/>
      <c r="DK29" s="660"/>
      <c r="DL29" s="646">
        <v>1220876</v>
      </c>
      <c r="DM29" s="659"/>
      <c r="DN29" s="659"/>
      <c r="DO29" s="659"/>
      <c r="DP29" s="659"/>
      <c r="DQ29" s="659"/>
      <c r="DR29" s="659"/>
      <c r="DS29" s="659"/>
      <c r="DT29" s="659"/>
      <c r="DU29" s="659"/>
      <c r="DV29" s="660"/>
      <c r="DW29" s="643">
        <v>11.6</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130010</v>
      </c>
      <c r="S30" s="641"/>
      <c r="T30" s="641"/>
      <c r="U30" s="641"/>
      <c r="V30" s="641"/>
      <c r="W30" s="641"/>
      <c r="X30" s="641"/>
      <c r="Y30" s="642"/>
      <c r="Z30" s="677">
        <v>0.8</v>
      </c>
      <c r="AA30" s="677"/>
      <c r="AB30" s="677"/>
      <c r="AC30" s="677"/>
      <c r="AD30" s="678" t="s">
        <v>239</v>
      </c>
      <c r="AE30" s="678"/>
      <c r="AF30" s="678"/>
      <c r="AG30" s="678"/>
      <c r="AH30" s="678"/>
      <c r="AI30" s="678"/>
      <c r="AJ30" s="678"/>
      <c r="AK30" s="678"/>
      <c r="AL30" s="643" t="s">
        <v>128</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0"/>
      <c r="CE30" s="731"/>
      <c r="CF30" s="673" t="s">
        <v>306</v>
      </c>
      <c r="CG30" s="674"/>
      <c r="CH30" s="674"/>
      <c r="CI30" s="674"/>
      <c r="CJ30" s="674"/>
      <c r="CK30" s="674"/>
      <c r="CL30" s="674"/>
      <c r="CM30" s="674"/>
      <c r="CN30" s="674"/>
      <c r="CO30" s="674"/>
      <c r="CP30" s="674"/>
      <c r="CQ30" s="675"/>
      <c r="CR30" s="640">
        <v>1154172</v>
      </c>
      <c r="CS30" s="641"/>
      <c r="CT30" s="641"/>
      <c r="CU30" s="641"/>
      <c r="CV30" s="641"/>
      <c r="CW30" s="641"/>
      <c r="CX30" s="641"/>
      <c r="CY30" s="642"/>
      <c r="CZ30" s="643">
        <v>7</v>
      </c>
      <c r="DA30" s="661"/>
      <c r="DB30" s="661"/>
      <c r="DC30" s="662"/>
      <c r="DD30" s="646">
        <v>1154172</v>
      </c>
      <c r="DE30" s="641"/>
      <c r="DF30" s="641"/>
      <c r="DG30" s="641"/>
      <c r="DH30" s="641"/>
      <c r="DI30" s="641"/>
      <c r="DJ30" s="641"/>
      <c r="DK30" s="642"/>
      <c r="DL30" s="646">
        <v>1154172</v>
      </c>
      <c r="DM30" s="641"/>
      <c r="DN30" s="641"/>
      <c r="DO30" s="641"/>
      <c r="DP30" s="641"/>
      <c r="DQ30" s="641"/>
      <c r="DR30" s="641"/>
      <c r="DS30" s="641"/>
      <c r="DT30" s="641"/>
      <c r="DU30" s="641"/>
      <c r="DV30" s="642"/>
      <c r="DW30" s="643">
        <v>10.9</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2464044</v>
      </c>
      <c r="S31" s="641"/>
      <c r="T31" s="641"/>
      <c r="U31" s="641"/>
      <c r="V31" s="641"/>
      <c r="W31" s="641"/>
      <c r="X31" s="641"/>
      <c r="Y31" s="642"/>
      <c r="Z31" s="677">
        <v>14.3</v>
      </c>
      <c r="AA31" s="677"/>
      <c r="AB31" s="677"/>
      <c r="AC31" s="677"/>
      <c r="AD31" s="678" t="s">
        <v>239</v>
      </c>
      <c r="AE31" s="678"/>
      <c r="AF31" s="678"/>
      <c r="AG31" s="678"/>
      <c r="AH31" s="678"/>
      <c r="AI31" s="678"/>
      <c r="AJ31" s="678"/>
      <c r="AK31" s="678"/>
      <c r="AL31" s="643" t="s">
        <v>128</v>
      </c>
      <c r="AM31" s="644"/>
      <c r="AN31" s="644"/>
      <c r="AO31" s="679"/>
      <c r="AP31" s="714" t="s">
        <v>308</v>
      </c>
      <c r="AQ31" s="715"/>
      <c r="AR31" s="715"/>
      <c r="AS31" s="715"/>
      <c r="AT31" s="720" t="s">
        <v>309</v>
      </c>
      <c r="AU31" s="231"/>
      <c r="AV31" s="231"/>
      <c r="AW31" s="231"/>
      <c r="AX31" s="706" t="s">
        <v>184</v>
      </c>
      <c r="AY31" s="707"/>
      <c r="AZ31" s="707"/>
      <c r="BA31" s="707"/>
      <c r="BB31" s="707"/>
      <c r="BC31" s="707"/>
      <c r="BD31" s="707"/>
      <c r="BE31" s="707"/>
      <c r="BF31" s="708"/>
      <c r="BG31" s="709">
        <v>99.3</v>
      </c>
      <c r="BH31" s="710"/>
      <c r="BI31" s="710"/>
      <c r="BJ31" s="710"/>
      <c r="BK31" s="710"/>
      <c r="BL31" s="710"/>
      <c r="BM31" s="711">
        <v>98.1</v>
      </c>
      <c r="BN31" s="710"/>
      <c r="BO31" s="710"/>
      <c r="BP31" s="710"/>
      <c r="BQ31" s="712"/>
      <c r="BR31" s="709">
        <v>99.3</v>
      </c>
      <c r="BS31" s="710"/>
      <c r="BT31" s="710"/>
      <c r="BU31" s="710"/>
      <c r="BV31" s="710"/>
      <c r="BW31" s="710"/>
      <c r="BX31" s="711">
        <v>98</v>
      </c>
      <c r="BY31" s="710"/>
      <c r="BZ31" s="710"/>
      <c r="CA31" s="710"/>
      <c r="CB31" s="712"/>
      <c r="CD31" s="730"/>
      <c r="CE31" s="731"/>
      <c r="CF31" s="673" t="s">
        <v>310</v>
      </c>
      <c r="CG31" s="674"/>
      <c r="CH31" s="674"/>
      <c r="CI31" s="674"/>
      <c r="CJ31" s="674"/>
      <c r="CK31" s="674"/>
      <c r="CL31" s="674"/>
      <c r="CM31" s="674"/>
      <c r="CN31" s="674"/>
      <c r="CO31" s="674"/>
      <c r="CP31" s="674"/>
      <c r="CQ31" s="675"/>
      <c r="CR31" s="640">
        <v>66704</v>
      </c>
      <c r="CS31" s="659"/>
      <c r="CT31" s="659"/>
      <c r="CU31" s="659"/>
      <c r="CV31" s="659"/>
      <c r="CW31" s="659"/>
      <c r="CX31" s="659"/>
      <c r="CY31" s="660"/>
      <c r="CZ31" s="643">
        <v>0.4</v>
      </c>
      <c r="DA31" s="661"/>
      <c r="DB31" s="661"/>
      <c r="DC31" s="662"/>
      <c r="DD31" s="646">
        <v>66704</v>
      </c>
      <c r="DE31" s="659"/>
      <c r="DF31" s="659"/>
      <c r="DG31" s="659"/>
      <c r="DH31" s="659"/>
      <c r="DI31" s="659"/>
      <c r="DJ31" s="659"/>
      <c r="DK31" s="660"/>
      <c r="DL31" s="646">
        <v>66704</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23" t="s">
        <v>311</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239</v>
      </c>
      <c r="AA32" s="677"/>
      <c r="AB32" s="677"/>
      <c r="AC32" s="677"/>
      <c r="AD32" s="678" t="s">
        <v>127</v>
      </c>
      <c r="AE32" s="678"/>
      <c r="AF32" s="678"/>
      <c r="AG32" s="678"/>
      <c r="AH32" s="678"/>
      <c r="AI32" s="678"/>
      <c r="AJ32" s="678"/>
      <c r="AK32" s="678"/>
      <c r="AL32" s="643" t="s">
        <v>239</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99.2</v>
      </c>
      <c r="BH32" s="659"/>
      <c r="BI32" s="659"/>
      <c r="BJ32" s="659"/>
      <c r="BK32" s="659"/>
      <c r="BL32" s="659"/>
      <c r="BM32" s="644">
        <v>97.7</v>
      </c>
      <c r="BN32" s="705"/>
      <c r="BO32" s="705"/>
      <c r="BP32" s="705"/>
      <c r="BQ32" s="683"/>
      <c r="BR32" s="713">
        <v>99.1</v>
      </c>
      <c r="BS32" s="659"/>
      <c r="BT32" s="659"/>
      <c r="BU32" s="659"/>
      <c r="BV32" s="659"/>
      <c r="BW32" s="659"/>
      <c r="BX32" s="644">
        <v>97.4</v>
      </c>
      <c r="BY32" s="705"/>
      <c r="BZ32" s="705"/>
      <c r="CA32" s="705"/>
      <c r="CB32" s="683"/>
      <c r="CD32" s="732"/>
      <c r="CE32" s="733"/>
      <c r="CF32" s="673" t="s">
        <v>314</v>
      </c>
      <c r="CG32" s="674"/>
      <c r="CH32" s="674"/>
      <c r="CI32" s="674"/>
      <c r="CJ32" s="674"/>
      <c r="CK32" s="674"/>
      <c r="CL32" s="674"/>
      <c r="CM32" s="674"/>
      <c r="CN32" s="674"/>
      <c r="CO32" s="674"/>
      <c r="CP32" s="674"/>
      <c r="CQ32" s="675"/>
      <c r="CR32" s="640" t="s">
        <v>239</v>
      </c>
      <c r="CS32" s="641"/>
      <c r="CT32" s="641"/>
      <c r="CU32" s="641"/>
      <c r="CV32" s="641"/>
      <c r="CW32" s="641"/>
      <c r="CX32" s="641"/>
      <c r="CY32" s="642"/>
      <c r="CZ32" s="643" t="s">
        <v>127</v>
      </c>
      <c r="DA32" s="661"/>
      <c r="DB32" s="661"/>
      <c r="DC32" s="662"/>
      <c r="DD32" s="646" t="s">
        <v>127</v>
      </c>
      <c r="DE32" s="641"/>
      <c r="DF32" s="641"/>
      <c r="DG32" s="641"/>
      <c r="DH32" s="641"/>
      <c r="DI32" s="641"/>
      <c r="DJ32" s="641"/>
      <c r="DK32" s="642"/>
      <c r="DL32" s="646" t="s">
        <v>128</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1103590</v>
      </c>
      <c r="S33" s="641"/>
      <c r="T33" s="641"/>
      <c r="U33" s="641"/>
      <c r="V33" s="641"/>
      <c r="W33" s="641"/>
      <c r="X33" s="641"/>
      <c r="Y33" s="642"/>
      <c r="Z33" s="677">
        <v>6.4</v>
      </c>
      <c r="AA33" s="677"/>
      <c r="AB33" s="677"/>
      <c r="AC33" s="677"/>
      <c r="AD33" s="678" t="s">
        <v>127</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99.3</v>
      </c>
      <c r="BH33" s="625"/>
      <c r="BI33" s="625"/>
      <c r="BJ33" s="625"/>
      <c r="BK33" s="625"/>
      <c r="BL33" s="625"/>
      <c r="BM33" s="668">
        <v>98.4</v>
      </c>
      <c r="BN33" s="625"/>
      <c r="BO33" s="625"/>
      <c r="BP33" s="625"/>
      <c r="BQ33" s="689"/>
      <c r="BR33" s="704">
        <v>99.4</v>
      </c>
      <c r="BS33" s="625"/>
      <c r="BT33" s="625"/>
      <c r="BU33" s="625"/>
      <c r="BV33" s="625"/>
      <c r="BW33" s="625"/>
      <c r="BX33" s="668">
        <v>98.4</v>
      </c>
      <c r="BY33" s="625"/>
      <c r="BZ33" s="625"/>
      <c r="CA33" s="625"/>
      <c r="CB33" s="689"/>
      <c r="CD33" s="673" t="s">
        <v>317</v>
      </c>
      <c r="CE33" s="674"/>
      <c r="CF33" s="674"/>
      <c r="CG33" s="674"/>
      <c r="CH33" s="674"/>
      <c r="CI33" s="674"/>
      <c r="CJ33" s="674"/>
      <c r="CK33" s="674"/>
      <c r="CL33" s="674"/>
      <c r="CM33" s="674"/>
      <c r="CN33" s="674"/>
      <c r="CO33" s="674"/>
      <c r="CP33" s="674"/>
      <c r="CQ33" s="675"/>
      <c r="CR33" s="640">
        <v>7394530</v>
      </c>
      <c r="CS33" s="659"/>
      <c r="CT33" s="659"/>
      <c r="CU33" s="659"/>
      <c r="CV33" s="659"/>
      <c r="CW33" s="659"/>
      <c r="CX33" s="659"/>
      <c r="CY33" s="660"/>
      <c r="CZ33" s="643">
        <v>45.1</v>
      </c>
      <c r="DA33" s="661"/>
      <c r="DB33" s="661"/>
      <c r="DC33" s="662"/>
      <c r="DD33" s="646">
        <v>6456350</v>
      </c>
      <c r="DE33" s="659"/>
      <c r="DF33" s="659"/>
      <c r="DG33" s="659"/>
      <c r="DH33" s="659"/>
      <c r="DI33" s="659"/>
      <c r="DJ33" s="659"/>
      <c r="DK33" s="660"/>
      <c r="DL33" s="646">
        <v>5037583</v>
      </c>
      <c r="DM33" s="659"/>
      <c r="DN33" s="659"/>
      <c r="DO33" s="659"/>
      <c r="DP33" s="659"/>
      <c r="DQ33" s="659"/>
      <c r="DR33" s="659"/>
      <c r="DS33" s="659"/>
      <c r="DT33" s="659"/>
      <c r="DU33" s="659"/>
      <c r="DV33" s="660"/>
      <c r="DW33" s="643">
        <v>47.8</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34697</v>
      </c>
      <c r="S34" s="641"/>
      <c r="T34" s="641"/>
      <c r="U34" s="641"/>
      <c r="V34" s="641"/>
      <c r="W34" s="641"/>
      <c r="X34" s="641"/>
      <c r="Y34" s="642"/>
      <c r="Z34" s="677">
        <v>0.2</v>
      </c>
      <c r="AA34" s="677"/>
      <c r="AB34" s="677"/>
      <c r="AC34" s="677"/>
      <c r="AD34" s="678">
        <v>34046</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2847302</v>
      </c>
      <c r="CS34" s="641"/>
      <c r="CT34" s="641"/>
      <c r="CU34" s="641"/>
      <c r="CV34" s="641"/>
      <c r="CW34" s="641"/>
      <c r="CX34" s="641"/>
      <c r="CY34" s="642"/>
      <c r="CZ34" s="643">
        <v>17.399999999999999</v>
      </c>
      <c r="DA34" s="661"/>
      <c r="DB34" s="661"/>
      <c r="DC34" s="662"/>
      <c r="DD34" s="646">
        <v>2323654</v>
      </c>
      <c r="DE34" s="641"/>
      <c r="DF34" s="641"/>
      <c r="DG34" s="641"/>
      <c r="DH34" s="641"/>
      <c r="DI34" s="641"/>
      <c r="DJ34" s="641"/>
      <c r="DK34" s="642"/>
      <c r="DL34" s="646">
        <v>2137916</v>
      </c>
      <c r="DM34" s="641"/>
      <c r="DN34" s="641"/>
      <c r="DO34" s="641"/>
      <c r="DP34" s="641"/>
      <c r="DQ34" s="641"/>
      <c r="DR34" s="641"/>
      <c r="DS34" s="641"/>
      <c r="DT34" s="641"/>
      <c r="DU34" s="641"/>
      <c r="DV34" s="642"/>
      <c r="DW34" s="643">
        <v>20.3</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5694</v>
      </c>
      <c r="S35" s="641"/>
      <c r="T35" s="641"/>
      <c r="U35" s="641"/>
      <c r="V35" s="641"/>
      <c r="W35" s="641"/>
      <c r="X35" s="641"/>
      <c r="Y35" s="642"/>
      <c r="Z35" s="677">
        <v>0</v>
      </c>
      <c r="AA35" s="677"/>
      <c r="AB35" s="677"/>
      <c r="AC35" s="677"/>
      <c r="AD35" s="678" t="s">
        <v>127</v>
      </c>
      <c r="AE35" s="678"/>
      <c r="AF35" s="678"/>
      <c r="AG35" s="678"/>
      <c r="AH35" s="678"/>
      <c r="AI35" s="678"/>
      <c r="AJ35" s="678"/>
      <c r="AK35" s="678"/>
      <c r="AL35" s="643" t="s">
        <v>239</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109545</v>
      </c>
      <c r="CS35" s="659"/>
      <c r="CT35" s="659"/>
      <c r="CU35" s="659"/>
      <c r="CV35" s="659"/>
      <c r="CW35" s="659"/>
      <c r="CX35" s="659"/>
      <c r="CY35" s="660"/>
      <c r="CZ35" s="643">
        <v>0.7</v>
      </c>
      <c r="DA35" s="661"/>
      <c r="DB35" s="661"/>
      <c r="DC35" s="662"/>
      <c r="DD35" s="646">
        <v>107106</v>
      </c>
      <c r="DE35" s="659"/>
      <c r="DF35" s="659"/>
      <c r="DG35" s="659"/>
      <c r="DH35" s="659"/>
      <c r="DI35" s="659"/>
      <c r="DJ35" s="659"/>
      <c r="DK35" s="660"/>
      <c r="DL35" s="646">
        <v>105707</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545288</v>
      </c>
      <c r="S36" s="641"/>
      <c r="T36" s="641"/>
      <c r="U36" s="641"/>
      <c r="V36" s="641"/>
      <c r="W36" s="641"/>
      <c r="X36" s="641"/>
      <c r="Y36" s="642"/>
      <c r="Z36" s="677">
        <v>3.2</v>
      </c>
      <c r="AA36" s="677"/>
      <c r="AB36" s="677"/>
      <c r="AC36" s="677"/>
      <c r="AD36" s="678" t="s">
        <v>127</v>
      </c>
      <c r="AE36" s="678"/>
      <c r="AF36" s="678"/>
      <c r="AG36" s="678"/>
      <c r="AH36" s="678"/>
      <c r="AI36" s="678"/>
      <c r="AJ36" s="678"/>
      <c r="AK36" s="678"/>
      <c r="AL36" s="643" t="s">
        <v>127</v>
      </c>
      <c r="AM36" s="644"/>
      <c r="AN36" s="644"/>
      <c r="AO36" s="679"/>
      <c r="AP36" s="235"/>
      <c r="AQ36" s="692" t="s">
        <v>325</v>
      </c>
      <c r="AR36" s="693"/>
      <c r="AS36" s="693"/>
      <c r="AT36" s="693"/>
      <c r="AU36" s="693"/>
      <c r="AV36" s="693"/>
      <c r="AW36" s="693"/>
      <c r="AX36" s="693"/>
      <c r="AY36" s="694"/>
      <c r="AZ36" s="695">
        <v>2033564</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120706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2391459</v>
      </c>
      <c r="CS36" s="641"/>
      <c r="CT36" s="641"/>
      <c r="CU36" s="641"/>
      <c r="CV36" s="641"/>
      <c r="CW36" s="641"/>
      <c r="CX36" s="641"/>
      <c r="CY36" s="642"/>
      <c r="CZ36" s="643">
        <v>14.6</v>
      </c>
      <c r="DA36" s="661"/>
      <c r="DB36" s="661"/>
      <c r="DC36" s="662"/>
      <c r="DD36" s="646">
        <v>2251004</v>
      </c>
      <c r="DE36" s="641"/>
      <c r="DF36" s="641"/>
      <c r="DG36" s="641"/>
      <c r="DH36" s="641"/>
      <c r="DI36" s="641"/>
      <c r="DJ36" s="641"/>
      <c r="DK36" s="642"/>
      <c r="DL36" s="646">
        <v>1498274</v>
      </c>
      <c r="DM36" s="641"/>
      <c r="DN36" s="641"/>
      <c r="DO36" s="641"/>
      <c r="DP36" s="641"/>
      <c r="DQ36" s="641"/>
      <c r="DR36" s="641"/>
      <c r="DS36" s="641"/>
      <c r="DT36" s="641"/>
      <c r="DU36" s="641"/>
      <c r="DV36" s="642"/>
      <c r="DW36" s="643">
        <v>14.2</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927269</v>
      </c>
      <c r="S37" s="641"/>
      <c r="T37" s="641"/>
      <c r="U37" s="641"/>
      <c r="V37" s="641"/>
      <c r="W37" s="641"/>
      <c r="X37" s="641"/>
      <c r="Y37" s="642"/>
      <c r="Z37" s="677">
        <v>5.4</v>
      </c>
      <c r="AA37" s="677"/>
      <c r="AB37" s="677"/>
      <c r="AC37" s="677"/>
      <c r="AD37" s="678" t="s">
        <v>127</v>
      </c>
      <c r="AE37" s="678"/>
      <c r="AF37" s="678"/>
      <c r="AG37" s="678"/>
      <c r="AH37" s="678"/>
      <c r="AI37" s="678"/>
      <c r="AJ37" s="678"/>
      <c r="AK37" s="678"/>
      <c r="AL37" s="643" t="s">
        <v>127</v>
      </c>
      <c r="AM37" s="644"/>
      <c r="AN37" s="644"/>
      <c r="AO37" s="679"/>
      <c r="AQ37" s="680" t="s">
        <v>329</v>
      </c>
      <c r="AR37" s="681"/>
      <c r="AS37" s="681"/>
      <c r="AT37" s="681"/>
      <c r="AU37" s="681"/>
      <c r="AV37" s="681"/>
      <c r="AW37" s="681"/>
      <c r="AX37" s="681"/>
      <c r="AY37" s="682"/>
      <c r="AZ37" s="640">
        <v>464019</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88936</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852410</v>
      </c>
      <c r="CS37" s="659"/>
      <c r="CT37" s="659"/>
      <c r="CU37" s="659"/>
      <c r="CV37" s="659"/>
      <c r="CW37" s="659"/>
      <c r="CX37" s="659"/>
      <c r="CY37" s="660"/>
      <c r="CZ37" s="643">
        <v>5.2</v>
      </c>
      <c r="DA37" s="661"/>
      <c r="DB37" s="661"/>
      <c r="DC37" s="662"/>
      <c r="DD37" s="646">
        <v>848154</v>
      </c>
      <c r="DE37" s="659"/>
      <c r="DF37" s="659"/>
      <c r="DG37" s="659"/>
      <c r="DH37" s="659"/>
      <c r="DI37" s="659"/>
      <c r="DJ37" s="659"/>
      <c r="DK37" s="660"/>
      <c r="DL37" s="646">
        <v>848154</v>
      </c>
      <c r="DM37" s="659"/>
      <c r="DN37" s="659"/>
      <c r="DO37" s="659"/>
      <c r="DP37" s="659"/>
      <c r="DQ37" s="659"/>
      <c r="DR37" s="659"/>
      <c r="DS37" s="659"/>
      <c r="DT37" s="659"/>
      <c r="DU37" s="659"/>
      <c r="DV37" s="660"/>
      <c r="DW37" s="643">
        <v>8</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177651</v>
      </c>
      <c r="S38" s="641"/>
      <c r="T38" s="641"/>
      <c r="U38" s="641"/>
      <c r="V38" s="641"/>
      <c r="W38" s="641"/>
      <c r="X38" s="641"/>
      <c r="Y38" s="642"/>
      <c r="Z38" s="677">
        <v>1</v>
      </c>
      <c r="AA38" s="677"/>
      <c r="AB38" s="677"/>
      <c r="AC38" s="677"/>
      <c r="AD38" s="678">
        <v>64231</v>
      </c>
      <c r="AE38" s="678"/>
      <c r="AF38" s="678"/>
      <c r="AG38" s="678"/>
      <c r="AH38" s="678"/>
      <c r="AI38" s="678"/>
      <c r="AJ38" s="678"/>
      <c r="AK38" s="678"/>
      <c r="AL38" s="643">
        <v>0.6</v>
      </c>
      <c r="AM38" s="644"/>
      <c r="AN38" s="644"/>
      <c r="AO38" s="679"/>
      <c r="AQ38" s="680" t="s">
        <v>333</v>
      </c>
      <c r="AR38" s="681"/>
      <c r="AS38" s="681"/>
      <c r="AT38" s="681"/>
      <c r="AU38" s="681"/>
      <c r="AV38" s="681"/>
      <c r="AW38" s="681"/>
      <c r="AX38" s="681"/>
      <c r="AY38" s="682"/>
      <c r="AZ38" s="640">
        <v>6508</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8256</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1592178</v>
      </c>
      <c r="CS38" s="641"/>
      <c r="CT38" s="641"/>
      <c r="CU38" s="641"/>
      <c r="CV38" s="641"/>
      <c r="CW38" s="641"/>
      <c r="CX38" s="641"/>
      <c r="CY38" s="642"/>
      <c r="CZ38" s="643">
        <v>9.6999999999999993</v>
      </c>
      <c r="DA38" s="661"/>
      <c r="DB38" s="661"/>
      <c r="DC38" s="662"/>
      <c r="DD38" s="646">
        <v>1321000</v>
      </c>
      <c r="DE38" s="641"/>
      <c r="DF38" s="641"/>
      <c r="DG38" s="641"/>
      <c r="DH38" s="641"/>
      <c r="DI38" s="641"/>
      <c r="DJ38" s="641"/>
      <c r="DK38" s="642"/>
      <c r="DL38" s="646">
        <v>1266686</v>
      </c>
      <c r="DM38" s="641"/>
      <c r="DN38" s="641"/>
      <c r="DO38" s="641"/>
      <c r="DP38" s="641"/>
      <c r="DQ38" s="641"/>
      <c r="DR38" s="641"/>
      <c r="DS38" s="641"/>
      <c r="DT38" s="641"/>
      <c r="DU38" s="641"/>
      <c r="DV38" s="642"/>
      <c r="DW38" s="643">
        <v>12</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1141000</v>
      </c>
      <c r="S39" s="641"/>
      <c r="T39" s="641"/>
      <c r="U39" s="641"/>
      <c r="V39" s="641"/>
      <c r="W39" s="641"/>
      <c r="X39" s="641"/>
      <c r="Y39" s="642"/>
      <c r="Z39" s="677">
        <v>6.6</v>
      </c>
      <c r="AA39" s="677"/>
      <c r="AB39" s="677"/>
      <c r="AC39" s="677"/>
      <c r="AD39" s="678" t="s">
        <v>127</v>
      </c>
      <c r="AE39" s="678"/>
      <c r="AF39" s="678"/>
      <c r="AG39" s="678"/>
      <c r="AH39" s="678"/>
      <c r="AI39" s="678"/>
      <c r="AJ39" s="678"/>
      <c r="AK39" s="678"/>
      <c r="AL39" s="643" t="s">
        <v>128</v>
      </c>
      <c r="AM39" s="644"/>
      <c r="AN39" s="644"/>
      <c r="AO39" s="679"/>
      <c r="AQ39" s="680" t="s">
        <v>337</v>
      </c>
      <c r="AR39" s="681"/>
      <c r="AS39" s="681"/>
      <c r="AT39" s="681"/>
      <c r="AU39" s="681"/>
      <c r="AV39" s="681"/>
      <c r="AW39" s="681"/>
      <c r="AX39" s="681"/>
      <c r="AY39" s="682"/>
      <c r="AZ39" s="640">
        <v>5000</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12901</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422546</v>
      </c>
      <c r="CS39" s="659"/>
      <c r="CT39" s="659"/>
      <c r="CU39" s="659"/>
      <c r="CV39" s="659"/>
      <c r="CW39" s="659"/>
      <c r="CX39" s="659"/>
      <c r="CY39" s="660"/>
      <c r="CZ39" s="643">
        <v>2.6</v>
      </c>
      <c r="DA39" s="661"/>
      <c r="DB39" s="661"/>
      <c r="DC39" s="662"/>
      <c r="DD39" s="646">
        <v>422086</v>
      </c>
      <c r="DE39" s="659"/>
      <c r="DF39" s="659"/>
      <c r="DG39" s="659"/>
      <c r="DH39" s="659"/>
      <c r="DI39" s="659"/>
      <c r="DJ39" s="659"/>
      <c r="DK39" s="660"/>
      <c r="DL39" s="646" t="s">
        <v>239</v>
      </c>
      <c r="DM39" s="659"/>
      <c r="DN39" s="659"/>
      <c r="DO39" s="659"/>
      <c r="DP39" s="659"/>
      <c r="DQ39" s="659"/>
      <c r="DR39" s="659"/>
      <c r="DS39" s="659"/>
      <c r="DT39" s="659"/>
      <c r="DU39" s="659"/>
      <c r="DV39" s="660"/>
      <c r="DW39" s="643" t="s">
        <v>239</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239</v>
      </c>
      <c r="AA40" s="677"/>
      <c r="AB40" s="677"/>
      <c r="AC40" s="677"/>
      <c r="AD40" s="678" t="s">
        <v>127</v>
      </c>
      <c r="AE40" s="678"/>
      <c r="AF40" s="678"/>
      <c r="AG40" s="678"/>
      <c r="AH40" s="678"/>
      <c r="AI40" s="678"/>
      <c r="AJ40" s="678"/>
      <c r="AK40" s="678"/>
      <c r="AL40" s="643" t="s">
        <v>127</v>
      </c>
      <c r="AM40" s="644"/>
      <c r="AN40" s="644"/>
      <c r="AO40" s="679"/>
      <c r="AQ40" s="680" t="s">
        <v>341</v>
      </c>
      <c r="AR40" s="681"/>
      <c r="AS40" s="681"/>
      <c r="AT40" s="681"/>
      <c r="AU40" s="681"/>
      <c r="AV40" s="681"/>
      <c r="AW40" s="681"/>
      <c r="AX40" s="681"/>
      <c r="AY40" s="682"/>
      <c r="AZ40" s="640" t="s">
        <v>239</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83</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31500</v>
      </c>
      <c r="CS40" s="641"/>
      <c r="CT40" s="641"/>
      <c r="CU40" s="641"/>
      <c r="CV40" s="641"/>
      <c r="CW40" s="641"/>
      <c r="CX40" s="641"/>
      <c r="CY40" s="642"/>
      <c r="CZ40" s="643">
        <v>0.2</v>
      </c>
      <c r="DA40" s="661"/>
      <c r="DB40" s="661"/>
      <c r="DC40" s="662"/>
      <c r="DD40" s="646">
        <v>31500</v>
      </c>
      <c r="DE40" s="641"/>
      <c r="DF40" s="641"/>
      <c r="DG40" s="641"/>
      <c r="DH40" s="641"/>
      <c r="DI40" s="641"/>
      <c r="DJ40" s="641"/>
      <c r="DK40" s="642"/>
      <c r="DL40" s="646">
        <v>29000</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591100</v>
      </c>
      <c r="S41" s="641"/>
      <c r="T41" s="641"/>
      <c r="U41" s="641"/>
      <c r="V41" s="641"/>
      <c r="W41" s="641"/>
      <c r="X41" s="641"/>
      <c r="Y41" s="642"/>
      <c r="Z41" s="677">
        <v>3.4</v>
      </c>
      <c r="AA41" s="677"/>
      <c r="AB41" s="677"/>
      <c r="AC41" s="677"/>
      <c r="AD41" s="678" t="s">
        <v>128</v>
      </c>
      <c r="AE41" s="678"/>
      <c r="AF41" s="678"/>
      <c r="AG41" s="678"/>
      <c r="AH41" s="678"/>
      <c r="AI41" s="678"/>
      <c r="AJ41" s="678"/>
      <c r="AK41" s="678"/>
      <c r="AL41" s="643" t="s">
        <v>127</v>
      </c>
      <c r="AM41" s="644"/>
      <c r="AN41" s="644"/>
      <c r="AO41" s="679"/>
      <c r="AQ41" s="680" t="s">
        <v>346</v>
      </c>
      <c r="AR41" s="681"/>
      <c r="AS41" s="681"/>
      <c r="AT41" s="681"/>
      <c r="AU41" s="681"/>
      <c r="AV41" s="681"/>
      <c r="AW41" s="681"/>
      <c r="AX41" s="681"/>
      <c r="AY41" s="682"/>
      <c r="AZ41" s="640">
        <v>304691</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127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239</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17192756</v>
      </c>
      <c r="S42" s="663"/>
      <c r="T42" s="663"/>
      <c r="U42" s="663"/>
      <c r="V42" s="663"/>
      <c r="W42" s="663"/>
      <c r="X42" s="663"/>
      <c r="Y42" s="665"/>
      <c r="Z42" s="666">
        <v>100</v>
      </c>
      <c r="AA42" s="666"/>
      <c r="AB42" s="666"/>
      <c r="AC42" s="666"/>
      <c r="AD42" s="667">
        <v>9953492</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1253346</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327</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1553270</v>
      </c>
      <c r="CS42" s="641"/>
      <c r="CT42" s="641"/>
      <c r="CU42" s="641"/>
      <c r="CV42" s="641"/>
      <c r="CW42" s="641"/>
      <c r="CX42" s="641"/>
      <c r="CY42" s="642"/>
      <c r="CZ42" s="643">
        <v>9.5</v>
      </c>
      <c r="DA42" s="644"/>
      <c r="DB42" s="644"/>
      <c r="DC42" s="645"/>
      <c r="DD42" s="646">
        <v>535543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33867</v>
      </c>
      <c r="CS43" s="659"/>
      <c r="CT43" s="659"/>
      <c r="CU43" s="659"/>
      <c r="CV43" s="659"/>
      <c r="CW43" s="659"/>
      <c r="CX43" s="659"/>
      <c r="CY43" s="660"/>
      <c r="CZ43" s="643">
        <v>0.2</v>
      </c>
      <c r="DA43" s="661"/>
      <c r="DB43" s="661"/>
      <c r="DC43" s="662"/>
      <c r="DD43" s="646">
        <v>31786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1553270</v>
      </c>
      <c r="CS44" s="641"/>
      <c r="CT44" s="641"/>
      <c r="CU44" s="641"/>
      <c r="CV44" s="641"/>
      <c r="CW44" s="641"/>
      <c r="CX44" s="641"/>
      <c r="CY44" s="642"/>
      <c r="CZ44" s="643">
        <v>9.5</v>
      </c>
      <c r="DA44" s="644"/>
      <c r="DB44" s="644"/>
      <c r="DC44" s="645"/>
      <c r="DD44" s="646">
        <v>535543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642996</v>
      </c>
      <c r="CS45" s="659"/>
      <c r="CT45" s="659"/>
      <c r="CU45" s="659"/>
      <c r="CV45" s="659"/>
      <c r="CW45" s="659"/>
      <c r="CX45" s="659"/>
      <c r="CY45" s="660"/>
      <c r="CZ45" s="643">
        <v>3.9</v>
      </c>
      <c r="DA45" s="661"/>
      <c r="DB45" s="661"/>
      <c r="DC45" s="662"/>
      <c r="DD45" s="646">
        <v>34311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841711</v>
      </c>
      <c r="CS46" s="641"/>
      <c r="CT46" s="641"/>
      <c r="CU46" s="641"/>
      <c r="CV46" s="641"/>
      <c r="CW46" s="641"/>
      <c r="CX46" s="641"/>
      <c r="CY46" s="642"/>
      <c r="CZ46" s="643">
        <v>5.0999999999999996</v>
      </c>
      <c r="DA46" s="644"/>
      <c r="DB46" s="644"/>
      <c r="DC46" s="645"/>
      <c r="DD46" s="646">
        <v>491669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t="s">
        <v>239</v>
      </c>
      <c r="CS47" s="659"/>
      <c r="CT47" s="659"/>
      <c r="CU47" s="659"/>
      <c r="CV47" s="659"/>
      <c r="CW47" s="659"/>
      <c r="CX47" s="659"/>
      <c r="CY47" s="660"/>
      <c r="CZ47" s="643" t="s">
        <v>127</v>
      </c>
      <c r="DA47" s="661"/>
      <c r="DB47" s="661"/>
      <c r="DC47" s="662"/>
      <c r="DD47" s="646" t="s">
        <v>127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239</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16384118</v>
      </c>
      <c r="CS49" s="625"/>
      <c r="CT49" s="625"/>
      <c r="CU49" s="625"/>
      <c r="CV49" s="625"/>
      <c r="CW49" s="625"/>
      <c r="CX49" s="625"/>
      <c r="CY49" s="626"/>
      <c r="CZ49" s="627">
        <v>100</v>
      </c>
      <c r="DA49" s="628"/>
      <c r="DB49" s="628"/>
      <c r="DC49" s="629"/>
      <c r="DD49" s="630">
        <v>11696695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8O5D3shVpySA6TMYhz6JI1a90cSyE7+iYijSm3xdB64R77q5K1bJ1cVOUouF7Wmfx6v2xo1fRzaPafrnQuIrVQ==" saltValue="BM2FSmtd0aERWFi09K41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17104</v>
      </c>
      <c r="R7" s="1160"/>
      <c r="S7" s="1160"/>
      <c r="T7" s="1160"/>
      <c r="U7" s="1160"/>
      <c r="V7" s="1160">
        <v>16401</v>
      </c>
      <c r="W7" s="1160"/>
      <c r="X7" s="1160"/>
      <c r="Y7" s="1160"/>
      <c r="Z7" s="1160"/>
      <c r="AA7" s="1160">
        <v>703</v>
      </c>
      <c r="AB7" s="1160"/>
      <c r="AC7" s="1160"/>
      <c r="AD7" s="1160"/>
      <c r="AE7" s="1161"/>
      <c r="AF7" s="1162">
        <v>677</v>
      </c>
      <c r="AG7" s="1163"/>
      <c r="AH7" s="1163"/>
      <c r="AI7" s="1163"/>
      <c r="AJ7" s="1164"/>
      <c r="AK7" s="1146">
        <v>618</v>
      </c>
      <c r="AL7" s="1147"/>
      <c r="AM7" s="1147"/>
      <c r="AN7" s="1147"/>
      <c r="AO7" s="1147"/>
      <c r="AP7" s="1147">
        <v>13969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587</v>
      </c>
      <c r="BS7" s="1150" t="s">
        <v>586</v>
      </c>
      <c r="BT7" s="1151"/>
      <c r="BU7" s="1151"/>
      <c r="BV7" s="1151"/>
      <c r="BW7" s="1151"/>
      <c r="BX7" s="1151"/>
      <c r="BY7" s="1151"/>
      <c r="BZ7" s="1151"/>
      <c r="CA7" s="1151"/>
      <c r="CB7" s="1151"/>
      <c r="CC7" s="1151"/>
      <c r="CD7" s="1151"/>
      <c r="CE7" s="1151"/>
      <c r="CF7" s="1151"/>
      <c r="CG7" s="1152"/>
      <c r="CH7" s="1143">
        <v>-2</v>
      </c>
      <c r="CI7" s="1144"/>
      <c r="CJ7" s="1144"/>
      <c r="CK7" s="1144"/>
      <c r="CL7" s="1145"/>
      <c r="CM7" s="1143">
        <v>852</v>
      </c>
      <c r="CN7" s="1144"/>
      <c r="CO7" s="1144"/>
      <c r="CP7" s="1144"/>
      <c r="CQ7" s="1145"/>
      <c r="CR7" s="1143">
        <v>1</v>
      </c>
      <c r="CS7" s="1144"/>
      <c r="CT7" s="1144"/>
      <c r="CU7" s="1144"/>
      <c r="CV7" s="1145"/>
      <c r="CW7" s="1143" t="s">
        <v>588</v>
      </c>
      <c r="CX7" s="1144"/>
      <c r="CY7" s="1144"/>
      <c r="CZ7" s="1144"/>
      <c r="DA7" s="1145"/>
      <c r="DB7" s="1143">
        <v>718</v>
      </c>
      <c r="DC7" s="1144"/>
      <c r="DD7" s="1144"/>
      <c r="DE7" s="1144"/>
      <c r="DF7" s="1145"/>
      <c r="DG7" s="1143" t="s">
        <v>589</v>
      </c>
      <c r="DH7" s="1144"/>
      <c r="DI7" s="1144"/>
      <c r="DJ7" s="1144"/>
      <c r="DK7" s="1145"/>
      <c r="DL7" s="1143" t="s">
        <v>588</v>
      </c>
      <c r="DM7" s="1144"/>
      <c r="DN7" s="1144"/>
      <c r="DO7" s="1144"/>
      <c r="DP7" s="1145"/>
      <c r="DQ7" s="1143">
        <v>435</v>
      </c>
      <c r="DR7" s="1144"/>
      <c r="DS7" s="1144"/>
      <c r="DT7" s="1144"/>
      <c r="DU7" s="1145"/>
      <c r="DV7" s="1170"/>
      <c r="DW7" s="1171"/>
      <c r="DX7" s="1171"/>
      <c r="DY7" s="1171"/>
      <c r="DZ7" s="1172"/>
      <c r="EA7" s="255"/>
    </row>
    <row r="8" spans="1:131" s="256" customFormat="1" ht="26.25" customHeight="1" x14ac:dyDescent="0.15">
      <c r="A8" s="262">
        <v>2</v>
      </c>
      <c r="B8" s="1092" t="s">
        <v>386</v>
      </c>
      <c r="C8" s="1093"/>
      <c r="D8" s="1093"/>
      <c r="E8" s="1093"/>
      <c r="F8" s="1093"/>
      <c r="G8" s="1093"/>
      <c r="H8" s="1093"/>
      <c r="I8" s="1093"/>
      <c r="J8" s="1093"/>
      <c r="K8" s="1093"/>
      <c r="L8" s="1093"/>
      <c r="M8" s="1093"/>
      <c r="N8" s="1093"/>
      <c r="O8" s="1093"/>
      <c r="P8" s="1094"/>
      <c r="Q8" s="1098">
        <v>523</v>
      </c>
      <c r="R8" s="1099"/>
      <c r="S8" s="1099"/>
      <c r="T8" s="1099"/>
      <c r="U8" s="1099"/>
      <c r="V8" s="1099">
        <v>415</v>
      </c>
      <c r="W8" s="1099"/>
      <c r="X8" s="1099"/>
      <c r="Y8" s="1099"/>
      <c r="Z8" s="1099"/>
      <c r="AA8" s="1099">
        <v>108</v>
      </c>
      <c r="AB8" s="1099"/>
      <c r="AC8" s="1099"/>
      <c r="AD8" s="1099"/>
      <c r="AE8" s="1100"/>
      <c r="AF8" s="1074">
        <v>58</v>
      </c>
      <c r="AG8" s="1075"/>
      <c r="AH8" s="1075"/>
      <c r="AI8" s="1075"/>
      <c r="AJ8" s="1076"/>
      <c r="AK8" s="1141">
        <v>332</v>
      </c>
      <c r="AL8" s="1142"/>
      <c r="AM8" s="1142"/>
      <c r="AN8" s="1142"/>
      <c r="AO8" s="1142"/>
      <c r="AP8" s="1142">
        <v>482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17223</v>
      </c>
      <c r="R23" s="1124"/>
      <c r="S23" s="1124"/>
      <c r="T23" s="1124"/>
      <c r="U23" s="1124"/>
      <c r="V23" s="1124">
        <v>16411</v>
      </c>
      <c r="W23" s="1124"/>
      <c r="X23" s="1124"/>
      <c r="Y23" s="1124"/>
      <c r="Z23" s="1124"/>
      <c r="AA23" s="1124">
        <v>811</v>
      </c>
      <c r="AB23" s="1124"/>
      <c r="AC23" s="1124"/>
      <c r="AD23" s="1124"/>
      <c r="AE23" s="1125"/>
      <c r="AF23" s="1126">
        <v>735</v>
      </c>
      <c r="AG23" s="1124"/>
      <c r="AH23" s="1124"/>
      <c r="AI23" s="1124"/>
      <c r="AJ23" s="1127"/>
      <c r="AK23" s="1128"/>
      <c r="AL23" s="1129"/>
      <c r="AM23" s="1129"/>
      <c r="AN23" s="1129"/>
      <c r="AO23" s="1129"/>
      <c r="AP23" s="1124">
        <v>14451</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5951</v>
      </c>
      <c r="R28" s="1109"/>
      <c r="S28" s="1109"/>
      <c r="T28" s="1109"/>
      <c r="U28" s="1109"/>
      <c r="V28" s="1109">
        <v>5830</v>
      </c>
      <c r="W28" s="1109"/>
      <c r="X28" s="1109"/>
      <c r="Y28" s="1109"/>
      <c r="Z28" s="1109"/>
      <c r="AA28" s="1109">
        <v>121</v>
      </c>
      <c r="AB28" s="1109"/>
      <c r="AC28" s="1109"/>
      <c r="AD28" s="1109"/>
      <c r="AE28" s="1110"/>
      <c r="AF28" s="1111">
        <v>121</v>
      </c>
      <c r="AG28" s="1109"/>
      <c r="AH28" s="1109"/>
      <c r="AI28" s="1109"/>
      <c r="AJ28" s="1112"/>
      <c r="AK28" s="1113">
        <v>429</v>
      </c>
      <c r="AL28" s="1101"/>
      <c r="AM28" s="1101"/>
      <c r="AN28" s="1101"/>
      <c r="AO28" s="1101"/>
      <c r="AP28" s="1101" t="s">
        <v>584</v>
      </c>
      <c r="AQ28" s="1101"/>
      <c r="AR28" s="1101"/>
      <c r="AS28" s="1101"/>
      <c r="AT28" s="1101"/>
      <c r="AU28" s="1101" t="s">
        <v>584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3764</v>
      </c>
      <c r="R29" s="1099"/>
      <c r="S29" s="1099"/>
      <c r="T29" s="1099"/>
      <c r="U29" s="1099"/>
      <c r="V29" s="1099">
        <v>3629</v>
      </c>
      <c r="W29" s="1099"/>
      <c r="X29" s="1099"/>
      <c r="Y29" s="1099"/>
      <c r="Z29" s="1099"/>
      <c r="AA29" s="1099">
        <v>135</v>
      </c>
      <c r="AB29" s="1099"/>
      <c r="AC29" s="1099"/>
      <c r="AD29" s="1099"/>
      <c r="AE29" s="1100"/>
      <c r="AF29" s="1074">
        <v>131</v>
      </c>
      <c r="AG29" s="1075"/>
      <c r="AH29" s="1075"/>
      <c r="AI29" s="1075"/>
      <c r="AJ29" s="1076"/>
      <c r="AK29" s="1035">
        <v>622</v>
      </c>
      <c r="AL29" s="1026"/>
      <c r="AM29" s="1026"/>
      <c r="AN29" s="1026"/>
      <c r="AO29" s="1026"/>
      <c r="AP29" s="1026" t="s">
        <v>584</v>
      </c>
      <c r="AQ29" s="1026"/>
      <c r="AR29" s="1026"/>
      <c r="AS29" s="1026"/>
      <c r="AT29" s="1026"/>
      <c r="AU29" s="1026" t="s">
        <v>584</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635</v>
      </c>
      <c r="R30" s="1099"/>
      <c r="S30" s="1099"/>
      <c r="T30" s="1099"/>
      <c r="U30" s="1099"/>
      <c r="V30" s="1099">
        <v>630</v>
      </c>
      <c r="W30" s="1099"/>
      <c r="X30" s="1099"/>
      <c r="Y30" s="1099"/>
      <c r="Z30" s="1099"/>
      <c r="AA30" s="1099">
        <v>5</v>
      </c>
      <c r="AB30" s="1099"/>
      <c r="AC30" s="1099"/>
      <c r="AD30" s="1099"/>
      <c r="AE30" s="1100"/>
      <c r="AF30" s="1074">
        <v>5</v>
      </c>
      <c r="AG30" s="1075"/>
      <c r="AH30" s="1075"/>
      <c r="AI30" s="1075"/>
      <c r="AJ30" s="1076"/>
      <c r="AK30" s="1035">
        <v>141</v>
      </c>
      <c r="AL30" s="1026"/>
      <c r="AM30" s="1026"/>
      <c r="AN30" s="1026"/>
      <c r="AO30" s="1026"/>
      <c r="AP30" s="1026" t="s">
        <v>584</v>
      </c>
      <c r="AQ30" s="1026"/>
      <c r="AR30" s="1026"/>
      <c r="AS30" s="1026"/>
      <c r="AT30" s="1026"/>
      <c r="AU30" s="1026" t="s">
        <v>585</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1032</v>
      </c>
      <c r="R31" s="1099"/>
      <c r="S31" s="1099"/>
      <c r="T31" s="1099"/>
      <c r="U31" s="1099"/>
      <c r="V31" s="1099">
        <v>993</v>
      </c>
      <c r="W31" s="1099"/>
      <c r="X31" s="1099"/>
      <c r="Y31" s="1099"/>
      <c r="Z31" s="1099"/>
      <c r="AA31" s="1099">
        <v>39</v>
      </c>
      <c r="AB31" s="1099"/>
      <c r="AC31" s="1099"/>
      <c r="AD31" s="1099"/>
      <c r="AE31" s="1100"/>
      <c r="AF31" s="1074">
        <v>1627</v>
      </c>
      <c r="AG31" s="1075"/>
      <c r="AH31" s="1075"/>
      <c r="AI31" s="1075"/>
      <c r="AJ31" s="1076"/>
      <c r="AK31" s="1035">
        <v>5</v>
      </c>
      <c r="AL31" s="1026"/>
      <c r="AM31" s="1026"/>
      <c r="AN31" s="1026"/>
      <c r="AO31" s="1026"/>
      <c r="AP31" s="1026">
        <v>1618</v>
      </c>
      <c r="AQ31" s="1026"/>
      <c r="AR31" s="1026"/>
      <c r="AS31" s="1026"/>
      <c r="AT31" s="1026"/>
      <c r="AU31" s="1026">
        <v>5</v>
      </c>
      <c r="AV31" s="1026"/>
      <c r="AW31" s="1026"/>
      <c r="AX31" s="1026"/>
      <c r="AY31" s="1026"/>
      <c r="AZ31" s="1097" t="s">
        <v>584</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679</v>
      </c>
      <c r="R32" s="1099"/>
      <c r="S32" s="1099"/>
      <c r="T32" s="1099"/>
      <c r="U32" s="1099"/>
      <c r="V32" s="1099">
        <v>670</v>
      </c>
      <c r="W32" s="1099"/>
      <c r="X32" s="1099"/>
      <c r="Y32" s="1099"/>
      <c r="Z32" s="1099"/>
      <c r="AA32" s="1099">
        <v>9</v>
      </c>
      <c r="AB32" s="1099"/>
      <c r="AC32" s="1099"/>
      <c r="AD32" s="1099"/>
      <c r="AE32" s="1100"/>
      <c r="AF32" s="1074">
        <v>115</v>
      </c>
      <c r="AG32" s="1075"/>
      <c r="AH32" s="1075"/>
      <c r="AI32" s="1075"/>
      <c r="AJ32" s="1076"/>
      <c r="AK32" s="1035">
        <v>436</v>
      </c>
      <c r="AL32" s="1026"/>
      <c r="AM32" s="1026"/>
      <c r="AN32" s="1026"/>
      <c r="AO32" s="1026"/>
      <c r="AP32" s="1026">
        <v>4165</v>
      </c>
      <c r="AQ32" s="1026"/>
      <c r="AR32" s="1026"/>
      <c r="AS32" s="1026"/>
      <c r="AT32" s="1026"/>
      <c r="AU32" s="1026">
        <v>3831</v>
      </c>
      <c r="AV32" s="1026"/>
      <c r="AW32" s="1026"/>
      <c r="AX32" s="1026"/>
      <c r="AY32" s="1026"/>
      <c r="AZ32" s="1097" t="s">
        <v>584</v>
      </c>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35</v>
      </c>
      <c r="R33" s="1099"/>
      <c r="S33" s="1099"/>
      <c r="T33" s="1099"/>
      <c r="U33" s="1099"/>
      <c r="V33" s="1099">
        <v>34</v>
      </c>
      <c r="W33" s="1099"/>
      <c r="X33" s="1099"/>
      <c r="Y33" s="1099"/>
      <c r="Z33" s="1099"/>
      <c r="AA33" s="1099">
        <v>1</v>
      </c>
      <c r="AB33" s="1099"/>
      <c r="AC33" s="1099"/>
      <c r="AD33" s="1099"/>
      <c r="AE33" s="1100"/>
      <c r="AF33" s="1074">
        <v>1</v>
      </c>
      <c r="AG33" s="1075"/>
      <c r="AH33" s="1075"/>
      <c r="AI33" s="1075"/>
      <c r="AJ33" s="1076"/>
      <c r="AK33" s="1035">
        <v>28</v>
      </c>
      <c r="AL33" s="1026"/>
      <c r="AM33" s="1026"/>
      <c r="AN33" s="1026"/>
      <c r="AO33" s="1026"/>
      <c r="AP33" s="1026">
        <v>177</v>
      </c>
      <c r="AQ33" s="1026"/>
      <c r="AR33" s="1026"/>
      <c r="AS33" s="1026"/>
      <c r="AT33" s="1026"/>
      <c r="AU33" s="1026">
        <v>177</v>
      </c>
      <c r="AV33" s="1026"/>
      <c r="AW33" s="1026"/>
      <c r="AX33" s="1026"/>
      <c r="AY33" s="1026"/>
      <c r="AZ33" s="1097" t="s">
        <v>584</v>
      </c>
      <c r="BA33" s="1097"/>
      <c r="BB33" s="1097"/>
      <c r="BC33" s="1097"/>
      <c r="BD33" s="1097"/>
      <c r="BE33" s="1087" t="s">
        <v>408</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2000</v>
      </c>
      <c r="AG63" s="1014"/>
      <c r="AH63" s="1014"/>
      <c r="AI63" s="1014"/>
      <c r="AJ63" s="1085"/>
      <c r="AK63" s="1086"/>
      <c r="AL63" s="1018"/>
      <c r="AM63" s="1018"/>
      <c r="AN63" s="1018"/>
      <c r="AO63" s="1018"/>
      <c r="AP63" s="1014">
        <v>5960</v>
      </c>
      <c r="AQ63" s="1014"/>
      <c r="AR63" s="1014"/>
      <c r="AS63" s="1014"/>
      <c r="AT63" s="1014"/>
      <c r="AU63" s="1014">
        <v>4013</v>
      </c>
      <c r="AV63" s="1014"/>
      <c r="AW63" s="1014"/>
      <c r="AX63" s="1014"/>
      <c r="AY63" s="1014"/>
      <c r="AZ63" s="1080"/>
      <c r="BA63" s="1080"/>
      <c r="BB63" s="1080"/>
      <c r="BC63" s="1080"/>
      <c r="BD63" s="1080"/>
      <c r="BE63" s="1015"/>
      <c r="BF63" s="1015"/>
      <c r="BG63" s="1015"/>
      <c r="BH63" s="1015"/>
      <c r="BI63" s="1016"/>
      <c r="BJ63" s="1081" t="s">
        <v>411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394</v>
      </c>
      <c r="W66" s="1057"/>
      <c r="X66" s="1057"/>
      <c r="Y66" s="1057"/>
      <c r="Z66" s="1058"/>
      <c r="AA66" s="1056" t="s">
        <v>415</v>
      </c>
      <c r="AB66" s="1057"/>
      <c r="AC66" s="1057"/>
      <c r="AD66" s="1057"/>
      <c r="AE66" s="1058"/>
      <c r="AF66" s="1062" t="s">
        <v>396</v>
      </c>
      <c r="AG66" s="1063"/>
      <c r="AH66" s="1063"/>
      <c r="AI66" s="1063"/>
      <c r="AJ66" s="1064"/>
      <c r="AK66" s="1056" t="s">
        <v>416</v>
      </c>
      <c r="AL66" s="1051"/>
      <c r="AM66" s="1051"/>
      <c r="AN66" s="1051"/>
      <c r="AO66" s="1052"/>
      <c r="AP66" s="1056" t="s">
        <v>398</v>
      </c>
      <c r="AQ66" s="1057"/>
      <c r="AR66" s="1057"/>
      <c r="AS66" s="1057"/>
      <c r="AT66" s="1058"/>
      <c r="AU66" s="1056" t="s">
        <v>417</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590</v>
      </c>
      <c r="C68" s="1041"/>
      <c r="D68" s="1041"/>
      <c r="E68" s="1041"/>
      <c r="F68" s="1041"/>
      <c r="G68" s="1041"/>
      <c r="H68" s="1041"/>
      <c r="I68" s="1041"/>
      <c r="J68" s="1041"/>
      <c r="K68" s="1041"/>
      <c r="L68" s="1041"/>
      <c r="M68" s="1041"/>
      <c r="N68" s="1041"/>
      <c r="O68" s="1041"/>
      <c r="P68" s="1042"/>
      <c r="Q68" s="1043">
        <v>1496.6010000000001</v>
      </c>
      <c r="R68" s="1037"/>
      <c r="S68" s="1037"/>
      <c r="T68" s="1037"/>
      <c r="U68" s="1037"/>
      <c r="V68" s="1037">
        <v>1481.212</v>
      </c>
      <c r="W68" s="1037"/>
      <c r="X68" s="1037"/>
      <c r="Y68" s="1037"/>
      <c r="Z68" s="1037"/>
      <c r="AA68" s="1037">
        <v>15.388999999999999</v>
      </c>
      <c r="AB68" s="1037"/>
      <c r="AC68" s="1037"/>
      <c r="AD68" s="1037"/>
      <c r="AE68" s="1037"/>
      <c r="AF68" s="1037">
        <v>15.388999999999999</v>
      </c>
      <c r="AG68" s="1037"/>
      <c r="AH68" s="1037"/>
      <c r="AI68" s="1037"/>
      <c r="AJ68" s="1037"/>
      <c r="AK68" s="1037" t="s">
        <v>518</v>
      </c>
      <c r="AL68" s="1037"/>
      <c r="AM68" s="1037"/>
      <c r="AN68" s="1037"/>
      <c r="AO68" s="1037"/>
      <c r="AP68" s="1037" t="s">
        <v>518</v>
      </c>
      <c r="AQ68" s="1037"/>
      <c r="AR68" s="1037"/>
      <c r="AS68" s="1037"/>
      <c r="AT68" s="1037"/>
      <c r="AU68" s="1037" t="s">
        <v>518</v>
      </c>
      <c r="AV68" s="1037"/>
      <c r="AW68" s="1037"/>
      <c r="AX68" s="1037"/>
      <c r="AY68" s="1037"/>
      <c r="AZ68" s="1038" t="s">
        <v>593</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768537.64199999999</v>
      </c>
      <c r="R69" s="1026"/>
      <c r="S69" s="1026"/>
      <c r="T69" s="1026"/>
      <c r="U69" s="1026"/>
      <c r="V69" s="1026">
        <v>753940.91399999999</v>
      </c>
      <c r="W69" s="1026"/>
      <c r="X69" s="1026"/>
      <c r="Y69" s="1026"/>
      <c r="Z69" s="1026"/>
      <c r="AA69" s="1026">
        <v>14596.727999999999</v>
      </c>
      <c r="AB69" s="1026"/>
      <c r="AC69" s="1026"/>
      <c r="AD69" s="1026"/>
      <c r="AE69" s="1026"/>
      <c r="AF69" s="1026">
        <v>14596.727999999999</v>
      </c>
      <c r="AG69" s="1026"/>
      <c r="AH69" s="1026"/>
      <c r="AI69" s="1026"/>
      <c r="AJ69" s="1026"/>
      <c r="AK69" s="1026">
        <v>7714.0069999999996</v>
      </c>
      <c r="AL69" s="1026"/>
      <c r="AM69" s="1026"/>
      <c r="AN69" s="1026"/>
      <c r="AO69" s="1026"/>
      <c r="AP69" s="1026" t="s">
        <v>518</v>
      </c>
      <c r="AQ69" s="1026"/>
      <c r="AR69" s="1026"/>
      <c r="AS69" s="1026"/>
      <c r="AT69" s="1026"/>
      <c r="AU69" s="1026" t="s">
        <v>518</v>
      </c>
      <c r="AV69" s="1026"/>
      <c r="AW69" s="1026"/>
      <c r="AX69" s="1026"/>
      <c r="AY69" s="1026"/>
      <c r="AZ69" s="1027" t="s">
        <v>594</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22719.489000000001</v>
      </c>
      <c r="R70" s="1026"/>
      <c r="S70" s="1026"/>
      <c r="T70" s="1026"/>
      <c r="U70" s="1026"/>
      <c r="V70" s="1026">
        <v>22554.659</v>
      </c>
      <c r="W70" s="1026"/>
      <c r="X70" s="1026"/>
      <c r="Y70" s="1026"/>
      <c r="Z70" s="1026"/>
      <c r="AA70" s="1026">
        <v>164.83</v>
      </c>
      <c r="AB70" s="1026"/>
      <c r="AC70" s="1026"/>
      <c r="AD70" s="1026"/>
      <c r="AE70" s="1026"/>
      <c r="AF70" s="1026">
        <v>164.83</v>
      </c>
      <c r="AG70" s="1026"/>
      <c r="AH70" s="1026"/>
      <c r="AI70" s="1026"/>
      <c r="AJ70" s="1026"/>
      <c r="AK70" s="1026">
        <v>19.5</v>
      </c>
      <c r="AL70" s="1026"/>
      <c r="AM70" s="1026"/>
      <c r="AN70" s="1026"/>
      <c r="AO70" s="1026"/>
      <c r="AP70" s="1026" t="s">
        <v>518</v>
      </c>
      <c r="AQ70" s="1026"/>
      <c r="AR70" s="1026"/>
      <c r="AS70" s="1026"/>
      <c r="AT70" s="1026"/>
      <c r="AU70" s="1026" t="s">
        <v>518</v>
      </c>
      <c r="AV70" s="1026"/>
      <c r="AW70" s="1026"/>
      <c r="AX70" s="1026"/>
      <c r="AY70" s="1026"/>
      <c r="AZ70" s="1027" t="s">
        <v>593</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329.346</v>
      </c>
      <c r="R71" s="1026"/>
      <c r="S71" s="1026"/>
      <c r="T71" s="1026"/>
      <c r="U71" s="1026"/>
      <c r="V71" s="1026">
        <v>135.345</v>
      </c>
      <c r="W71" s="1026"/>
      <c r="X71" s="1026"/>
      <c r="Y71" s="1026"/>
      <c r="Z71" s="1026"/>
      <c r="AA71" s="1026">
        <v>194.001</v>
      </c>
      <c r="AB71" s="1026"/>
      <c r="AC71" s="1026"/>
      <c r="AD71" s="1026"/>
      <c r="AE71" s="1026"/>
      <c r="AF71" s="1026">
        <v>194.001</v>
      </c>
      <c r="AG71" s="1026"/>
      <c r="AH71" s="1026"/>
      <c r="AI71" s="1026"/>
      <c r="AJ71" s="1026"/>
      <c r="AK71" s="1026" t="s">
        <v>518</v>
      </c>
      <c r="AL71" s="1026"/>
      <c r="AM71" s="1026"/>
      <c r="AN71" s="1026"/>
      <c r="AO71" s="1026"/>
      <c r="AP71" s="1026" t="s">
        <v>518</v>
      </c>
      <c r="AQ71" s="1026"/>
      <c r="AR71" s="1026"/>
      <c r="AS71" s="1026"/>
      <c r="AT71" s="1026"/>
      <c r="AU71" s="1026" t="s">
        <v>518</v>
      </c>
      <c r="AV71" s="1026"/>
      <c r="AW71" s="1026"/>
      <c r="AX71" s="1026"/>
      <c r="AY71" s="1026"/>
      <c r="AZ71" s="1027" t="s">
        <v>595</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348.16300000000001</v>
      </c>
      <c r="R72" s="1026"/>
      <c r="S72" s="1026"/>
      <c r="T72" s="1026"/>
      <c r="U72" s="1026"/>
      <c r="V72" s="1026">
        <v>320.28199999999998</v>
      </c>
      <c r="W72" s="1026"/>
      <c r="X72" s="1026"/>
      <c r="Y72" s="1026"/>
      <c r="Z72" s="1026"/>
      <c r="AA72" s="1026">
        <v>27.881</v>
      </c>
      <c r="AB72" s="1026"/>
      <c r="AC72" s="1026"/>
      <c r="AD72" s="1026"/>
      <c r="AE72" s="1026"/>
      <c r="AF72" s="1026">
        <v>27.881</v>
      </c>
      <c r="AG72" s="1026"/>
      <c r="AH72" s="1026"/>
      <c r="AI72" s="1026"/>
      <c r="AJ72" s="1026"/>
      <c r="AK72" s="1026">
        <v>14</v>
      </c>
      <c r="AL72" s="1026"/>
      <c r="AM72" s="1026"/>
      <c r="AN72" s="1026"/>
      <c r="AO72" s="1026"/>
      <c r="AP72" s="1026" t="s">
        <v>518</v>
      </c>
      <c r="AQ72" s="1026"/>
      <c r="AR72" s="1026"/>
      <c r="AS72" s="1026"/>
      <c r="AT72" s="1026"/>
      <c r="AU72" s="1026" t="s">
        <v>518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596</v>
      </c>
      <c r="C73" s="1030"/>
      <c r="D73" s="1030"/>
      <c r="E73" s="1030"/>
      <c r="F73" s="1030"/>
      <c r="G73" s="1030"/>
      <c r="H73" s="1030"/>
      <c r="I73" s="1030"/>
      <c r="J73" s="1030"/>
      <c r="K73" s="1030"/>
      <c r="L73" s="1030"/>
      <c r="M73" s="1030"/>
      <c r="N73" s="1030"/>
      <c r="O73" s="1030"/>
      <c r="P73" s="1031"/>
      <c r="Q73" s="1032">
        <v>9</v>
      </c>
      <c r="R73" s="1026"/>
      <c r="S73" s="1026"/>
      <c r="T73" s="1026"/>
      <c r="U73" s="1026"/>
      <c r="V73" s="1026">
        <v>8</v>
      </c>
      <c r="W73" s="1026"/>
      <c r="X73" s="1026"/>
      <c r="Y73" s="1026"/>
      <c r="Z73" s="1026"/>
      <c r="AA73" s="1026">
        <v>1</v>
      </c>
      <c r="AB73" s="1026"/>
      <c r="AC73" s="1026"/>
      <c r="AD73" s="1026"/>
      <c r="AE73" s="1026"/>
      <c r="AF73" s="1026">
        <v>1</v>
      </c>
      <c r="AG73" s="1026"/>
      <c r="AH73" s="1026"/>
      <c r="AI73" s="1026"/>
      <c r="AJ73" s="1026"/>
      <c r="AK73" s="1026" t="s">
        <v>597</v>
      </c>
      <c r="AL73" s="1026"/>
      <c r="AM73" s="1026"/>
      <c r="AN73" s="1026"/>
      <c r="AO73" s="1026"/>
      <c r="AP73" s="1026" t="s">
        <v>597</v>
      </c>
      <c r="AQ73" s="1026"/>
      <c r="AR73" s="1026"/>
      <c r="AS73" s="1026"/>
      <c r="AT73" s="1026"/>
      <c r="AU73" s="1026" t="s">
        <v>597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598</v>
      </c>
      <c r="C74" s="1030"/>
      <c r="D74" s="1030"/>
      <c r="E74" s="1030"/>
      <c r="F74" s="1030"/>
      <c r="G74" s="1030"/>
      <c r="H74" s="1030"/>
      <c r="I74" s="1030"/>
      <c r="J74" s="1030"/>
      <c r="K74" s="1030"/>
      <c r="L74" s="1030"/>
      <c r="M74" s="1030"/>
      <c r="N74" s="1030"/>
      <c r="O74" s="1030"/>
      <c r="P74" s="1031"/>
      <c r="Q74" s="1032">
        <v>246</v>
      </c>
      <c r="R74" s="1026"/>
      <c r="S74" s="1026"/>
      <c r="T74" s="1026"/>
      <c r="U74" s="1026"/>
      <c r="V74" s="1026">
        <v>217</v>
      </c>
      <c r="W74" s="1026"/>
      <c r="X74" s="1026"/>
      <c r="Y74" s="1026"/>
      <c r="Z74" s="1026"/>
      <c r="AA74" s="1026">
        <v>29</v>
      </c>
      <c r="AB74" s="1026"/>
      <c r="AC74" s="1026"/>
      <c r="AD74" s="1026"/>
      <c r="AE74" s="1026"/>
      <c r="AF74" s="1026">
        <v>29</v>
      </c>
      <c r="AG74" s="1026"/>
      <c r="AH74" s="1026"/>
      <c r="AI74" s="1026"/>
      <c r="AJ74" s="1026"/>
      <c r="AK74" s="1026" t="s">
        <v>597</v>
      </c>
      <c r="AL74" s="1026"/>
      <c r="AM74" s="1026"/>
      <c r="AN74" s="1026"/>
      <c r="AO74" s="1026"/>
      <c r="AP74" s="1026" t="s">
        <v>597</v>
      </c>
      <c r="AQ74" s="1026"/>
      <c r="AR74" s="1026"/>
      <c r="AS74" s="1026"/>
      <c r="AT74" s="1026"/>
      <c r="AU74" s="1026" t="s">
        <v>599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600</v>
      </c>
      <c r="C75" s="1030"/>
      <c r="D75" s="1030"/>
      <c r="E75" s="1030"/>
      <c r="F75" s="1030"/>
      <c r="G75" s="1030"/>
      <c r="H75" s="1030"/>
      <c r="I75" s="1030"/>
      <c r="J75" s="1030"/>
      <c r="K75" s="1030"/>
      <c r="L75" s="1030"/>
      <c r="M75" s="1030"/>
      <c r="N75" s="1030"/>
      <c r="O75" s="1030"/>
      <c r="P75" s="1031"/>
      <c r="Q75" s="1033">
        <v>6323</v>
      </c>
      <c r="R75" s="1034"/>
      <c r="S75" s="1034"/>
      <c r="T75" s="1034"/>
      <c r="U75" s="1035"/>
      <c r="V75" s="1036">
        <v>6071</v>
      </c>
      <c r="W75" s="1034"/>
      <c r="X75" s="1034"/>
      <c r="Y75" s="1034"/>
      <c r="Z75" s="1035"/>
      <c r="AA75" s="1036">
        <v>252</v>
      </c>
      <c r="AB75" s="1034"/>
      <c r="AC75" s="1034"/>
      <c r="AD75" s="1034"/>
      <c r="AE75" s="1035"/>
      <c r="AF75" s="1036">
        <v>252</v>
      </c>
      <c r="AG75" s="1034"/>
      <c r="AH75" s="1034"/>
      <c r="AI75" s="1034"/>
      <c r="AJ75" s="1035"/>
      <c r="AK75" s="1036">
        <v>10</v>
      </c>
      <c r="AL75" s="1034"/>
      <c r="AM75" s="1034"/>
      <c r="AN75" s="1034"/>
      <c r="AO75" s="1035"/>
      <c r="AP75" s="1036">
        <v>818</v>
      </c>
      <c r="AQ75" s="1034"/>
      <c r="AR75" s="1034"/>
      <c r="AS75" s="1034"/>
      <c r="AT75" s="1035"/>
      <c r="AU75" s="1036">
        <v>97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v>
      </c>
      <c r="CS102" s="1006"/>
      <c r="CT102" s="1006"/>
      <c r="CU102" s="1006"/>
      <c r="CV102" s="1007"/>
      <c r="CW102" s="1005" t="s">
        <v>518</v>
      </c>
      <c r="CX102" s="1006"/>
      <c r="CY102" s="1006"/>
      <c r="CZ102" s="1006"/>
      <c r="DA102" s="1007"/>
      <c r="DB102" s="1005">
        <v>718</v>
      </c>
      <c r="DC102" s="1006"/>
      <c r="DD102" s="1006"/>
      <c r="DE102" s="1006"/>
      <c r="DF102" s="1007"/>
      <c r="DG102" s="1005" t="s">
        <v>518</v>
      </c>
      <c r="DH102" s="1006"/>
      <c r="DI102" s="1006"/>
      <c r="DJ102" s="1006"/>
      <c r="DK102" s="1007"/>
      <c r="DL102" s="1005" t="s">
        <v>518</v>
      </c>
      <c r="DM102" s="1006"/>
      <c r="DN102" s="1006"/>
      <c r="DO102" s="1006"/>
      <c r="DP102" s="1007"/>
      <c r="DQ102" s="1005">
        <v>435</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305</v>
      </c>
      <c r="AG109" s="949"/>
      <c r="AH109" s="949"/>
      <c r="AI109" s="949"/>
      <c r="AJ109" s="950"/>
      <c r="AK109" s="951" t="s">
        <v>304</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305</v>
      </c>
      <c r="BW109" s="949"/>
      <c r="BX109" s="949"/>
      <c r="BY109" s="949"/>
      <c r="BZ109" s="950"/>
      <c r="CA109" s="951" t="s">
        <v>304</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305</v>
      </c>
      <c r="DM109" s="949"/>
      <c r="DN109" s="949"/>
      <c r="DO109" s="949"/>
      <c r="DP109" s="950"/>
      <c r="DQ109" s="951" t="s">
        <v>304</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1183847</v>
      </c>
      <c r="AB110" s="942"/>
      <c r="AC110" s="942"/>
      <c r="AD110" s="942"/>
      <c r="AE110" s="943"/>
      <c r="AF110" s="944">
        <v>1284143</v>
      </c>
      <c r="AG110" s="942"/>
      <c r="AH110" s="942"/>
      <c r="AI110" s="942"/>
      <c r="AJ110" s="943"/>
      <c r="AK110" s="944">
        <v>1220876</v>
      </c>
      <c r="AL110" s="942"/>
      <c r="AM110" s="942"/>
      <c r="AN110" s="942"/>
      <c r="AO110" s="943"/>
      <c r="AP110" s="945">
        <v>13.3</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13890640</v>
      </c>
      <c r="BR110" s="889"/>
      <c r="BS110" s="889"/>
      <c r="BT110" s="889"/>
      <c r="BU110" s="889"/>
      <c r="BV110" s="889">
        <v>15038721</v>
      </c>
      <c r="BW110" s="889"/>
      <c r="BX110" s="889"/>
      <c r="BY110" s="889"/>
      <c r="BZ110" s="889"/>
      <c r="CA110" s="889">
        <v>14451149</v>
      </c>
      <c r="CB110" s="889"/>
      <c r="CC110" s="889"/>
      <c r="CD110" s="889"/>
      <c r="CE110" s="889"/>
      <c r="CF110" s="913">
        <v>157.80000000000001</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411</v>
      </c>
      <c r="DH110" s="889"/>
      <c r="DI110" s="889"/>
      <c r="DJ110" s="889"/>
      <c r="DK110" s="889"/>
      <c r="DL110" s="889" t="s">
        <v>434</v>
      </c>
      <c r="DM110" s="889"/>
      <c r="DN110" s="889"/>
      <c r="DO110" s="889"/>
      <c r="DP110" s="889"/>
      <c r="DQ110" s="889" t="s">
        <v>435</v>
      </c>
      <c r="DR110" s="889"/>
      <c r="DS110" s="889"/>
      <c r="DT110" s="889"/>
      <c r="DU110" s="889"/>
      <c r="DV110" s="890" t="s">
        <v>436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439</v>
      </c>
      <c r="AG111" s="970"/>
      <c r="AH111" s="970"/>
      <c r="AI111" s="970"/>
      <c r="AJ111" s="971"/>
      <c r="AK111" s="972" t="s">
        <v>440</v>
      </c>
      <c r="AL111" s="970"/>
      <c r="AM111" s="970"/>
      <c r="AN111" s="970"/>
      <c r="AO111" s="971"/>
      <c r="AP111" s="973" t="s">
        <v>411</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435</v>
      </c>
      <c r="BR111" s="861"/>
      <c r="BS111" s="861"/>
      <c r="BT111" s="861"/>
      <c r="BU111" s="861"/>
      <c r="BV111" s="861" t="s">
        <v>439</v>
      </c>
      <c r="BW111" s="861"/>
      <c r="BX111" s="861"/>
      <c r="BY111" s="861"/>
      <c r="BZ111" s="861"/>
      <c r="CA111" s="861" t="s">
        <v>439</v>
      </c>
      <c r="CB111" s="861"/>
      <c r="CC111" s="861"/>
      <c r="CD111" s="861"/>
      <c r="CE111" s="861"/>
      <c r="CF111" s="922" t="s">
        <v>439</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443</v>
      </c>
      <c r="DH111" s="861"/>
      <c r="DI111" s="861"/>
      <c r="DJ111" s="861"/>
      <c r="DK111" s="861"/>
      <c r="DL111" s="861" t="s">
        <v>439</v>
      </c>
      <c r="DM111" s="861"/>
      <c r="DN111" s="861"/>
      <c r="DO111" s="861"/>
      <c r="DP111" s="861"/>
      <c r="DQ111" s="861" t="s">
        <v>443</v>
      </c>
      <c r="DR111" s="861"/>
      <c r="DS111" s="861"/>
      <c r="DT111" s="861"/>
      <c r="DU111" s="861"/>
      <c r="DV111" s="838" t="s">
        <v>439</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443</v>
      </c>
      <c r="AG112" s="824"/>
      <c r="AH112" s="824"/>
      <c r="AI112" s="824"/>
      <c r="AJ112" s="825"/>
      <c r="AK112" s="826" t="s">
        <v>434</v>
      </c>
      <c r="AL112" s="824"/>
      <c r="AM112" s="824"/>
      <c r="AN112" s="824"/>
      <c r="AO112" s="825"/>
      <c r="AP112" s="871" t="s">
        <v>436</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4279192</v>
      </c>
      <c r="BR112" s="861"/>
      <c r="BS112" s="861"/>
      <c r="BT112" s="861"/>
      <c r="BU112" s="861"/>
      <c r="BV112" s="861">
        <v>4074437</v>
      </c>
      <c r="BW112" s="861"/>
      <c r="BX112" s="861"/>
      <c r="BY112" s="861"/>
      <c r="BZ112" s="861"/>
      <c r="CA112" s="861">
        <v>4013244</v>
      </c>
      <c r="CB112" s="861"/>
      <c r="CC112" s="861"/>
      <c r="CD112" s="861"/>
      <c r="CE112" s="861"/>
      <c r="CF112" s="922">
        <v>43.8</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436</v>
      </c>
      <c r="DM112" s="861"/>
      <c r="DN112" s="861"/>
      <c r="DO112" s="861"/>
      <c r="DP112" s="861"/>
      <c r="DQ112" s="861" t="s">
        <v>411</v>
      </c>
      <c r="DR112" s="861"/>
      <c r="DS112" s="861"/>
      <c r="DT112" s="861"/>
      <c r="DU112" s="861"/>
      <c r="DV112" s="838" t="s">
        <v>443</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367667</v>
      </c>
      <c r="AB113" s="970"/>
      <c r="AC113" s="970"/>
      <c r="AD113" s="970"/>
      <c r="AE113" s="971"/>
      <c r="AF113" s="972">
        <v>330511</v>
      </c>
      <c r="AG113" s="970"/>
      <c r="AH113" s="970"/>
      <c r="AI113" s="970"/>
      <c r="AJ113" s="971"/>
      <c r="AK113" s="972">
        <v>320425</v>
      </c>
      <c r="AL113" s="970"/>
      <c r="AM113" s="970"/>
      <c r="AN113" s="970"/>
      <c r="AO113" s="971"/>
      <c r="AP113" s="973">
        <v>3.5</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138976</v>
      </c>
      <c r="BR113" s="861"/>
      <c r="BS113" s="861"/>
      <c r="BT113" s="861"/>
      <c r="BU113" s="861"/>
      <c r="BV113" s="861">
        <v>116359</v>
      </c>
      <c r="BW113" s="861"/>
      <c r="BX113" s="861"/>
      <c r="BY113" s="861"/>
      <c r="BZ113" s="861"/>
      <c r="CA113" s="861">
        <v>96934</v>
      </c>
      <c r="CB113" s="861"/>
      <c r="CC113" s="861"/>
      <c r="CD113" s="861"/>
      <c r="CE113" s="861"/>
      <c r="CF113" s="922">
        <v>1.1000000000000001</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451</v>
      </c>
      <c r="DM113" s="824"/>
      <c r="DN113" s="824"/>
      <c r="DO113" s="824"/>
      <c r="DP113" s="825"/>
      <c r="DQ113" s="826" t="s">
        <v>443</v>
      </c>
      <c r="DR113" s="824"/>
      <c r="DS113" s="824"/>
      <c r="DT113" s="824"/>
      <c r="DU113" s="825"/>
      <c r="DV113" s="871" t="s">
        <v>443</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439</v>
      </c>
      <c r="AB114" s="824"/>
      <c r="AC114" s="824"/>
      <c r="AD114" s="824"/>
      <c r="AE114" s="825"/>
      <c r="AF114" s="826" t="s">
        <v>436</v>
      </c>
      <c r="AG114" s="824"/>
      <c r="AH114" s="824"/>
      <c r="AI114" s="824"/>
      <c r="AJ114" s="825"/>
      <c r="AK114" s="826" t="s">
        <v>436</v>
      </c>
      <c r="AL114" s="824"/>
      <c r="AM114" s="824"/>
      <c r="AN114" s="824"/>
      <c r="AO114" s="825"/>
      <c r="AP114" s="871" t="s">
        <v>439</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1758238</v>
      </c>
      <c r="BR114" s="861"/>
      <c r="BS114" s="861"/>
      <c r="BT114" s="861"/>
      <c r="BU114" s="861"/>
      <c r="BV114" s="861">
        <v>1686165</v>
      </c>
      <c r="BW114" s="861"/>
      <c r="BX114" s="861"/>
      <c r="BY114" s="861"/>
      <c r="BZ114" s="861"/>
      <c r="CA114" s="861">
        <v>1601562</v>
      </c>
      <c r="CB114" s="861"/>
      <c r="CC114" s="861"/>
      <c r="CD114" s="861"/>
      <c r="CE114" s="861"/>
      <c r="CF114" s="922">
        <v>17.5</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434</v>
      </c>
      <c r="DH114" s="824"/>
      <c r="DI114" s="824"/>
      <c r="DJ114" s="824"/>
      <c r="DK114" s="825"/>
      <c r="DL114" s="826" t="s">
        <v>436</v>
      </c>
      <c r="DM114" s="824"/>
      <c r="DN114" s="824"/>
      <c r="DO114" s="824"/>
      <c r="DP114" s="825"/>
      <c r="DQ114" s="826" t="s">
        <v>451</v>
      </c>
      <c r="DR114" s="824"/>
      <c r="DS114" s="824"/>
      <c r="DT114" s="824"/>
      <c r="DU114" s="825"/>
      <c r="DV114" s="871" t="s">
        <v>439</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434</v>
      </c>
      <c r="AB115" s="970"/>
      <c r="AC115" s="970"/>
      <c r="AD115" s="970"/>
      <c r="AE115" s="971"/>
      <c r="AF115" s="972" t="s">
        <v>443</v>
      </c>
      <c r="AG115" s="970"/>
      <c r="AH115" s="970"/>
      <c r="AI115" s="970"/>
      <c r="AJ115" s="971"/>
      <c r="AK115" s="972" t="s">
        <v>439</v>
      </c>
      <c r="AL115" s="970"/>
      <c r="AM115" s="970"/>
      <c r="AN115" s="970"/>
      <c r="AO115" s="971"/>
      <c r="AP115" s="973" t="s">
        <v>439</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657927</v>
      </c>
      <c r="BR115" s="861"/>
      <c r="BS115" s="861"/>
      <c r="BT115" s="861"/>
      <c r="BU115" s="861"/>
      <c r="BV115" s="861">
        <v>442127</v>
      </c>
      <c r="BW115" s="861"/>
      <c r="BX115" s="861"/>
      <c r="BY115" s="861"/>
      <c r="BZ115" s="861"/>
      <c r="CA115" s="861">
        <v>434583</v>
      </c>
      <c r="CB115" s="861"/>
      <c r="CC115" s="861"/>
      <c r="CD115" s="861"/>
      <c r="CE115" s="861"/>
      <c r="CF115" s="922">
        <v>4.7</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436</v>
      </c>
      <c r="DM115" s="824"/>
      <c r="DN115" s="824"/>
      <c r="DO115" s="824"/>
      <c r="DP115" s="825"/>
      <c r="DQ115" s="826" t="s">
        <v>411</v>
      </c>
      <c r="DR115" s="824"/>
      <c r="DS115" s="824"/>
      <c r="DT115" s="824"/>
      <c r="DU115" s="825"/>
      <c r="DV115" s="871" t="s">
        <v>443</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451</v>
      </c>
      <c r="AB116" s="824"/>
      <c r="AC116" s="824"/>
      <c r="AD116" s="824"/>
      <c r="AE116" s="825"/>
      <c r="AF116" s="826" t="s">
        <v>411</v>
      </c>
      <c r="AG116" s="824"/>
      <c r="AH116" s="824"/>
      <c r="AI116" s="824"/>
      <c r="AJ116" s="825"/>
      <c r="AK116" s="826" t="s">
        <v>411</v>
      </c>
      <c r="AL116" s="824"/>
      <c r="AM116" s="824"/>
      <c r="AN116" s="824"/>
      <c r="AO116" s="825"/>
      <c r="AP116" s="871" t="s">
        <v>451</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440</v>
      </c>
      <c r="BW116" s="861"/>
      <c r="BX116" s="861"/>
      <c r="BY116" s="861"/>
      <c r="BZ116" s="861"/>
      <c r="CA116" s="861" t="s">
        <v>443</v>
      </c>
      <c r="CB116" s="861"/>
      <c r="CC116" s="861"/>
      <c r="CD116" s="861"/>
      <c r="CE116" s="861"/>
      <c r="CF116" s="922" t="s">
        <v>439</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443</v>
      </c>
      <c r="DH116" s="824"/>
      <c r="DI116" s="824"/>
      <c r="DJ116" s="824"/>
      <c r="DK116" s="825"/>
      <c r="DL116" s="826" t="s">
        <v>439</v>
      </c>
      <c r="DM116" s="824"/>
      <c r="DN116" s="824"/>
      <c r="DO116" s="824"/>
      <c r="DP116" s="825"/>
      <c r="DQ116" s="826" t="s">
        <v>436</v>
      </c>
      <c r="DR116" s="824"/>
      <c r="DS116" s="824"/>
      <c r="DT116" s="824"/>
      <c r="DU116" s="825"/>
      <c r="DV116" s="871" t="s">
        <v>439</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1551514</v>
      </c>
      <c r="AB117" s="956"/>
      <c r="AC117" s="956"/>
      <c r="AD117" s="956"/>
      <c r="AE117" s="957"/>
      <c r="AF117" s="958">
        <v>1614654</v>
      </c>
      <c r="AG117" s="956"/>
      <c r="AH117" s="956"/>
      <c r="AI117" s="956"/>
      <c r="AJ117" s="957"/>
      <c r="AK117" s="958">
        <v>1541301</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451</v>
      </c>
      <c r="BR117" s="861"/>
      <c r="BS117" s="861"/>
      <c r="BT117" s="861"/>
      <c r="BU117" s="861"/>
      <c r="BV117" s="861" t="s">
        <v>443</v>
      </c>
      <c r="BW117" s="861"/>
      <c r="BX117" s="861"/>
      <c r="BY117" s="861"/>
      <c r="BZ117" s="861"/>
      <c r="CA117" s="861" t="s">
        <v>443</v>
      </c>
      <c r="CB117" s="861"/>
      <c r="CC117" s="861"/>
      <c r="CD117" s="861"/>
      <c r="CE117" s="861"/>
      <c r="CF117" s="922" t="s">
        <v>411</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411</v>
      </c>
      <c r="DM117" s="824"/>
      <c r="DN117" s="824"/>
      <c r="DO117" s="824"/>
      <c r="DP117" s="825"/>
      <c r="DQ117" s="826" t="s">
        <v>443</v>
      </c>
      <c r="DR117" s="824"/>
      <c r="DS117" s="824"/>
      <c r="DT117" s="824"/>
      <c r="DU117" s="825"/>
      <c r="DV117" s="871" t="s">
        <v>411</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305</v>
      </c>
      <c r="AG118" s="949"/>
      <c r="AH118" s="949"/>
      <c r="AI118" s="949"/>
      <c r="AJ118" s="950"/>
      <c r="AK118" s="951" t="s">
        <v>304</v>
      </c>
      <c r="AL118" s="949"/>
      <c r="AM118" s="949"/>
      <c r="AN118" s="949"/>
      <c r="AO118" s="950"/>
      <c r="AP118" s="952" t="s">
        <v>428</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451</v>
      </c>
      <c r="BR118" s="892"/>
      <c r="BS118" s="892"/>
      <c r="BT118" s="892"/>
      <c r="BU118" s="892"/>
      <c r="BV118" s="892" t="s">
        <v>411</v>
      </c>
      <c r="BW118" s="892"/>
      <c r="BX118" s="892"/>
      <c r="BY118" s="892"/>
      <c r="BZ118" s="892"/>
      <c r="CA118" s="892" t="s">
        <v>440</v>
      </c>
      <c r="CB118" s="892"/>
      <c r="CC118" s="892"/>
      <c r="CD118" s="892"/>
      <c r="CE118" s="892"/>
      <c r="CF118" s="922" t="s">
        <v>443</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439</v>
      </c>
      <c r="DH118" s="824"/>
      <c r="DI118" s="824"/>
      <c r="DJ118" s="824"/>
      <c r="DK118" s="825"/>
      <c r="DL118" s="826" t="s">
        <v>439</v>
      </c>
      <c r="DM118" s="824"/>
      <c r="DN118" s="824"/>
      <c r="DO118" s="824"/>
      <c r="DP118" s="825"/>
      <c r="DQ118" s="826" t="s">
        <v>451</v>
      </c>
      <c r="DR118" s="824"/>
      <c r="DS118" s="824"/>
      <c r="DT118" s="824"/>
      <c r="DU118" s="825"/>
      <c r="DV118" s="871" t="s">
        <v>440</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439</v>
      </c>
      <c r="AG119" s="942"/>
      <c r="AH119" s="942"/>
      <c r="AI119" s="942"/>
      <c r="AJ119" s="943"/>
      <c r="AK119" s="944" t="s">
        <v>440</v>
      </c>
      <c r="AL119" s="942"/>
      <c r="AM119" s="942"/>
      <c r="AN119" s="942"/>
      <c r="AO119" s="943"/>
      <c r="AP119" s="945" t="s">
        <v>436</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466</v>
      </c>
      <c r="BP119" s="925"/>
      <c r="BQ119" s="929">
        <v>20724973</v>
      </c>
      <c r="BR119" s="892"/>
      <c r="BS119" s="892"/>
      <c r="BT119" s="892"/>
      <c r="BU119" s="892"/>
      <c r="BV119" s="892">
        <v>21357809</v>
      </c>
      <c r="BW119" s="892"/>
      <c r="BX119" s="892"/>
      <c r="BY119" s="892"/>
      <c r="BZ119" s="892"/>
      <c r="CA119" s="892">
        <v>20597472</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436</v>
      </c>
      <c r="DH119" s="807"/>
      <c r="DI119" s="807"/>
      <c r="DJ119" s="807"/>
      <c r="DK119" s="808"/>
      <c r="DL119" s="809" t="s">
        <v>436</v>
      </c>
      <c r="DM119" s="807"/>
      <c r="DN119" s="807"/>
      <c r="DO119" s="807"/>
      <c r="DP119" s="808"/>
      <c r="DQ119" s="809" t="s">
        <v>440</v>
      </c>
      <c r="DR119" s="807"/>
      <c r="DS119" s="807"/>
      <c r="DT119" s="807"/>
      <c r="DU119" s="808"/>
      <c r="DV119" s="895" t="s">
        <v>440</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440</v>
      </c>
      <c r="AB120" s="824"/>
      <c r="AC120" s="824"/>
      <c r="AD120" s="824"/>
      <c r="AE120" s="825"/>
      <c r="AF120" s="826" t="s">
        <v>443</v>
      </c>
      <c r="AG120" s="824"/>
      <c r="AH120" s="824"/>
      <c r="AI120" s="824"/>
      <c r="AJ120" s="825"/>
      <c r="AK120" s="826" t="s">
        <v>435</v>
      </c>
      <c r="AL120" s="824"/>
      <c r="AM120" s="824"/>
      <c r="AN120" s="824"/>
      <c r="AO120" s="825"/>
      <c r="AP120" s="871" t="s">
        <v>440</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3052910</v>
      </c>
      <c r="BR120" s="889"/>
      <c r="BS120" s="889"/>
      <c r="BT120" s="889"/>
      <c r="BU120" s="889"/>
      <c r="BV120" s="889">
        <v>2371927</v>
      </c>
      <c r="BW120" s="889"/>
      <c r="BX120" s="889"/>
      <c r="BY120" s="889"/>
      <c r="BZ120" s="889"/>
      <c r="CA120" s="889">
        <v>2186915</v>
      </c>
      <c r="CB120" s="889"/>
      <c r="CC120" s="889"/>
      <c r="CD120" s="889"/>
      <c r="CE120" s="889"/>
      <c r="CF120" s="913">
        <v>23.9</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t="s">
        <v>435</v>
      </c>
      <c r="DH120" s="889"/>
      <c r="DI120" s="889"/>
      <c r="DJ120" s="889"/>
      <c r="DK120" s="889"/>
      <c r="DL120" s="889" t="s">
        <v>439</v>
      </c>
      <c r="DM120" s="889"/>
      <c r="DN120" s="889"/>
      <c r="DO120" s="889"/>
      <c r="DP120" s="889"/>
      <c r="DQ120" s="889">
        <v>3831432</v>
      </c>
      <c r="DR120" s="889"/>
      <c r="DS120" s="889"/>
      <c r="DT120" s="889"/>
      <c r="DU120" s="889"/>
      <c r="DV120" s="890">
        <v>41.8</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440</v>
      </c>
      <c r="AB121" s="824"/>
      <c r="AC121" s="824"/>
      <c r="AD121" s="824"/>
      <c r="AE121" s="825"/>
      <c r="AF121" s="826" t="s">
        <v>436</v>
      </c>
      <c r="AG121" s="824"/>
      <c r="AH121" s="824"/>
      <c r="AI121" s="824"/>
      <c r="AJ121" s="825"/>
      <c r="AK121" s="826" t="s">
        <v>436</v>
      </c>
      <c r="AL121" s="824"/>
      <c r="AM121" s="824"/>
      <c r="AN121" s="824"/>
      <c r="AO121" s="825"/>
      <c r="AP121" s="871" t="s">
        <v>440</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1447954</v>
      </c>
      <c r="BR121" s="861"/>
      <c r="BS121" s="861"/>
      <c r="BT121" s="861"/>
      <c r="BU121" s="861"/>
      <c r="BV121" s="861">
        <v>1552114</v>
      </c>
      <c r="BW121" s="861"/>
      <c r="BX121" s="861"/>
      <c r="BY121" s="861"/>
      <c r="BZ121" s="861"/>
      <c r="CA121" s="861">
        <v>1989002</v>
      </c>
      <c r="CB121" s="861"/>
      <c r="CC121" s="861"/>
      <c r="CD121" s="861"/>
      <c r="CE121" s="861"/>
      <c r="CF121" s="922">
        <v>21.7</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198210</v>
      </c>
      <c r="DH121" s="861"/>
      <c r="DI121" s="861"/>
      <c r="DJ121" s="861"/>
      <c r="DK121" s="861"/>
      <c r="DL121" s="861">
        <v>187690</v>
      </c>
      <c r="DM121" s="861"/>
      <c r="DN121" s="861"/>
      <c r="DO121" s="861"/>
      <c r="DP121" s="861"/>
      <c r="DQ121" s="861">
        <v>176959</v>
      </c>
      <c r="DR121" s="861"/>
      <c r="DS121" s="861"/>
      <c r="DT121" s="861"/>
      <c r="DU121" s="861"/>
      <c r="DV121" s="838">
        <v>1.9</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451</v>
      </c>
      <c r="AG122" s="824"/>
      <c r="AH122" s="824"/>
      <c r="AI122" s="824"/>
      <c r="AJ122" s="825"/>
      <c r="AK122" s="826" t="s">
        <v>440</v>
      </c>
      <c r="AL122" s="824"/>
      <c r="AM122" s="824"/>
      <c r="AN122" s="824"/>
      <c r="AO122" s="825"/>
      <c r="AP122" s="871" t="s">
        <v>440</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13692593</v>
      </c>
      <c r="BR122" s="892"/>
      <c r="BS122" s="892"/>
      <c r="BT122" s="892"/>
      <c r="BU122" s="892"/>
      <c r="BV122" s="892">
        <v>13795000</v>
      </c>
      <c r="BW122" s="892"/>
      <c r="BX122" s="892"/>
      <c r="BY122" s="892"/>
      <c r="BZ122" s="892"/>
      <c r="CA122" s="892">
        <v>13396553</v>
      </c>
      <c r="CB122" s="892"/>
      <c r="CC122" s="892"/>
      <c r="CD122" s="892"/>
      <c r="CE122" s="892"/>
      <c r="CF122" s="893">
        <v>146.30000000000001</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v>3163</v>
      </c>
      <c r="DH122" s="861"/>
      <c r="DI122" s="861"/>
      <c r="DJ122" s="861"/>
      <c r="DK122" s="861"/>
      <c r="DL122" s="861">
        <v>3502</v>
      </c>
      <c r="DM122" s="861"/>
      <c r="DN122" s="861"/>
      <c r="DO122" s="861"/>
      <c r="DP122" s="861"/>
      <c r="DQ122" s="861">
        <v>4853</v>
      </c>
      <c r="DR122" s="861"/>
      <c r="DS122" s="861"/>
      <c r="DT122" s="861"/>
      <c r="DU122" s="861"/>
      <c r="DV122" s="838">
        <v>0.1</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443</v>
      </c>
      <c r="AB123" s="824"/>
      <c r="AC123" s="824"/>
      <c r="AD123" s="824"/>
      <c r="AE123" s="825"/>
      <c r="AF123" s="826" t="s">
        <v>443</v>
      </c>
      <c r="AG123" s="824"/>
      <c r="AH123" s="824"/>
      <c r="AI123" s="824"/>
      <c r="AJ123" s="825"/>
      <c r="AK123" s="826" t="s">
        <v>440</v>
      </c>
      <c r="AL123" s="824"/>
      <c r="AM123" s="824"/>
      <c r="AN123" s="824"/>
      <c r="AO123" s="825"/>
      <c r="AP123" s="871" t="s">
        <v>439</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477</v>
      </c>
      <c r="BP123" s="925"/>
      <c r="BQ123" s="879">
        <v>18193457</v>
      </c>
      <c r="BR123" s="880"/>
      <c r="BS123" s="880"/>
      <c r="BT123" s="880"/>
      <c r="BU123" s="880"/>
      <c r="BV123" s="880">
        <v>17719041</v>
      </c>
      <c r="BW123" s="880"/>
      <c r="BX123" s="880"/>
      <c r="BY123" s="880"/>
      <c r="BZ123" s="880"/>
      <c r="CA123" s="880">
        <v>17572470</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t="s">
        <v>451</v>
      </c>
      <c r="DH123" s="824"/>
      <c r="DI123" s="824"/>
      <c r="DJ123" s="824"/>
      <c r="DK123" s="825"/>
      <c r="DL123" s="826" t="s">
        <v>451</v>
      </c>
      <c r="DM123" s="824"/>
      <c r="DN123" s="824"/>
      <c r="DO123" s="824"/>
      <c r="DP123" s="825"/>
      <c r="DQ123" s="826" t="s">
        <v>436</v>
      </c>
      <c r="DR123" s="824"/>
      <c r="DS123" s="824"/>
      <c r="DT123" s="824"/>
      <c r="DU123" s="825"/>
      <c r="DV123" s="871" t="s">
        <v>436</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440</v>
      </c>
      <c r="AB124" s="824"/>
      <c r="AC124" s="824"/>
      <c r="AD124" s="824"/>
      <c r="AE124" s="825"/>
      <c r="AF124" s="826" t="s">
        <v>435</v>
      </c>
      <c r="AG124" s="824"/>
      <c r="AH124" s="824"/>
      <c r="AI124" s="824"/>
      <c r="AJ124" s="825"/>
      <c r="AK124" s="826" t="s">
        <v>440</v>
      </c>
      <c r="AL124" s="824"/>
      <c r="AM124" s="824"/>
      <c r="AN124" s="824"/>
      <c r="AO124" s="825"/>
      <c r="AP124" s="871" t="s">
        <v>439</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27.8</v>
      </c>
      <c r="BR124" s="878"/>
      <c r="BS124" s="878"/>
      <c r="BT124" s="878"/>
      <c r="BU124" s="878"/>
      <c r="BV124" s="878">
        <v>39.799999999999997</v>
      </c>
      <c r="BW124" s="878"/>
      <c r="BX124" s="878"/>
      <c r="BY124" s="878"/>
      <c r="BZ124" s="878"/>
      <c r="CA124" s="878">
        <v>33</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v>4077819</v>
      </c>
      <c r="DH124" s="807"/>
      <c r="DI124" s="807"/>
      <c r="DJ124" s="807"/>
      <c r="DK124" s="808"/>
      <c r="DL124" s="809">
        <v>3883245</v>
      </c>
      <c r="DM124" s="807"/>
      <c r="DN124" s="807"/>
      <c r="DO124" s="807"/>
      <c r="DP124" s="808"/>
      <c r="DQ124" s="809" t="s">
        <v>443</v>
      </c>
      <c r="DR124" s="807"/>
      <c r="DS124" s="807"/>
      <c r="DT124" s="807"/>
      <c r="DU124" s="808"/>
      <c r="DV124" s="895" t="s">
        <v>435</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436</v>
      </c>
      <c r="AB125" s="824"/>
      <c r="AC125" s="824"/>
      <c r="AD125" s="824"/>
      <c r="AE125" s="825"/>
      <c r="AF125" s="826" t="s">
        <v>443</v>
      </c>
      <c r="AG125" s="824"/>
      <c r="AH125" s="824"/>
      <c r="AI125" s="824"/>
      <c r="AJ125" s="825"/>
      <c r="AK125" s="826" t="s">
        <v>443</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443</v>
      </c>
      <c r="DR125" s="889"/>
      <c r="DS125" s="889"/>
      <c r="DT125" s="889"/>
      <c r="DU125" s="889"/>
      <c r="DV125" s="890" t="s">
        <v>443</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443</v>
      </c>
      <c r="AB126" s="824"/>
      <c r="AC126" s="824"/>
      <c r="AD126" s="824"/>
      <c r="AE126" s="825"/>
      <c r="AF126" s="826" t="s">
        <v>435</v>
      </c>
      <c r="AG126" s="824"/>
      <c r="AH126" s="824"/>
      <c r="AI126" s="824"/>
      <c r="AJ126" s="825"/>
      <c r="AK126" s="826" t="s">
        <v>411</v>
      </c>
      <c r="AL126" s="824"/>
      <c r="AM126" s="824"/>
      <c r="AN126" s="824"/>
      <c r="AO126" s="825"/>
      <c r="AP126" s="871" t="s">
        <v>443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v>657927</v>
      </c>
      <c r="DH126" s="861"/>
      <c r="DI126" s="861"/>
      <c r="DJ126" s="861"/>
      <c r="DK126" s="861"/>
      <c r="DL126" s="861">
        <v>442127</v>
      </c>
      <c r="DM126" s="861"/>
      <c r="DN126" s="861"/>
      <c r="DO126" s="861"/>
      <c r="DP126" s="861"/>
      <c r="DQ126" s="861">
        <v>434583</v>
      </c>
      <c r="DR126" s="861"/>
      <c r="DS126" s="861"/>
      <c r="DT126" s="861"/>
      <c r="DU126" s="861"/>
      <c r="DV126" s="838">
        <v>4.7</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436</v>
      </c>
      <c r="AB127" s="824"/>
      <c r="AC127" s="824"/>
      <c r="AD127" s="824"/>
      <c r="AE127" s="825"/>
      <c r="AF127" s="826" t="s">
        <v>435</v>
      </c>
      <c r="AG127" s="824"/>
      <c r="AH127" s="824"/>
      <c r="AI127" s="824"/>
      <c r="AJ127" s="825"/>
      <c r="AK127" s="826" t="s">
        <v>435</v>
      </c>
      <c r="AL127" s="824"/>
      <c r="AM127" s="824"/>
      <c r="AN127" s="824"/>
      <c r="AO127" s="825"/>
      <c r="AP127" s="871" t="s">
        <v>435</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436</v>
      </c>
      <c r="DR127" s="861"/>
      <c r="DS127" s="861"/>
      <c r="DT127" s="861"/>
      <c r="DU127" s="861"/>
      <c r="DV127" s="838" t="s">
        <v>435</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160193</v>
      </c>
      <c r="AB128" s="845"/>
      <c r="AC128" s="845"/>
      <c r="AD128" s="845"/>
      <c r="AE128" s="846"/>
      <c r="AF128" s="847">
        <v>132036</v>
      </c>
      <c r="AG128" s="845"/>
      <c r="AH128" s="845"/>
      <c r="AI128" s="845"/>
      <c r="AJ128" s="846"/>
      <c r="AK128" s="847">
        <v>196305</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451</v>
      </c>
      <c r="BG128" s="831"/>
      <c r="BH128" s="831"/>
      <c r="BI128" s="831"/>
      <c r="BJ128" s="831"/>
      <c r="BK128" s="831"/>
      <c r="BL128" s="854"/>
      <c r="BM128" s="830">
        <v>13.29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451</v>
      </c>
      <c r="DH128" s="835"/>
      <c r="DI128" s="835"/>
      <c r="DJ128" s="835"/>
      <c r="DK128" s="835"/>
      <c r="DL128" s="835" t="s">
        <v>411</v>
      </c>
      <c r="DM128" s="835"/>
      <c r="DN128" s="835"/>
      <c r="DO128" s="835"/>
      <c r="DP128" s="835"/>
      <c r="DQ128" s="835" t="s">
        <v>451</v>
      </c>
      <c r="DR128" s="835"/>
      <c r="DS128" s="835"/>
      <c r="DT128" s="835"/>
      <c r="DU128" s="835"/>
      <c r="DV128" s="836" t="s">
        <v>436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10191470</v>
      </c>
      <c r="AB129" s="824"/>
      <c r="AC129" s="824"/>
      <c r="AD129" s="824"/>
      <c r="AE129" s="825"/>
      <c r="AF129" s="826">
        <v>10253155</v>
      </c>
      <c r="AG129" s="824"/>
      <c r="AH129" s="824"/>
      <c r="AI129" s="824"/>
      <c r="AJ129" s="825"/>
      <c r="AK129" s="826">
        <v>10276332</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496</v>
      </c>
      <c r="BG129" s="814"/>
      <c r="BH129" s="814"/>
      <c r="BI129" s="814"/>
      <c r="BJ129" s="814"/>
      <c r="BK129" s="814"/>
      <c r="BL129" s="815"/>
      <c r="BM129" s="813">
        <v>18.29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1089108</v>
      </c>
      <c r="AB130" s="824"/>
      <c r="AC130" s="824"/>
      <c r="AD130" s="824"/>
      <c r="AE130" s="825"/>
      <c r="AF130" s="826">
        <v>1122484</v>
      </c>
      <c r="AG130" s="824"/>
      <c r="AH130" s="824"/>
      <c r="AI130" s="824"/>
      <c r="AJ130" s="825"/>
      <c r="AK130" s="826">
        <v>1117521</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3.2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9102362</v>
      </c>
      <c r="AB131" s="807"/>
      <c r="AC131" s="807"/>
      <c r="AD131" s="807"/>
      <c r="AE131" s="808"/>
      <c r="AF131" s="809">
        <v>9130671</v>
      </c>
      <c r="AG131" s="807"/>
      <c r="AH131" s="807"/>
      <c r="AI131" s="807"/>
      <c r="AJ131" s="808"/>
      <c r="AK131" s="809">
        <v>9158811</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33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3.3201601959999998</v>
      </c>
      <c r="AB132" s="787"/>
      <c r="AC132" s="787"/>
      <c r="AD132" s="787"/>
      <c r="AE132" s="788"/>
      <c r="AF132" s="789">
        <v>3.9442227189999999</v>
      </c>
      <c r="AG132" s="787"/>
      <c r="AH132" s="787"/>
      <c r="AI132" s="787"/>
      <c r="AJ132" s="788"/>
      <c r="AK132" s="789">
        <v>2.483673918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3.6</v>
      </c>
      <c r="AB133" s="766"/>
      <c r="AC133" s="766"/>
      <c r="AD133" s="766"/>
      <c r="AE133" s="767"/>
      <c r="AF133" s="765">
        <v>3.7</v>
      </c>
      <c r="AG133" s="766"/>
      <c r="AH133" s="766"/>
      <c r="AI133" s="766"/>
      <c r="AJ133" s="767"/>
      <c r="AK133" s="765">
        <v>3.2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Ip7NT07MvuWMW1GLewAnVgBJrm1eR31jsL2yyevBEcyXCzq9ZWFicx+zZKW+6GUHiEbj8dKOuoHwzpso0schw==" saltValue="yeAvyrfh2BAlDRzjuC89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dC5Ul/zka+e/5BDQ9+cApcWKExDurpaKfl7hoF3kbuzQ/qYnAzMjat5tokgx216UZrDlbbv/91p3hmXTnUbGg==" saltValue="jpHHKOtSDI6CKEKAK6VF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6srbheO5ADuS4442XlcoK4lH5k8RQRkqTONe0oD8XNARrZGJt8uRICk/LiG8WzDzJpWLGJ61J9BpgBBd2I/HA==" saltValue="f9miZ4zV3f6qVhmgm8EaI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2486015</v>
      </c>
      <c r="AP9" s="313">
        <v>48855</v>
      </c>
      <c r="AQ9" s="314">
        <v>63299</v>
      </c>
      <c r="AR9" s="315">
        <v>-22.8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205298</v>
      </c>
      <c r="AP10" s="316">
        <v>4034</v>
      </c>
      <c r="AQ10" s="317">
        <v>6012</v>
      </c>
      <c r="AR10" s="318">
        <v>-32.9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712153</v>
      </c>
      <c r="AP11" s="316">
        <v>13995</v>
      </c>
      <c r="AQ11" s="317">
        <v>6006</v>
      </c>
      <c r="AR11" s="318">
        <v>133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50834</v>
      </c>
      <c r="AP12" s="316">
        <v>999</v>
      </c>
      <c r="AQ12" s="317">
        <v>1513</v>
      </c>
      <c r="AR12" s="318">
        <v>-34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v>6</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180673</v>
      </c>
      <c r="AP14" s="316">
        <v>3551</v>
      </c>
      <c r="AQ14" s="317">
        <v>2299</v>
      </c>
      <c r="AR14" s="318">
        <v>54.5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33867</v>
      </c>
      <c r="AP15" s="316">
        <v>666</v>
      </c>
      <c r="AQ15" s="317">
        <v>1728</v>
      </c>
      <c r="AR15" s="318">
        <v>-61.5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-187545</v>
      </c>
      <c r="AP16" s="316">
        <v>-3686</v>
      </c>
      <c r="AQ16" s="317">
        <v>-4986</v>
      </c>
      <c r="AR16" s="318">
        <v>-26.1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3481295</v>
      </c>
      <c r="AP17" s="316">
        <v>68414</v>
      </c>
      <c r="AQ17" s="317">
        <v>75877</v>
      </c>
      <c r="AR17" s="318">
        <v>-9.8000000000000007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5.93</v>
      </c>
      <c r="AP21" s="329">
        <v>7.41</v>
      </c>
      <c r="AQ21" s="330">
        <v>-1.48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1220876</v>
      </c>
      <c r="AP32" s="343">
        <v>23992</v>
      </c>
      <c r="AQ32" s="344">
        <v>39476</v>
      </c>
      <c r="AR32" s="345">
        <v>-39.200000000000003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v>57</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320425</v>
      </c>
      <c r="AP35" s="343">
        <v>6297</v>
      </c>
      <c r="AQ35" s="344">
        <v>13586</v>
      </c>
      <c r="AR35" s="345">
        <v>-53.7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t="s">
        <v>518</v>
      </c>
      <c r="AP36" s="343" t="s">
        <v>518</v>
      </c>
      <c r="AQ36" s="344">
        <v>1761</v>
      </c>
      <c r="AR36" s="345" t="s">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t="s">
        <v>518</v>
      </c>
      <c r="AP37" s="343" t="s">
        <v>518</v>
      </c>
      <c r="AQ37" s="344">
        <v>609</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-196305</v>
      </c>
      <c r="AP39" s="343">
        <v>-3858</v>
      </c>
      <c r="AQ39" s="344">
        <v>-5546</v>
      </c>
      <c r="AR39" s="345">
        <v>-30.4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-1117521</v>
      </c>
      <c r="AP40" s="343">
        <v>-21961</v>
      </c>
      <c r="AQ40" s="344">
        <v>-36890</v>
      </c>
      <c r="AR40" s="345">
        <v>-40.5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227475</v>
      </c>
      <c r="AP41" s="343">
        <v>4470</v>
      </c>
      <c r="AQ41" s="344">
        <v>13053</v>
      </c>
      <c r="AR41" s="345">
        <v>-65.8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2033365</v>
      </c>
      <c r="AN51" s="365">
        <v>38565</v>
      </c>
      <c r="AO51" s="366">
        <v>-19.3</v>
      </c>
      <c r="AP51" s="367">
        <v>47278</v>
      </c>
      <c r="AQ51" s="368">
        <v>-28.6</v>
      </c>
      <c r="AR51" s="369">
        <v>9.3000000000000007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575465</v>
      </c>
      <c r="AN52" s="373">
        <v>10914</v>
      </c>
      <c r="AO52" s="374">
        <v>-33.9</v>
      </c>
      <c r="AP52" s="375">
        <v>24096</v>
      </c>
      <c r="AQ52" s="376">
        <v>-24.3</v>
      </c>
      <c r="AR52" s="377">
        <v>-9.6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2242372</v>
      </c>
      <c r="AN53" s="365">
        <v>42793</v>
      </c>
      <c r="AO53" s="366">
        <v>11</v>
      </c>
      <c r="AP53" s="367">
        <v>57295</v>
      </c>
      <c r="AQ53" s="368">
        <v>21.2</v>
      </c>
      <c r="AR53" s="369">
        <v>-10.199999999999999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965358</v>
      </c>
      <c r="AN54" s="373">
        <v>18423</v>
      </c>
      <c r="AO54" s="374">
        <v>68.8</v>
      </c>
      <c r="AP54" s="375">
        <v>32771</v>
      </c>
      <c r="AQ54" s="376">
        <v>36</v>
      </c>
      <c r="AR54" s="377">
        <v>32.799999999999997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2741399</v>
      </c>
      <c r="AN55" s="365">
        <v>52781</v>
      </c>
      <c r="AO55" s="366">
        <v>23.3</v>
      </c>
      <c r="AP55" s="367">
        <v>54110</v>
      </c>
      <c r="AQ55" s="368">
        <v>-5.6</v>
      </c>
      <c r="AR55" s="369">
        <v>28.9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1681997</v>
      </c>
      <c r="AN56" s="373">
        <v>32384</v>
      </c>
      <c r="AO56" s="374">
        <v>75.8</v>
      </c>
      <c r="AP56" s="375">
        <v>30620</v>
      </c>
      <c r="AQ56" s="376">
        <v>-6.6</v>
      </c>
      <c r="AR56" s="377">
        <v>82.4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4312864</v>
      </c>
      <c r="AN57" s="365">
        <v>84009</v>
      </c>
      <c r="AO57" s="366">
        <v>59.2</v>
      </c>
      <c r="AP57" s="367">
        <v>54684</v>
      </c>
      <c r="AQ57" s="368">
        <v>1.1000000000000001</v>
      </c>
      <c r="AR57" s="369">
        <v>58.1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2121098</v>
      </c>
      <c r="AN58" s="373">
        <v>41316</v>
      </c>
      <c r="AO58" s="374">
        <v>27.6</v>
      </c>
      <c r="AP58" s="375">
        <v>32829</v>
      </c>
      <c r="AQ58" s="376">
        <v>7.2</v>
      </c>
      <c r="AR58" s="377">
        <v>20.399999999999999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1553270</v>
      </c>
      <c r="AN59" s="365">
        <v>30525</v>
      </c>
      <c r="AO59" s="366">
        <v>-63.7</v>
      </c>
      <c r="AP59" s="367">
        <v>62383</v>
      </c>
      <c r="AQ59" s="368">
        <v>14.1</v>
      </c>
      <c r="AR59" s="369">
        <v>-77.8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841711</v>
      </c>
      <c r="AN60" s="373">
        <v>16541</v>
      </c>
      <c r="AO60" s="374">
        <v>-60</v>
      </c>
      <c r="AP60" s="375">
        <v>35325</v>
      </c>
      <c r="AQ60" s="376">
        <v>7.6</v>
      </c>
      <c r="AR60" s="377">
        <v>-67.599999999999994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2576654</v>
      </c>
      <c r="AN61" s="380">
        <v>49735</v>
      </c>
      <c r="AO61" s="381">
        <v>2.1</v>
      </c>
      <c r="AP61" s="382">
        <v>55150</v>
      </c>
      <c r="AQ61" s="383">
        <v>0.4</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1237126</v>
      </c>
      <c r="AN62" s="373">
        <v>23916</v>
      </c>
      <c r="AO62" s="374">
        <v>15.7</v>
      </c>
      <c r="AP62" s="375">
        <v>31128</v>
      </c>
      <c r="AQ62" s="376">
        <v>4</v>
      </c>
      <c r="AR62" s="377">
        <v>11.7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N0WFn0YTMaU/vtqpWe+3R6GqZaT66x1V0JxuGzYVGvB8MeC151qK3TUskqOTeoKd5Yb4npe89nw9cSoFUCxw==" saltValue="TICX6uqqmnvzZDwzVNDR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sOyJIrsRb0bEEpuAPL5ZCRMLOUZeGir6CQmK74rKm8DdQAa6SSsK3/xe50jYm2ItC00xB+Q4OyC4RNimNVpoQ==" saltValue="5zmlMUfxYroHoQ7dCJ4iK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e2Y6dBm2Kv7iH0qIub0mGvsC9ciYyf93U8juEUqqa2I0wCZU3VkvrlTCxIyDJhXXXfS7euPwnTJp71C3wtwoOQ==" saltValue="+yr6f7TGAEF8Lvd1I9uZk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15.34</v>
      </c>
      <c r="G47" s="12">
        <v>13.96</v>
      </c>
      <c r="H47" s="12">
        <v>10.82</v>
      </c>
      <c r="I47" s="12">
        <v>6.07</v>
      </c>
      <c r="J47" s="13">
        <v>5.93</v>
      </c>
    </row>
    <row r="48" spans="2:10" ht="57.75" customHeight="1" x14ac:dyDescent="0.15">
      <c r="B48" s="14"/>
      <c r="C48" s="1200" t="s">
        <v>4</v>
      </c>
      <c r="D48" s="1200"/>
      <c r="E48" s="1201"/>
      <c r="F48" s="15">
        <v>12.01</v>
      </c>
      <c r="G48" s="16">
        <v>9.1199999999999992</v>
      </c>
      <c r="H48" s="16">
        <v>8.4</v>
      </c>
      <c r="I48" s="16">
        <v>6.8</v>
      </c>
      <c r="J48" s="17">
        <v>7.13</v>
      </c>
    </row>
    <row r="49" spans="2:10" ht="57.75" customHeight="1" thickBot="1" x14ac:dyDescent="0.2">
      <c r="B49" s="18"/>
      <c r="C49" s="1202" t="s">
        <v>5</v>
      </c>
      <c r="D49" s="1202"/>
      <c r="E49" s="1203"/>
      <c r="F49" s="19">
        <v>5.75</v>
      </c>
      <c r="G49" s="20" t="s">
        <v>564</v>
      </c>
      <c r="H49" s="20" t="s">
        <v>565</v>
      </c>
      <c r="I49" s="20" t="s">
        <v>566</v>
      </c>
      <c r="J49" s="21" t="s">
        <v>567</v>
      </c>
    </row>
    <row r="50" spans="2:10" ht="13.5" customHeight="1" x14ac:dyDescent="0.15"/>
  </sheetData>
  <sheetProtection algorithmName="SHA-512" hashValue="1ezUvha5rQWMqzSwSkSZr5JY0vdF02niIoL5H2oiRHm3cCsyZNcpWLrz5T+6KY3W95jmMHQS4KhylegHsaILXQ==" saltValue="EyJ+QrA57C9eVYDi6Zyem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2021-03-04T08:57:25Z</cp:lastPrinted>
  <dcterms:created xsi:type="dcterms:W3CDTF">2021-02-05T01:44:44Z</dcterms:created>
  <dcterms:modified xsi:type="dcterms:W3CDTF">2021-09-29T01:20:50Z</dcterms:modified>
  <cp:category/>
</cp:coreProperties>
</file>