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 財政係\【3】決算\0006 財政状況資料集（H21決算までは財政比較分析表）\R01決算分\07 県照会２回目（R3.9.16）\03 回答\"/>
    </mc:Choice>
  </mc:AlternateContent>
  <bookViews>
    <workbookView xWindow="0" yWindow="0" windowWidth="20490" windowHeight="7635" tabRatio="684"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<sst xmlns="http://schemas.openxmlformats.org/spreadsheetml/2006/main" count="1108" uniqueCount="611">
  <si>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</si>
  <si>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</si>
  <si>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</si>
  <si>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</si>
  <si>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</si>
  <si>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</si>
  <si>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</si>
  <si>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</si>
  <si>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</si>
  <si>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</si>
  <si>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</si>
  <si>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</si>
  <si>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</si>
  <si>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</si>
  <si>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</si>
  <si>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</si>
  <si>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</si>
  <si>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</si>
  <si>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</si>
  <si>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</si>
  <si>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</si>
  <si>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</si>
  <si>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</si>
  <si>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</si>
  <si>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</si>
  <si>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</si>
  <si>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</si>
  <si>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</si>
  <si>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</si>
  <si>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</si>
  <si>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</si>
  <si>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</si>
  <si>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</si>
  <si>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</si>
  <si>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</si>
  <si>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</si>
  <si>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</si>
  <si>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</si>
  <si>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</si>
  <si>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</si>
  <si>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</si>
  <si>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</si>
  <si>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</si>
  <si>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</si>
  <si>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</si>
  <si>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</si>
  <si>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</si>
  <si>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</si>
  <si>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</si>
  <si>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</si>
  <si>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</si>
  <si>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</si>
  <si>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</si>
  <si>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</si>
  <si>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</si>
  <si>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</si>
  <si>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</si>
  <si>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</si>
  <si>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</si>
  <si>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</si>
  <si>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</si>
  <si>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</si>
  <si>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</si>
  <si>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</si>
  <si>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</si>
  <si>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</si>
  <si>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</si>
  <si>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</si>
  <si>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</si>
  <si>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</si>
  <si>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</si>
  <si>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</si>
  <si>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</si>
  <si>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</si>
  <si>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</si>
  <si>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</si>
  <si>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</si>
  <si>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</si>
  <si>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</si>
  <si>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</si>
  <si>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</si>
  <si>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</si>
  <si>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</si>
  <si>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</si>
  <si>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</si>
  <si>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</si>
  <si>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</si>
  <si>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</si>
  <si>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</si>
  <si>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</si>
  <si>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</si>
  <si>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</si>
  <si>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</si>
  <si>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</si>
  <si>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</si>
  <si>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</si>
  <si>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</si>
  <si>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</si>
  <si>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</si>
  <si>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</si>
  <si>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</si>
  <si>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</si>
  <si>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</si>
  <si>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</si>
  <si>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</si>
  <si>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</si>
  <si>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</si>
  <si>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</si>
  <si>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</si>
  <si>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</si>
  <si>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</si>
  <si>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</si>
  <si>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</si>
  <si>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</si>
  <si>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</si>
  <si>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</si>
  <si>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</si>
  <si>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</si>
  <si>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</si>
  <si>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</si>
  <si>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</si>
  <si>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</si>
  <si>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</si>
  <si>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</si>
  <si>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</si>
  <si>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</si>
  <si>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</si>
  <si>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</si>
  <si>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</si>
  <si>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</si>
  <si>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</si>
  <si>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</si>
  <si>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</si>
  <si>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</si>
  <si>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</si>
  <si>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</si>
  <si>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</si>
  <si>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</si>
  <si>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</si>
  <si>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</si>
  <si>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</si>
  <si>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</si>
  <si>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</si>
  <si>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</si>
  <si>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</si>
  <si>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</si>
  <si>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</si>
  <si>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</si>
  <si>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</si>
  <si>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</si>
  <si>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</si>
  <si>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</si>
  <si>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</si>
  <si>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</si>
  <si>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</si>
  <si>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</si>
  <si>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</si>
  <si>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</si>
  <si>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</si>
  <si>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</si>
  <si>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</si>
  <si>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</si>
  <si>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</si>
  <si>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</si>
  <si>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</si>
  <si>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</si>
  <si>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</si>
  <si>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</si>
  <si>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</si>
  <si>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</si>
  <si>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</si>
  <si>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</si>
  <si>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</si>
  <si>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</si>
  <si>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</si>
  <si>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</si>
  <si>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</si>
  <si>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</si>
  <si>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</si>
  <si>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</si>
  <si>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</si>
  <si>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</si>
  <si>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</si>
  <si>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</si>
  <si>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</si>
  <si>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</si>
  <si>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</si>
  <si>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</si>
  <si>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</si>
  <si>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</si>
  <si>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</si>
  <si>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</si>
  <si>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</si>
  <si>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</si>
  <si>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</si>
  <si>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</si>
  <si>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</si>
  <si>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</si>
  <si>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</si>
  <si>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</si>
  <si>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</si>
  <si>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</si>
  <si>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</si>
  <si>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</si>
  <si>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</si>
  <si>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</si>
  <si>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</si>
  <si>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</si>
  <si>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</si>
  <si>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</si>
  <si>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</si>
  <si>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</si>
  <si>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</si>
  <si>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</si>
  <si>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</si>
  <si>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</si>
  <si>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</si>
  <si>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</si>
  <si>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埼玉県三郷市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</si>
  <si>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</si>
  <si>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</si>
  <si>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</si>
  <si>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</si>
  <si>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</si>
  <si>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</si>
  <si>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</si>
  <si>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</si>
  <si>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</si>
  <si>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</si>
  <si>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</si>
  <si>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</si>
  <si>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</si>
  <si>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</si>
  <si>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</si>
  <si>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</si>
  <si>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</si>
  <si>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</si>
  <si>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</si>
  <si>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</si>
  <si>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</si>
  <si>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</si>
  <si>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</si>
  <si>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</si>
  <si>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</si>
  <si>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</si>
  <si>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</si>
  <si>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</si>
  <si>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</si>
  <si>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</si>
  <si>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</si>
  <si>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</si>
  <si>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</si>
  <si>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</si>
  <si>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</si>
  <si>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</si>
  <si>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</si>
  <si>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</si>
  <si>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</si>
  <si>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</si>
  <si>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</si>
  <si>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</si>
  <si>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</si>
  <si>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</si>
  <si>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</si>
  <si>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</si>
  <si>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</si>
  <si>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</si>
  <si>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</si>
  <si>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</si>
  <si>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</si>
  <si>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</si>
  <si>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</si>
  <si>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</si>
  <si>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</si>
  <si>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</si>
  <si>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</si>
  <si>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</si>
  <si>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</si>
  <si>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</si>
  <si>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</si>
  <si>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</si>
  <si>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</si>
  <si>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</si>
  <si>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</si>
  <si>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</si>
  <si>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</si>
  <si>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</si>
  <si>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</si>
  <si>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</si>
  <si>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</si>
  <si>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</si>
  <si>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</si>
  <si>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</si>
  <si>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</si>
  <si>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</si>
  <si>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</si>
  <si>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</si>
  <si>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</si>
  <si>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</si>
  <si>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</si>
  <si>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</si>
  <si>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</si>
  <si>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</si>
  <si>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</si>
  <si>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</si>
  <si>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</si>
  <si>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</si>
  <si>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</si>
  <si>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</si>
  <si>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</si>
  <si>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</si>
  <si>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</si>
  <si>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</si>
  <si>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</si>
  <si>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</si>
  <si>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</si>
  <si>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</si>
  <si>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</si>
  <si>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</si>
  <si>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</si>
  <si>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</si>
  <si>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</si>
  <si>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</si>
  <si>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</si>
  <si>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</si>
  <si>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</si>
  <si>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</si>
  <si>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</si>
  <si>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</si>
  <si>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</si>
  <si>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</si>
  <si>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</si>
  <si>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</si>
  <si>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</si>
  <si>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</si>
  <si>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</si>
  <si>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</si>
  <si>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</si>
  <si>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</si>
  <si>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</si>
  <si>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</si>
  <si>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</si>
  <si>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</si>
  <si>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</si>
  <si>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</si>
  <si>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</si>
  <si>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</si>
  <si>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</si>
  <si>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</si>
  <si>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</si>
  <si>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</si>
  <si>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</si>
  <si>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</si>
  <si>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</si>
  <si>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</si>
  <si>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</si>
  <si>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</si>
  <si>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</si>
  <si>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</si>
  <si>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</si>
  <si>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</si>
  <si>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</si>
  <si>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</si>
  <si>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</si>
  <si>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</si>
  <si>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</si>
  <si>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</si>
  <si>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</si>
  <si>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</si>
  <si>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</si>
  <si>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</si>
  <si>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埼玉県三郷市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</si>
  <si>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</si>
  <si>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</si>
  <si>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</si>
  <si>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</si>
  <si>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</si>
  <si>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</si>
  <si>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</si>
  <si>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</si>
  <si>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</si>
  <si>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</si>
  <si>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</si>
  <si>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</si>
  <si>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</si>
  <si>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</si>
  <si>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</si>
  <si>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</si>
  <si>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</si>
  <si>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</si>
  <si>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</si>
  <si>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</si>
  <si>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</si>
  <si>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</si>
  <si>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</si>
  <si>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</si>
  <si>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</si>
  <si>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</si>
  <si>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</si>
  <si>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</si>
  <si>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</si>
  <si>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</si>
  <si>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</si>
  <si>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</si>
  <si>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</si>
  <si>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</si>
  <si>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</si>
  <si>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</si>
  <si>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</si>
  <si>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</si>
  <si>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</si>
  <si>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</si>
  <si>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</si>
  <si>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</si>
  <si>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</si>
  <si>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</si>
  <si>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</si>
  <si>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</si>
  <si>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</si>
  <si>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</si>
  <si>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</si>
  <si>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</si>
  <si>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</si>
  <si>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</si>
  <si>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</si>
  <si>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</si>
  <si>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</si>
  <si>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</si>
  <si>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</si>
  <si>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</si>
  <si>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</si>
  <si>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</si>
  <si>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</si>
  <si>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</si>
  <si>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</si>
  <si>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</si>
  <si>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</si>
  <si>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</si>
  <si>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</si>
  <si>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</si>
  <si>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</si>
  <si>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</si>
  <si>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</si>
  <si>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</si>
  <si>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</si>
  <si>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</si>
  <si>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</si>
  <si>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</si>
  <si>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</si>
  <si>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</si>
  <si>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</si>
  <si>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</si>
  <si>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</si>
  <si>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</si>
  <si>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</si>
  <si>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</si>
  <si>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</si>
  <si>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</si>
  <si>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</si>
  <si>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</si>
  <si>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</si>
  <si>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</si>
  <si>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</si>
  <si>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</si>
  <si>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</si>
  <si>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</si>
  <si>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</si>
  <si>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</si>
  <si>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</si>
  <si>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</si>
  <si>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</si>
  <si>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</si>
  <si>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</si>
  <si>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</si>
  <si>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</si>
  <si>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上水道事業特別会計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</si>
  <si>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</si>
  <si>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</si>
  <si>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</si>
  <si>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</si>
  <si>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</si>
  <si>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</si>
  <si>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</si>
  <si>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</si>
  <si>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</si>
  <si>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</si>
  <si>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</si>
  <si>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</si>
  <si>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</si>
  <si>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</si>
  <si>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</si>
  <si>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</si>
  <si>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</si>
  <si>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</si>
  <si>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</si>
  <si>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</si>
  <si>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</si>
  <si>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</si>
  <si>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</si>
  <si>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</si>
  <si>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</si>
  <si>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</si>
  <si>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</si>
  <si>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</si>
  <si>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</si>
  <si>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</si>
  <si>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</si>
  <si>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</si>
  <si>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</si>
  <si>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</si>
  <si>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</si>
  <si>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</si>
  <si>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</si>
  <si>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</si>
  <si>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</si>
  <si>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</si>
  <si>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</si>
  <si>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</si>
  <si>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</si>
  <si>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</si>
  <si>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</si>
  <si>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</si>
  <si>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</si>
  <si>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</si>
  <si>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</si>
  <si>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</si>
  <si>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</si>
  <si>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</si>
  <si>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</si>
  <si>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</si>
  <si>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</si>
  <si>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</si>
  <si>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</si>
  <si>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</si>
  <si>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</si>
  <si>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</si>
  <si>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</si>
  <si>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</si>
  <si>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</si>
  <si>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</si>
  <si>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</si>
  <si>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</si>
  <si>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</si>
  <si>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</si>
  <si>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</si>
  <si>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</si>
  <si>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</si>
  <si>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</si>
  <si>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</si>
  <si>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</si>
  <si>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</si>
  <si>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</si>
  <si>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</si>
  <si>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</si>
  <si>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</si>
  <si>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</si>
  <si>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</si>
  <si>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</si>
  <si>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</si>
  <si>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</si>
  <si>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</si>
  <si>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</si>
  <si>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</si>
  <si>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</si>
  <si>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2.78</t>
  </si>
  <si>
    <t>▲ 0.12</t>
  </si>
  <si>
    <t>▲ 0.31</t>
  </si>
  <si>
    <t>▲ 3.45</t>
  </si>
  <si>
    <t>上水道事業特別会計</t>
  </si>
  <si>
    <t>一般会計</t>
  </si>
  <si>
    <t>介護保険特別会計</t>
  </si>
  <si>
    <t>公共下水道事業特別会計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</si>
  <si>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</si>
  <si>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</si>
  <si>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</si>
  <si>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</si>
  <si>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</si>
  <si>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</si>
  <si>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</si>
  <si>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</si>
  <si>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</si>
  <si>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</si>
  <si>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</si>
  <si>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</si>
  <si>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</si>
  <si>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東埼玉資源環境組合</t>
    <rPh sb="0" eb="1">
      <t>ヒガシ</t>
    </rPh>
    <rPh sb="1" eb="3">
      <t>サイタマ</t>
    </rPh>
    <rPh sb="3" eb="5">
      <t>シゲン</t>
    </rPh>
    <rPh sb="5" eb="7">
      <t>カンキョウ</t>
    </rPh>
    <rPh sb="7" eb="9">
      <t>クミアイ</t>
    </rPh>
    <phoneticPr fontId="2"/>
  </si>
  <si>
    <t>江戸川水防事務組合</t>
    <rPh sb="0" eb="3">
      <t>エドガワ</t>
    </rPh>
    <rPh sb="3" eb="5">
      <t>スイボウ</t>
    </rPh>
    <rPh sb="5" eb="7">
      <t>ジム</t>
    </rPh>
    <rPh sb="7" eb="9">
      <t>クミアイ</t>
    </rPh>
    <phoneticPr fontId="2"/>
  </si>
  <si>
    <t>一般会計</t>
    <rPh sb="0" eb="4">
      <t>イッパンカイケイ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</si>
  <si>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</si>
  <si>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</si>
  <si>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三郷市土地開発公社</t>
    <rPh sb="0" eb="3">
      <t>ミサトシ</t>
    </rPh>
    <rPh sb="3" eb="5">
      <t>トチ</t>
    </rPh>
    <rPh sb="5" eb="7">
      <t>カイハツ</t>
    </rPh>
    <rPh sb="7" eb="9">
      <t>コウシャ</t>
    </rPh>
    <phoneticPr fontId="2"/>
  </si>
  <si>
    <t>三郷市文化振興公社</t>
    <rPh sb="0" eb="3">
      <t>ミサトシ</t>
    </rPh>
    <rPh sb="3" eb="5">
      <t>ブンカ</t>
    </rPh>
    <rPh sb="5" eb="7">
      <t>シンコウ</t>
    </rPh>
    <rPh sb="7" eb="9">
      <t>コウシャ</t>
    </rPh>
    <phoneticPr fontId="2"/>
  </si>
  <si>
    <t>首都圏新都市鉄道</t>
    <rPh sb="0" eb="3">
      <t>シュトケン</t>
    </rPh>
    <rPh sb="3" eb="6">
      <t>シントシ</t>
    </rPh>
    <rPh sb="6" eb="8">
      <t>テツドウ</t>
    </rPh>
    <phoneticPr fontId="2"/>
  </si>
  <si>
    <t>-</t>
    <phoneticPr fontId="2"/>
  </si>
  <si>
    <t>三郷インターＡ地区等公共施設整備基金</t>
    <rPh sb="0" eb="2">
      <t>ミサト</t>
    </rPh>
    <rPh sb="7" eb="9">
      <t>チク</t>
    </rPh>
    <rPh sb="9" eb="10">
      <t>トウ</t>
    </rPh>
    <rPh sb="10" eb="12">
      <t>コウキョウ</t>
    </rPh>
    <rPh sb="12" eb="14">
      <t>シセツ</t>
    </rPh>
    <rPh sb="14" eb="16">
      <t>セイビ</t>
    </rPh>
    <rPh sb="16" eb="18">
      <t>キキン</t>
    </rPh>
    <phoneticPr fontId="2"/>
  </si>
  <si>
    <t>常磐新線対策基金</t>
    <rPh sb="0" eb="2">
      <t>ジョウバン</t>
    </rPh>
    <rPh sb="2" eb="4">
      <t>シンセン</t>
    </rPh>
    <rPh sb="4" eb="6">
      <t>タイサク</t>
    </rPh>
    <rPh sb="6" eb="8">
      <t>キキン</t>
    </rPh>
    <phoneticPr fontId="2"/>
  </si>
  <si>
    <t>公共施設整備基金</t>
    <rPh sb="0" eb="2">
      <t>コウキョウ</t>
    </rPh>
    <rPh sb="2" eb="4">
      <t>シセツ</t>
    </rPh>
    <rPh sb="4" eb="6">
      <t>セイビ</t>
    </rPh>
    <rPh sb="6" eb="8">
      <t>キキン</t>
    </rPh>
    <phoneticPr fontId="2"/>
  </si>
  <si>
    <t>被災者支援がんばろう基金</t>
    <rPh sb="0" eb="3">
      <t>ヒサイシャ</t>
    </rPh>
    <rPh sb="3" eb="5">
      <t>シエン</t>
    </rPh>
    <rPh sb="10" eb="12">
      <t>キキン</t>
    </rPh>
    <phoneticPr fontId="2"/>
  </si>
  <si>
    <t>みどりの基金</t>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</si>
  <si>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</si>
  <si>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</si>
  <si>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</si>
  <si>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増加傾向にある。類似団体平均値と比較すると、将来負担比率は高い水準にあるが、有形固定資産減価償却率は低い水準にある。これは公共施設の長寿命化改修事業などの取組みを実施したことにより起債額が増加し、老朽化した施設の改修が進んだことが要因のひとつであると考えられる。
今後も、公共施設等総合管理計画に基づき、将来負担比率を考慮しつつ、施設等の老朽化対策に取り組む必要がある。</t>
    <rPh sb="82" eb="84">
      <t>コウキョウ</t>
    </rPh>
    <rPh sb="91" eb="93">
      <t>カイシュウ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</si>
  <si>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</si>
  <si>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</si>
  <si>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</si>
  <si>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</si>
  <si>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</si>
  <si>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</si>
  <si>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小中学校の空調設備工事など大規模な工事（単独事業）を実施しているため市債の借入額が増加傾向である。そのため、将来負担比率及び実質公債費比率が増加している。
地方債利息を低利率へ見直しするなど、償還額の圧縮に努めているが、償還元金の据置期間が終了することで、元利償還金の微増が見込まれるため実質公債費比率の増加も見込まれる。さらに公共施設の長寿命化改修事業の取り組みの観点から、普通建設事業（単独事業）は引き続き増加することが見込まれるため地方債の借入額の増加が見込まれる。
今後も、地方債の借入額及び公共施設の更新による普通建設事業（単独事業）、双方のバランスを考慮し、健全な財政運営に努めていく必要がある。</t>
    <rPh sb="169" eb="173">
      <t>チョウジュミョウカ</t>
    </rPh>
    <rPh sb="173" eb="175">
      <t>カイシュウ</t>
    </rPh>
    <rPh sb="175" eb="177">
      <t>ジギョウ</t>
    </rPh>
    <rPh sb="183" eb="185">
      <t>カンテン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</si>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</sst>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D728-4CD3-B0B8-B5E75B1341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49368</c:v>
                </c:pt>
                <c:pt idx="1">
                  <c:v>31645</c:v>
                </c:pt>
                <c:pt idx="2">
                  <c:v>27661</c:v>
                </c:pt>
                <c:pt idx="3">
                  <c:v>31234</c:v>
                </c:pt>
                <c:pt idx="4">
                  <c:v>33227</c:v>
                </c:pt>
              </c:numCache>
            </c:numRef>
          </c:val>
          <c:smooth val="0"/>
          <c:extLst>
            <c:ext xmlns:c16="http://schemas.microsoft.com/office/drawing/2014/chart" uri="{C3380CC4-5D6E-409C-BE32-E72D297353CC}">
              <c16:uniqueId val="{00000001-D728-4CD3-B0B8-B5E75B1341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11.56</c:v>
                </c:pt>
                <c:pt idx="1">
                  <c:v>12.2</c:v>
                </c:pt>
                <c:pt idx="2">
                  <c:v>11.73</c:v>
                </c:pt>
                <c:pt idx="3">
                  <c:v>9.23</c:v>
                </c:pt>
                <c:pt idx="4">
                  <c:v>7.94</c:v>
                </c:pt>
              </c:numCache>
            </c:numRef>
          </c:val>
          <c:extLst>
            <c:ext xmlns:c16="http://schemas.microsoft.com/office/drawing/2014/chart" uri="{C3380CC4-5D6E-409C-BE32-E72D297353CC}">
              <c16:uniqueId val="{00000000-63C3-4227-9D1A-16E073D7F1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7.58</c:v>
                </c:pt>
                <c:pt idx="1">
                  <c:v>6.61</c:v>
                </c:pt>
                <c:pt idx="2">
                  <c:v>8.44</c:v>
                </c:pt>
                <c:pt idx="3">
                  <c:v>10.199999999999999</c:v>
                </c:pt>
                <c:pt idx="4">
                  <c:v>7.68</c:v>
                </c:pt>
              </c:numCache>
            </c:numRef>
          </c:val>
          <c:extLst>
            <c:ext xmlns:c16="http://schemas.microsoft.com/office/drawing/2014/chart" uri="{C3380CC4-5D6E-409C-BE32-E72D297353CC}">
              <c16:uniqueId val="{00000001-63C3-4227-9D1A-16E073D7F1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-2.78</c:v>
                </c:pt>
                <c:pt idx="1">
                  <c:v>-0.12</c:v>
                </c:pt>
                <c:pt idx="2">
                  <c:v>1.66</c:v>
                </c:pt>
                <c:pt idx="3">
                  <c:v>-0.31</c:v>
                </c:pt>
                <c:pt idx="4">
                  <c:v>-3.45</c:v>
                </c:pt>
              </c:numCache>
            </c:numRef>
          </c:val>
          <c:smooth val="0"/>
          <c:extLst>
            <c:ext xmlns:c16="http://schemas.microsoft.com/office/drawing/2014/chart" uri="{C3380CC4-5D6E-409C-BE32-E72D297353CC}">
              <c16:uniqueId val="{00000002-63C3-4227-9D1A-16E073D7F1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626-487F-BF69-3BDD1EB8E7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26-487F-BF69-3BDD1EB8E7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26-487F-BF69-3BDD1EB8E7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626-487F-BF69-3BDD1EB8E71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0.16</c:v>
                </c:pt>
                <c:pt idx="4">
                  <c:v>#N/A</c:v>
                </c:pt>
                <c:pt idx="5">
                  <c:v>0.18</c:v>
                </c:pt>
                <c:pt idx="6">
                  <c:v>#N/A</c:v>
                </c:pt>
                <c:pt idx="7">
                  <c:v>0.2</c:v>
                </c:pt>
                <c:pt idx="8">
                  <c:v>#N/A</c:v>
                </c:pt>
                <c:pt idx="9">
                  <c:v>0.31</c:v>
                </c:pt>
              </c:numCache>
            </c:numRef>
          </c:val>
          <c:extLst>
            <c:ext xmlns:c16="http://schemas.microsoft.com/office/drawing/2014/chart" uri="{C3380CC4-5D6E-409C-BE32-E72D297353CC}">
              <c16:uniqueId val="{00000004-D626-487F-BF69-3BDD1EB8E71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0.87</c:v>
                </c:pt>
                <c:pt idx="4">
                  <c:v>#N/A</c:v>
                </c:pt>
                <c:pt idx="5">
                  <c:v>1.89</c:v>
                </c:pt>
                <c:pt idx="6">
                  <c:v>#N/A</c:v>
                </c:pt>
                <c:pt idx="7">
                  <c:v>0.35</c:v>
                </c:pt>
                <c:pt idx="8">
                  <c:v>#N/A</c:v>
                </c:pt>
                <c:pt idx="9">
                  <c:v>0.49</c:v>
                </c:pt>
              </c:numCache>
            </c:numRef>
          </c:val>
          <c:extLst>
            <c:ext xmlns:c16="http://schemas.microsoft.com/office/drawing/2014/chart" uri="{C3380CC4-5D6E-409C-BE32-E72D297353CC}">
              <c16:uniqueId val="{00000005-D626-487F-BF69-3BDD1EB8E714}"/>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1.61</c:v>
                </c:pt>
                <c:pt idx="2">
                  <c:v>#N/A</c:v>
                </c:pt>
                <c:pt idx="3">
                  <c:v>1.52</c:v>
                </c:pt>
                <c:pt idx="4">
                  <c:v>#N/A</c:v>
                </c:pt>
                <c:pt idx="5">
                  <c:v>0.79</c:v>
                </c:pt>
                <c:pt idx="6">
                  <c:v>#N/A</c:v>
                </c:pt>
                <c:pt idx="7">
                  <c:v>0.82</c:v>
                </c:pt>
                <c:pt idx="8">
                  <c:v>#N/A</c:v>
                </c:pt>
                <c:pt idx="9">
                  <c:v>1.35</c:v>
                </c:pt>
              </c:numCache>
            </c:numRef>
          </c:val>
          <c:extLst>
            <c:ext xmlns:c16="http://schemas.microsoft.com/office/drawing/2014/chart" uri="{C3380CC4-5D6E-409C-BE32-E72D297353CC}">
              <c16:uniqueId val="{00000006-D626-487F-BF69-3BDD1EB8E7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0.45</c:v>
                </c:pt>
                <c:pt idx="2">
                  <c:v>#N/A</c:v>
                </c:pt>
                <c:pt idx="3">
                  <c:v>0.44</c:v>
                </c:pt>
                <c:pt idx="4">
                  <c:v>#N/A</c:v>
                </c:pt>
                <c:pt idx="5">
                  <c:v>0.92</c:v>
                </c:pt>
                <c:pt idx="6">
                  <c:v>#N/A</c:v>
                </c:pt>
                <c:pt idx="7">
                  <c:v>1.6</c:v>
                </c:pt>
                <c:pt idx="8">
                  <c:v>#N/A</c:v>
                </c:pt>
                <c:pt idx="9">
                  <c:v>1.81</c:v>
                </c:pt>
              </c:numCache>
            </c:numRef>
          </c:val>
          <c:extLst>
            <c:ext xmlns:c16="http://schemas.microsoft.com/office/drawing/2014/chart" uri="{C3380CC4-5D6E-409C-BE32-E72D297353CC}">
              <c16:uniqueId val="{00000007-D626-487F-BF69-3BDD1EB8E7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11.55</c:v>
                </c:pt>
                <c:pt idx="2">
                  <c:v>#N/A</c:v>
                </c:pt>
                <c:pt idx="3">
                  <c:v>12.19</c:v>
                </c:pt>
                <c:pt idx="4">
                  <c:v>#N/A</c:v>
                </c:pt>
                <c:pt idx="5">
                  <c:v>11.72</c:v>
                </c:pt>
                <c:pt idx="6">
                  <c:v>#N/A</c:v>
                </c:pt>
                <c:pt idx="7">
                  <c:v>9.2200000000000006</c:v>
                </c:pt>
                <c:pt idx="8">
                  <c:v>#N/A</c:v>
                </c:pt>
                <c:pt idx="9">
                  <c:v>7.93</c:v>
                </c:pt>
              </c:numCache>
            </c:numRef>
          </c:val>
          <c:extLst>
            <c:ext xmlns:c16="http://schemas.microsoft.com/office/drawing/2014/chart" uri="{C3380CC4-5D6E-409C-BE32-E72D297353CC}">
              <c16:uniqueId val="{00000008-D626-487F-BF69-3BDD1EB8E714}"/>
            </c:ext>
          </c:extLst>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8.23</c:v>
                </c:pt>
                <c:pt idx="2">
                  <c:v>#N/A</c:v>
                </c:pt>
                <c:pt idx="3">
                  <c:v>8.8699999999999992</c:v>
                </c:pt>
                <c:pt idx="4">
                  <c:v>#N/A</c:v>
                </c:pt>
                <c:pt idx="5">
                  <c:v>8.68</c:v>
                </c:pt>
                <c:pt idx="6">
                  <c:v>#N/A</c:v>
                </c:pt>
                <c:pt idx="7">
                  <c:v>7.97</c:v>
                </c:pt>
                <c:pt idx="8">
                  <c:v>#N/A</c:v>
                </c:pt>
                <c:pt idx="9">
                  <c:v>8</c:v>
                </c:pt>
              </c:numCache>
            </c:numRef>
          </c:val>
          <c:extLst>
            <c:ext xmlns:c16="http://schemas.microsoft.com/office/drawing/2014/chart" uri="{C3380CC4-5D6E-409C-BE32-E72D297353CC}">
              <c16:uniqueId val="{00000009-D626-487F-BF69-3BDD1EB8E7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3636</c:v>
                </c:pt>
                <c:pt idx="5">
                  <c:v>3709</c:v>
                </c:pt>
                <c:pt idx="8">
                  <c:v>3745</c:v>
                </c:pt>
                <c:pt idx="11">
                  <c:v>3756</c:v>
                </c:pt>
                <c:pt idx="14">
                  <c:v>3680</c:v>
                </c:pt>
              </c:numCache>
            </c:numRef>
          </c:val>
          <c:extLst>
            <c:ext xmlns:c16="http://schemas.microsoft.com/office/drawing/2014/chart" uri="{C3380CC4-5D6E-409C-BE32-E72D297353CC}">
              <c16:uniqueId val="{00000000-581C-480D-8F56-77EB1A54BC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1C-480D-8F56-77EB1A54BC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25</c:v>
                </c:pt>
                <c:pt idx="6">
                  <c:v>27</c:v>
                </c:pt>
                <c:pt idx="9">
                  <c:v>16</c:v>
                </c:pt>
                <c:pt idx="12">
                  <c:v>0</c:v>
                </c:pt>
              </c:numCache>
            </c:numRef>
          </c:val>
          <c:extLst>
            <c:ext xmlns:c16="http://schemas.microsoft.com/office/drawing/2014/chart" uri="{C3380CC4-5D6E-409C-BE32-E72D297353CC}">
              <c16:uniqueId val="{00000002-581C-480D-8F56-77EB1A54BC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105</c:v>
                </c:pt>
                <c:pt idx="3">
                  <c:v>90</c:v>
                </c:pt>
                <c:pt idx="6">
                  <c:v>63</c:v>
                </c:pt>
                <c:pt idx="9">
                  <c:v>83</c:v>
                </c:pt>
                <c:pt idx="12">
                  <c:v>96</c:v>
                </c:pt>
              </c:numCache>
            </c:numRef>
          </c:val>
          <c:extLst>
            <c:ext xmlns:c16="http://schemas.microsoft.com/office/drawing/2014/chart" uri="{C3380CC4-5D6E-409C-BE32-E72D297353CC}">
              <c16:uniqueId val="{00000003-581C-480D-8F56-77EB1A54BC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956</c:v>
                </c:pt>
                <c:pt idx="3">
                  <c:v>975</c:v>
                </c:pt>
                <c:pt idx="6">
                  <c:v>970</c:v>
                </c:pt>
                <c:pt idx="9">
                  <c:v>1137</c:v>
                </c:pt>
                <c:pt idx="12">
                  <c:v>1227</c:v>
                </c:pt>
              </c:numCache>
            </c:numRef>
          </c:val>
          <c:extLst>
            <c:ext xmlns:c16="http://schemas.microsoft.com/office/drawing/2014/chart" uri="{C3380CC4-5D6E-409C-BE32-E72D297353CC}">
              <c16:uniqueId val="{00000004-581C-480D-8F56-77EB1A54BC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1C-480D-8F56-77EB1A54BC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1C-480D-8F56-77EB1A54BC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4161</c:v>
                </c:pt>
                <c:pt idx="3">
                  <c:v>4239</c:v>
                </c:pt>
                <c:pt idx="6">
                  <c:v>4406</c:v>
                </c:pt>
                <c:pt idx="9">
                  <c:v>4603</c:v>
                </c:pt>
                <c:pt idx="12">
                  <c:v>4572</c:v>
                </c:pt>
              </c:numCache>
            </c:numRef>
          </c:val>
          <c:extLst>
            <c:ext xmlns:c16="http://schemas.microsoft.com/office/drawing/2014/chart" uri="{C3380CC4-5D6E-409C-BE32-E72D297353CC}">
              <c16:uniqueId val="{00000007-581C-480D-8F56-77EB1A54BC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1599</c:v>
                </c:pt>
                <c:pt idx="2">
                  <c:v>#N/A</c:v>
                </c:pt>
                <c:pt idx="3">
                  <c:v>#N/A</c:v>
                </c:pt>
                <c:pt idx="4">
                  <c:v>1620</c:v>
                </c:pt>
                <c:pt idx="5">
                  <c:v>#N/A</c:v>
                </c:pt>
                <c:pt idx="6">
                  <c:v>#N/A</c:v>
                </c:pt>
                <c:pt idx="7">
                  <c:v>1721</c:v>
                </c:pt>
                <c:pt idx="8">
                  <c:v>#N/A</c:v>
                </c:pt>
                <c:pt idx="9">
                  <c:v>#N/A</c:v>
                </c:pt>
                <c:pt idx="10">
                  <c:v>2083</c:v>
                </c:pt>
                <c:pt idx="11">
                  <c:v>#N/A</c:v>
                </c:pt>
                <c:pt idx="12">
                  <c:v>#N/A</c:v>
                </c:pt>
                <c:pt idx="13">
                  <c:v>2215</c:v>
                </c:pt>
                <c:pt idx="14">
                  <c:v>#N/A</c:v>
                </c:pt>
              </c:numCache>
            </c:numRef>
          </c:val>
          <c:smooth val="0"/>
          <c:extLst>
            <c:ext xmlns:c16="http://schemas.microsoft.com/office/drawing/2014/chart" uri="{C3380CC4-5D6E-409C-BE32-E72D297353CC}">
              <c16:uniqueId val="{00000008-581C-480D-8F56-77EB1A54BC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36700</c:v>
                </c:pt>
                <c:pt idx="5">
                  <c:v>36594</c:v>
                </c:pt>
                <c:pt idx="8">
                  <c:v>36027</c:v>
                </c:pt>
                <c:pt idx="11">
                  <c:v>33199</c:v>
                </c:pt>
                <c:pt idx="14">
                  <c:v>32657</c:v>
                </c:pt>
              </c:numCache>
            </c:numRef>
          </c:val>
          <c:extLst>
            <c:ext xmlns:c16="http://schemas.microsoft.com/office/drawing/2014/chart" uri="{C3380CC4-5D6E-409C-BE32-E72D297353CC}">
              <c16:uniqueId val="{00000000-7E05-47BA-8545-268E48B71D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11018</c:v>
                </c:pt>
                <c:pt idx="5">
                  <c:v>11120</c:v>
                </c:pt>
                <c:pt idx="8">
                  <c:v>10848</c:v>
                </c:pt>
                <c:pt idx="11">
                  <c:v>10561</c:v>
                </c:pt>
                <c:pt idx="14">
                  <c:v>10193</c:v>
                </c:pt>
              </c:numCache>
            </c:numRef>
          </c:val>
          <c:extLst>
            <c:ext xmlns:c16="http://schemas.microsoft.com/office/drawing/2014/chart" uri="{C3380CC4-5D6E-409C-BE32-E72D297353CC}">
              <c16:uniqueId val="{00000001-7E05-47BA-8545-268E48B71D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2475</c:v>
                </c:pt>
                <c:pt idx="5">
                  <c:v>2344</c:v>
                </c:pt>
                <c:pt idx="8">
                  <c:v>3272</c:v>
                </c:pt>
                <c:pt idx="11">
                  <c:v>4086</c:v>
                </c:pt>
                <c:pt idx="14">
                  <c:v>3573</c:v>
                </c:pt>
              </c:numCache>
            </c:numRef>
          </c:val>
          <c:extLst>
            <c:ext xmlns:c16="http://schemas.microsoft.com/office/drawing/2014/chart" uri="{C3380CC4-5D6E-409C-BE32-E72D297353CC}">
              <c16:uniqueId val="{00000002-7E05-47BA-8545-268E48B71D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05-47BA-8545-268E48B71D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05-47BA-8545-268E48B71D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456</c:v>
                </c:pt>
                <c:pt idx="3">
                  <c:v>421</c:v>
                </c:pt>
                <c:pt idx="6">
                  <c:v>342</c:v>
                </c:pt>
                <c:pt idx="9">
                  <c:v>155</c:v>
                </c:pt>
                <c:pt idx="12">
                  <c:v>58</c:v>
                </c:pt>
              </c:numCache>
            </c:numRef>
          </c:val>
          <c:extLst>
            <c:ext xmlns:c16="http://schemas.microsoft.com/office/drawing/2014/chart" uri="{C3380CC4-5D6E-409C-BE32-E72D297353CC}">
              <c16:uniqueId val="{00000005-7E05-47BA-8545-268E48B71D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2761</c:v>
                </c:pt>
                <c:pt idx="3">
                  <c:v>2637</c:v>
                </c:pt>
                <c:pt idx="6">
                  <c:v>2532</c:v>
                </c:pt>
                <c:pt idx="9">
                  <c:v>2359</c:v>
                </c:pt>
                <c:pt idx="12">
                  <c:v>2179</c:v>
                </c:pt>
              </c:numCache>
            </c:numRef>
          </c:val>
          <c:extLst>
            <c:ext xmlns:c16="http://schemas.microsoft.com/office/drawing/2014/chart" uri="{C3380CC4-5D6E-409C-BE32-E72D297353CC}">
              <c16:uniqueId val="{00000006-7E05-47BA-8545-268E48B71D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1506</c:v>
                </c:pt>
                <c:pt idx="3">
                  <c:v>1377</c:v>
                </c:pt>
                <c:pt idx="6">
                  <c:v>1298</c:v>
                </c:pt>
                <c:pt idx="9">
                  <c:v>1128</c:v>
                </c:pt>
                <c:pt idx="12">
                  <c:v>1149</c:v>
                </c:pt>
              </c:numCache>
            </c:numRef>
          </c:val>
          <c:extLst>
            <c:ext xmlns:c16="http://schemas.microsoft.com/office/drawing/2014/chart" uri="{C3380CC4-5D6E-409C-BE32-E72D297353CC}">
              <c16:uniqueId val="{00000007-7E05-47BA-8545-268E48B71D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16070</c:v>
                </c:pt>
                <c:pt idx="3">
                  <c:v>16460</c:v>
                </c:pt>
                <c:pt idx="6">
                  <c:v>16803</c:v>
                </c:pt>
                <c:pt idx="9">
                  <c:v>17175</c:v>
                </c:pt>
                <c:pt idx="12">
                  <c:v>17838</c:v>
                </c:pt>
              </c:numCache>
            </c:numRef>
          </c:val>
          <c:extLst>
            <c:ext xmlns:c16="http://schemas.microsoft.com/office/drawing/2014/chart" uri="{C3380CC4-5D6E-409C-BE32-E72D297353CC}">
              <c16:uniqueId val="{00000008-7E05-47BA-8545-268E48B71D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2073</c:v>
                </c:pt>
                <c:pt idx="3">
                  <c:v>1820</c:v>
                </c:pt>
                <c:pt idx="6">
                  <c:v>2643</c:v>
                </c:pt>
                <c:pt idx="9">
                  <c:v>2486</c:v>
                </c:pt>
                <c:pt idx="12">
                  <c:v>2469</c:v>
                </c:pt>
              </c:numCache>
            </c:numRef>
          </c:val>
          <c:extLst>
            <c:ext xmlns:c16="http://schemas.microsoft.com/office/drawing/2014/chart" uri="{C3380CC4-5D6E-409C-BE32-E72D297353CC}">
              <c16:uniqueId val="{00000009-7E05-47BA-8545-268E48B71D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41958</c:v>
                </c:pt>
                <c:pt idx="3">
                  <c:v>42251</c:v>
                </c:pt>
                <c:pt idx="6">
                  <c:v>41714</c:v>
                </c:pt>
                <c:pt idx="9">
                  <c:v>41279</c:v>
                </c:pt>
                <c:pt idx="12">
                  <c:v>41008</c:v>
                </c:pt>
              </c:numCache>
            </c:numRef>
          </c:val>
          <c:extLst>
            <c:ext xmlns:c16="http://schemas.microsoft.com/office/drawing/2014/chart" uri="{C3380CC4-5D6E-409C-BE32-E72D297353CC}">
              <c16:uniqueId val="{0000000A-7E05-47BA-8545-268E48B71D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14632</c:v>
                </c:pt>
                <c:pt idx="2">
                  <c:v>#N/A</c:v>
                </c:pt>
                <c:pt idx="3">
                  <c:v>#N/A</c:v>
                </c:pt>
                <c:pt idx="4">
                  <c:v>14907</c:v>
                </c:pt>
                <c:pt idx="5">
                  <c:v>#N/A</c:v>
                </c:pt>
                <c:pt idx="6">
                  <c:v>#N/A</c:v>
                </c:pt>
                <c:pt idx="7">
                  <c:v>15185</c:v>
                </c:pt>
                <c:pt idx="8">
                  <c:v>#N/A</c:v>
                </c:pt>
                <c:pt idx="9">
                  <c:v>#N/A</c:v>
                </c:pt>
                <c:pt idx="10">
                  <c:v>16736</c:v>
                </c:pt>
                <c:pt idx="11">
                  <c:v>#N/A</c:v>
                </c:pt>
                <c:pt idx="12">
                  <c:v>#N/A</c:v>
                </c:pt>
                <c:pt idx="13">
                  <c:v>18277</c:v>
                </c:pt>
                <c:pt idx="14">
                  <c:v>#N/A</c:v>
                </c:pt>
              </c:numCache>
            </c:numRef>
          </c:val>
          <c:smooth val="0"/>
          <c:extLst>
            <c:ext xmlns:c16="http://schemas.microsoft.com/office/drawing/2014/chart" uri="{C3380CC4-5D6E-409C-BE32-E72D297353CC}">
              <c16:uniqueId val="{0000000B-7E05-47BA-8545-268E48B71D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2133</c:v>
                </c:pt>
                <c:pt idx="1">
                  <c:v>2634</c:v>
                </c:pt>
                <c:pt idx="2">
                  <c:v>2020</c:v>
                </c:pt>
              </c:numCache>
            </c:numRef>
          </c:val>
          <c:extLst>
            <c:ext xmlns:c16="http://schemas.microsoft.com/office/drawing/2014/chart" uri="{C3380CC4-5D6E-409C-BE32-E72D297353CC}">
              <c16:uniqueId val="{00000000-5A27-4184-9C28-D50190473C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222</c:v>
                </c:pt>
                <c:pt idx="1">
                  <c:v>472</c:v>
                </c:pt>
                <c:pt idx="2">
                  <c:v>472</c:v>
                </c:pt>
              </c:numCache>
            </c:numRef>
          </c:val>
          <c:extLst>
            <c:ext xmlns:c16="http://schemas.microsoft.com/office/drawing/2014/chart" uri="{C3380CC4-5D6E-409C-BE32-E72D297353CC}">
              <c16:uniqueId val="{00000001-5A27-4184-9C28-D50190473C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788</c:v>
                </c:pt>
                <c:pt idx="1">
                  <c:v>712</c:v>
                </c:pt>
                <c:pt idx="2">
                  <c:v>637</c:v>
                </c:pt>
              </c:numCache>
            </c:numRef>
          </c:val>
          <c:extLst>
            <c:ext xmlns:c16="http://schemas.microsoft.com/office/drawing/2014/chart" uri="{C3380CC4-5D6E-409C-BE32-E72D297353CC}">
              <c16:uniqueId val="{00000002-5A27-4184-9C28-D50190473C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{6D782C2D-255C-433D-A264-2AFFE9C0B8CB}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631-4060-A9B8-4DD97727EE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{E615CB26-DCC1-4282-ACE7-4AF13E067451}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31-4060-A9B8-4DD97727EE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{42A4ADB4-2D89-42F8-8C65-6EB582B60B72}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31-4060-A9B8-4DD97727EE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{1C89135A-5F55-4190-8215-6F5ADC034F62}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31-4060-A9B8-4DD97727EE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{6049AFF1-CFC6-4FD7-99BF-3AFFABD9D006}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31-4060-A9B8-4DD97727EE3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{6E80B07F-4958-4311-8ED9-9FBD53618611}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631-4060-A9B8-4DD97727EE3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{D6A3FEE1-3600-4666-8B67-2598DF006F20}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631-4060-A9B8-4DD97727EE3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{783CB7FC-D393-49A1-BCEE-F7D58400913A}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631-4060-A9B8-4DD97727EE3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{BC4D3A43-C9A2-48E8-92FC-27BE28FB6EA6}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631-4060-A9B8-4DD97727EE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c:v>
                </c:pt>
                <c:pt idx="16">
                  <c:v>49.7</c:v>
                </c:pt>
                <c:pt idx="24">
                  <c:v>51.4</c:v>
                </c:pt>
                <c:pt idx="32">
                  <c:v>53.2</c:v>
                </c:pt>
              </c:numCache>
            </c:numRef>
          </c:xVal>
          <c:yVal>
            <c:numRef>
              <c:f>公会計指標分析・財政指標組合せ分析表!$BP$51:$DC$51</c:f>
              <c:numCache>
                <c:formatCode>#,##0.0;"▲ "#,##0.0</c:formatCode>
                <c:ptCount val="40"/>
                <c:pt idx="8">
                  <c:v>67.3</c:v>
                </c:pt>
                <c:pt idx="16">
                  <c:v>67.5</c:v>
                </c:pt>
                <c:pt idx="24">
                  <c:v>72.900000000000006</c:v>
                </c:pt>
                <c:pt idx="32">
                  <c:v>77.900000000000006</c:v>
                </c:pt>
              </c:numCache>
            </c:numRef>
          </c:yVal>
          <c:smooth val="0"/>
          <c:extLst>
            <c:ext xmlns:c16="http://schemas.microsoft.com/office/drawing/2014/chart" uri="{C3380CC4-5D6E-409C-BE32-E72D297353CC}">
              <c16:uniqueId val="{00000009-0631-4060-A9B8-4DD97727EE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{F64FA072-4831-4436-8371-21650C7AD90F}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631-4060-A9B8-4DD97727EE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{82537854-6117-4F03-AF61-6E9BC9E851A9}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31-4060-A9B8-4DD97727EE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{C5EC59D1-294E-4056-9EE6-4D58CBF2CB57}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31-4060-A9B8-4DD97727EE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{7B7CE852-3219-41D2-8C60-6D7AA52503DC}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31-4060-A9B8-4DD97727EE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{D5B68877-00C2-47F4-B514-A6426B727538}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31-4060-A9B8-4DD97727EE3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{D65AF9D9-136B-4986-A25A-3F5809188290}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631-4060-A9B8-4DD97727EE3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{C58FC05C-BC20-4132-B785-F8E17FA920F1}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631-4060-A9B8-4DD97727EE3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{CAD843CE-EE79-408F-8530-75ED5B85DC41}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631-4060-A9B8-4DD97727EE3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{7C6F7C39-0ED5-41CB-AAAF-B57FEE1B8F78}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631-4060-A9B8-4DD97727EE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c:ext xmlns:c16="http://schemas.microsoft.com/office/drawing/2014/chart" uri="{C3380CC4-5D6E-409C-BE32-E72D297353CC}">
              <c16:uniqueId val="{00000013-0631-4060-A9B8-4DD97727EE3D}"/>
            </c:ext>
          </c:extLst>
        </c:ser>
        <c:dLbls>
          <c:showLegendKey val="0"/>
          <c:showVal val="1"/>
          <c:showCatName val="0"/>
          <c:showSerName val="0"/>
          <c:showPercent val="0"/>
          <c:showBubbleSize val="0"/>
        </c:dLbls>
        <c:axId val="46179840"/>
        <c:axId val="46181760"/>
      </c:scatterChart>
      <c:valAx>
        <c:axId val="46179840"/>
        <c:scaling>
          <c:orientation val="minMax"/>
          <c:max val="64"/>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38498332092741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{3EAB8EF4-F459-4659-9AE1-3B5BCEFACA63}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369-43D8-B8A8-2625111891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{DB096E3D-6F07-4F3C-9F94-F44AF923C321}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69-43D8-B8A8-2625111891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{70264CE1-5A7C-4048-A242-A7CD784AC57F}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69-43D8-B8A8-2625111891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{2798C2D5-12CE-465B-9F33-04E8D8AF2599}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69-43D8-B8A8-2625111891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{1C07D69C-8268-4E2C-A1E3-4764897FE2AC}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69-43D8-B8A8-262511189178}"/>
                </c:ext>
              </c:extLst>
            </c:dLbl>
            <c:dLbl>
              <c:idx val="8"/>
              <c:layout>
                <c:manualLayout>
                  <c:x val="-3.701099991729392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{FAD627CD-E55E-4349-9925-B641F1D79D2C}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369-43D8-B8A8-26251118917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{380E1C83-C915-4A9C-8F09-0963A443B5B1}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369-43D8-B8A8-26251118917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{7DB62058-9D5D-483E-A6B9-C6AE70619312}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369-43D8-B8A8-26251118917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{2CABF7E9-527B-4C78-BC1F-92CEF9B63619}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369-43D8-B8A8-2625111891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c:v>
                </c:pt>
                <c:pt idx="16">
                  <c:v>7.4</c:v>
                </c:pt>
                <c:pt idx="24">
                  <c:v>8</c:v>
                </c:pt>
                <c:pt idx="32">
                  <c:v>8.6999999999999993</c:v>
                </c:pt>
              </c:numCache>
            </c:numRef>
          </c:xVal>
          <c:yVal>
            <c:numRef>
              <c:f>公会計指標分析・財政指標組合せ分析表!$BP$73:$DC$73</c:f>
              <c:numCache>
                <c:formatCode>#,##0.0;"▲ "#,##0.0</c:formatCode>
                <c:ptCount val="40"/>
                <c:pt idx="0">
                  <c:v>66.900000000000006</c:v>
                </c:pt>
                <c:pt idx="8">
                  <c:v>67.3</c:v>
                </c:pt>
                <c:pt idx="16">
                  <c:v>67.5</c:v>
                </c:pt>
                <c:pt idx="24">
                  <c:v>72.900000000000006</c:v>
                </c:pt>
                <c:pt idx="32">
                  <c:v>77.900000000000006</c:v>
                </c:pt>
              </c:numCache>
            </c:numRef>
          </c:yVal>
          <c:smooth val="0"/>
          <c:extLst>
            <c:ext xmlns:c16="http://schemas.microsoft.com/office/drawing/2014/chart" uri="{C3380CC4-5D6E-409C-BE32-E72D297353CC}">
              <c16:uniqueId val="{00000009-E369-43D8-B8A8-2625111891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{9293F6D6-2F4E-469A-8839-8AF0D751554E}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369-43D8-B8A8-2625111891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{2CBAE735-CF51-4301-B0C0-E1359F300006}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69-43D8-B8A8-2625111891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{AF5C575C-AC2C-48AF-9959-A8894767BD0B}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69-43D8-B8A8-2625111891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{FE39B232-F52A-4976-B549-E3B016946985}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69-43D8-B8A8-2625111891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{783E203D-4507-4E3F-9593-55CCD5E1C940}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69-43D8-B8A8-26251118917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{20925E11-CE90-4D6E-A70F-86C47A0D6ECF}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369-43D8-B8A8-26251118917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{72731B0D-3A7E-42E8-9E6C-2E2FD20DF11D}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369-43D8-B8A8-26251118917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{8391B36F-51FD-42E4-895D-3547B3FE6AE6}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369-43D8-B8A8-26251118917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{1FB91DB2-DFC9-4DE3-A5FC-0A44C5DA1A5B}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369-43D8-B8A8-2625111891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E369-43D8-B8A8-262511189178}"/>
            </c:ext>
          </c:extLst>
        </c:ser>
        <c:dLbls>
          <c:showLegendKey val="0"/>
          <c:showVal val="1"/>
          <c:showCatName val="0"/>
          <c:showSerName val="0"/>
          <c:showPercent val="0"/>
          <c:showBubbleSize val="0"/>
        </c:dLbls>
        <c:axId val="84219776"/>
        <c:axId val="84234240"/>
      </c:scatterChart>
      <c:valAx>
        <c:axId val="84219776"/>
        <c:scaling>
          <c:orientation val="minMax"/>
          <c:max val="9.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公共下水道事業をはじめとする公営企業に要する経費の財源とする地方債の償還の財源に充てたと認められる繰入金が増加したため、実質公債費比率の分子全体では、前年度と比べて増加している。</a:t>
          </a:r>
        </a:p>
        <a:p>
          <a:r>
            <a:rPr kumimoji="1" lang="ja-JP" altLang="en-US" sz="1400">
              <a:latin typeface="ＭＳ ゴシック" pitchFamily="49" charset="-128"/>
              <a:ea typeface="ＭＳ ゴシック" pitchFamily="49" charset="-128"/>
            </a:rPr>
            <a:t>　今後も翌年度以降における財政の状況を考慮し、数値の抑制に努める。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地方債残高については、元利償還額よりも借入額が少なかったため減少となったが、公共下水道事業特別会計の地方債の償還に充てるための繰入見込額が増加したため、公営企業債等繰入見込額が増加となった。</a:t>
          </a:r>
        </a:p>
        <a:p>
          <a:r>
            <a:rPr kumimoji="1" lang="ja-JP" altLang="en-US" sz="1400">
              <a:latin typeface="ＭＳ ゴシック" pitchFamily="49" charset="-128"/>
              <a:ea typeface="ＭＳ ゴシック" pitchFamily="49" charset="-128"/>
            </a:rPr>
            <a:t>　以上の状況などから、前年度に比べて将来負担比率の分子全体が増加している。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埼玉県三郷市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前年度からの繰越金が減少して積立額が減少したこと、三郷インターＡ地区等公共施設整備基金を橋りょう架替事業に充当するため取り崩したこと、公共施設整備基金をみさと団地多世代交流複合施設整備事業等に充当するために取り崩したことにより、前年度に比べて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基金の使途明確化を図るために、特定目的基金に適切に積み立てを行っていく。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三郷インターＡ地区等公共施設整備基金：三郷インターＡ地区およびその他隣接地区の公共施設の整備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常磐新線対策基金　　　　　　　　　　：常磐新線の建設促進及びこれに係る地域整備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被災者支援がんばろう基金　　　　　　：災害により被害を受けた方の支援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　　　　　　　　　　　　：緑化の推進と緑の保全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三郷インターＡ地区等公共施設整備基金：橋りょう架替事業に伴う取り崩しのため、減少となった。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：みさと団地多世代交流複合施設整備事業等に伴う取り崩しのため、減少となった。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基金の使途明確化を図るために、特定目的基金に適切に積み立てを行っていく。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前年度からの繰越金が減少して積立額が減少したため、減少となった。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災害復旧など歳出超過に伴う財源不足が生じたときなどのため、適切に積み立てを行っていく。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市債の償還に必要な財源を確保し、将来にわたる市財政の健全な運営に資するため、計画的に積み立てを行っていく。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142,529
137,883
30.13
51,236,822
48,957,718
2,088,299
26,303,246
41,007,592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有形固定資産減価償却率については、上昇傾向にあるものの、公共施設の長寿命化事業などを昨年度に引き続き実施しており、こうした取り組みなどにより類似団体平均と比較すると比率は小さい。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68" name="有形固定資産減価償却率平均値テキスト"/>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71501</xdr:rowOff>
    </xdr:from>
    <xdr:to>
      <xdr:col>23</xdr:col>
      <xdr:colOff>136525</xdr:colOff>
      <xdr:row>28</xdr:row>
      <xdr:rowOff>1651</xdr:rowOff>
    </xdr:to>
    <xdr:sp macro="" textlink="">
      <xdr:nvSpPr>
        <xdr:cNvPr id="79" name="楕円 78"/>
        <xdr:cNvSpPr/>
      </xdr:nvSpPr>
      <xdr:spPr>
        <a:xfrm>
          <a:off x="47117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94378</xdr:rowOff>
    </xdr:from>
    <xdr:ext cx="405111" cy="259045"/>
    <xdr:sp macro="" textlink="">
      <xdr:nvSpPr>
        <xdr:cNvPr id="80" name="有形固定資産減価償却率該当値テキスト"/>
        <xdr:cNvSpPr txBox="1"/>
      </xdr:nvSpPr>
      <xdr:spPr>
        <a:xfrm>
          <a:off x="4813300" y="532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165227</xdr:rowOff>
    </xdr:from>
    <xdr:to>
      <xdr:col>19</xdr:col>
      <xdr:colOff>187325</xdr:colOff>
      <xdr:row>27</xdr:row>
      <xdr:rowOff>95377</xdr:rowOff>
    </xdr:to>
    <xdr:sp macro="" textlink="">
      <xdr:nvSpPr>
        <xdr:cNvPr id="81" name="楕円 80"/>
        <xdr:cNvSpPr/>
      </xdr:nvSpPr>
      <xdr:spPr>
        <a:xfrm>
          <a:off x="4000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44577</xdr:rowOff>
    </xdr:from>
    <xdr:to>
      <xdr:col>23</xdr:col>
      <xdr:colOff>85725</xdr:colOff>
      <xdr:row>27</xdr:row>
      <xdr:rowOff>122301</xdr:rowOff>
    </xdr:to>
    <xdr:cxnSp macro="">
      <xdr:nvCxnSpPr>
        <xdr:cNvPr id="82" name="直線コネクタ 81"/>
        <xdr:cNvCxnSpPr/>
      </xdr:nvCxnSpPr>
      <xdr:spPr>
        <a:xfrm>
          <a:off x="4051300" y="5445252"/>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91821</xdr:rowOff>
    </xdr:from>
    <xdr:to>
      <xdr:col>15</xdr:col>
      <xdr:colOff>187325</xdr:colOff>
      <xdr:row>27</xdr:row>
      <xdr:rowOff>21971</xdr:rowOff>
    </xdr:to>
    <xdr:sp macro="" textlink="">
      <xdr:nvSpPr>
        <xdr:cNvPr id="83" name="楕円 82"/>
        <xdr:cNvSpPr/>
      </xdr:nvSpPr>
      <xdr:spPr>
        <a:xfrm>
          <a:off x="3238500" y="5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142621</xdr:rowOff>
    </xdr:from>
    <xdr:to>
      <xdr:col>19</xdr:col>
      <xdr:colOff>136525</xdr:colOff>
      <xdr:row>27</xdr:row>
      <xdr:rowOff>44577</xdr:rowOff>
    </xdr:to>
    <xdr:cxnSp macro="">
      <xdr:nvCxnSpPr>
        <xdr:cNvPr id="84" name="直線コネクタ 83"/>
        <xdr:cNvCxnSpPr/>
      </xdr:nvCxnSpPr>
      <xdr:spPr>
        <a:xfrm>
          <a:off x="3289300" y="5371846"/>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18415</xdr:rowOff>
    </xdr:from>
    <xdr:to>
      <xdr:col>11</xdr:col>
      <xdr:colOff>187325</xdr:colOff>
      <xdr:row>26</xdr:row>
      <xdr:rowOff>120015</xdr:rowOff>
    </xdr:to>
    <xdr:sp macro="" textlink="">
      <xdr:nvSpPr>
        <xdr:cNvPr id="85" name="楕円 84"/>
        <xdr:cNvSpPr/>
      </xdr:nvSpPr>
      <xdr:spPr>
        <a:xfrm>
          <a:off x="24765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69215</xdr:rowOff>
    </xdr:from>
    <xdr:to>
      <xdr:col>15</xdr:col>
      <xdr:colOff>136525</xdr:colOff>
      <xdr:row>26</xdr:row>
      <xdr:rowOff>142621</xdr:rowOff>
    </xdr:to>
    <xdr:cxnSp macro="">
      <xdr:nvCxnSpPr>
        <xdr:cNvPr id="86" name="直線コネクタ 85"/>
        <xdr:cNvCxnSpPr/>
      </xdr:nvCxnSpPr>
      <xdr:spPr>
        <a:xfrm>
          <a:off x="2527300" y="5298440"/>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87" name="n_1aveValue有形固定資産減価償却率"/>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88" name="n_2aveValue有形固定資産減価償却率"/>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89" name="n_3aveValue有形固定資産減価償却率"/>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0"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111904</xdr:rowOff>
    </xdr:from>
    <xdr:ext cx="405111" cy="259045"/>
    <xdr:sp macro="" textlink="">
      <xdr:nvSpPr>
        <xdr:cNvPr id="91" name="n_1mainValue有形固定資産減価償却率"/>
        <xdr:cNvSpPr txBox="1"/>
      </xdr:nvSpPr>
      <xdr:spPr>
        <a:xfrm>
          <a:off x="3836044" y="516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38498</xdr:rowOff>
    </xdr:from>
    <xdr:ext cx="405111" cy="259045"/>
    <xdr:sp macro="" textlink="">
      <xdr:nvSpPr>
        <xdr:cNvPr id="92" name="n_2mainValue有形固定資産減価償却率"/>
        <xdr:cNvSpPr txBox="1"/>
      </xdr:nvSpPr>
      <xdr:spPr>
        <a:xfrm>
          <a:off x="3086744" y="509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136542</xdr:rowOff>
    </xdr:from>
    <xdr:ext cx="405111" cy="259045"/>
    <xdr:sp macro="" textlink="">
      <xdr:nvSpPr>
        <xdr:cNvPr id="93" name="n_3mainValue有形固定資産減価償却率"/>
        <xdr:cNvSpPr txBox="1"/>
      </xdr:nvSpPr>
      <xdr:spPr>
        <a:xfrm>
          <a:off x="2324744" y="502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債務償還比率については、昨年度から微増しており、小中学校の空調設備工事などの大規模な工事（単独工事）を実施しているため、類似団体と比較すると長くなっている。</a:t>
          </a:r>
        </a:p>
        <a:p>
          <a:r>
            <a:rPr kumimoji="1" lang="ja-JP" altLang="en-US" sz="1100">
              <a:latin typeface="ＭＳ Ｐゴシック" panose="020B0600070205080204" pitchFamily="50" charset="-128"/>
              <a:ea typeface="ＭＳ Ｐゴシック" panose="020B0600070205080204" pitchFamily="50" charset="-128"/>
            </a:rPr>
            <a:t>翌年度以降における財政の状況を考慮し、引き続き数値の抑制に努める必要がある。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4" name="直線コネクタ 123"/>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5"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6" name="直線コネクタ 125"/>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29"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0" name="フローチャート: 判断 129"/>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1" name="フローチャート: 判断 130"/>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2" name="フローチャート: 判断 131"/>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3" name="フローチャート: 判断 132"/>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4" name="フローチャート: 判断 133"/>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74488</xdr:rowOff>
    </xdr:from>
    <xdr:to>
      <xdr:col>76</xdr:col>
      <xdr:colOff>73025</xdr:colOff>
      <xdr:row>31</xdr:row>
      <xdr:rowOff>4638</xdr:rowOff>
    </xdr:to>
    <xdr:sp macro="" textlink="">
      <xdr:nvSpPr>
        <xdr:cNvPr id="140" name="楕円 139"/>
        <xdr:cNvSpPr/>
      </xdr:nvSpPr>
      <xdr:spPr>
        <a:xfrm>
          <a:off x="14744700" y="59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52915</xdr:rowOff>
    </xdr:from>
    <xdr:ext cx="469744" cy="259045"/>
    <xdr:sp macro="" textlink="">
      <xdr:nvSpPr>
        <xdr:cNvPr id="141" name="債務償還比率該当値テキスト"/>
        <xdr:cNvSpPr txBox="1"/>
      </xdr:nvSpPr>
      <xdr:spPr>
        <a:xfrm>
          <a:off x="14846300" y="5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72946</xdr:rowOff>
    </xdr:from>
    <xdr:to>
      <xdr:col>72</xdr:col>
      <xdr:colOff>123825</xdr:colOff>
      <xdr:row>31</xdr:row>
      <xdr:rowOff>3096</xdr:rowOff>
    </xdr:to>
    <xdr:sp macro="" textlink="">
      <xdr:nvSpPr>
        <xdr:cNvPr id="142" name="楕円 141"/>
        <xdr:cNvSpPr/>
      </xdr:nvSpPr>
      <xdr:spPr>
        <a:xfrm>
          <a:off x="14033500" y="59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123746</xdr:rowOff>
    </xdr:from>
    <xdr:to>
      <xdr:col>76</xdr:col>
      <xdr:colOff>22225</xdr:colOff>
      <xdr:row>30</xdr:row>
      <xdr:rowOff>125288</xdr:rowOff>
    </xdr:to>
    <xdr:cxnSp macro="">
      <xdr:nvCxnSpPr>
        <xdr:cNvPr id="143" name="直線コネクタ 142"/>
        <xdr:cNvCxnSpPr/>
      </xdr:nvCxnSpPr>
      <xdr:spPr>
        <a:xfrm>
          <a:off x="14084300" y="6038771"/>
          <a:ext cx="711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101836</xdr:rowOff>
    </xdr:from>
    <xdr:to>
      <xdr:col>68</xdr:col>
      <xdr:colOff>123825</xdr:colOff>
      <xdr:row>31</xdr:row>
      <xdr:rowOff>31986</xdr:rowOff>
    </xdr:to>
    <xdr:sp macro="" textlink="">
      <xdr:nvSpPr>
        <xdr:cNvPr id="144" name="楕円 143"/>
        <xdr:cNvSpPr/>
      </xdr:nvSpPr>
      <xdr:spPr>
        <a:xfrm>
          <a:off x="13271500" y="60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123746</xdr:rowOff>
    </xdr:from>
    <xdr:to>
      <xdr:col>72</xdr:col>
      <xdr:colOff>73025</xdr:colOff>
      <xdr:row>30</xdr:row>
      <xdr:rowOff>152636</xdr:rowOff>
    </xdr:to>
    <xdr:cxnSp macro="">
      <xdr:nvCxnSpPr>
        <xdr:cNvPr id="145" name="直線コネクタ 144"/>
        <xdr:cNvCxnSpPr/>
      </xdr:nvCxnSpPr>
      <xdr:spPr>
        <a:xfrm flipV="1">
          <a:off x="13322300" y="6038771"/>
          <a:ext cx="762000" cy="2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142651</xdr:rowOff>
    </xdr:from>
    <xdr:to>
      <xdr:col>64</xdr:col>
      <xdr:colOff>123825</xdr:colOff>
      <xdr:row>31</xdr:row>
      <xdr:rowOff>72801</xdr:rowOff>
    </xdr:to>
    <xdr:sp macro="" textlink="">
      <xdr:nvSpPr>
        <xdr:cNvPr id="146" name="楕円 145"/>
        <xdr:cNvSpPr/>
      </xdr:nvSpPr>
      <xdr:spPr>
        <a:xfrm>
          <a:off x="12509500" y="60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152636</xdr:rowOff>
    </xdr:from>
    <xdr:to>
      <xdr:col>68</xdr:col>
      <xdr:colOff>73025</xdr:colOff>
      <xdr:row>31</xdr:row>
      <xdr:rowOff>22001</xdr:rowOff>
    </xdr:to>
    <xdr:cxnSp macro="">
      <xdr:nvCxnSpPr>
        <xdr:cNvPr id="147" name="直線コネクタ 146"/>
        <xdr:cNvCxnSpPr/>
      </xdr:nvCxnSpPr>
      <xdr:spPr>
        <a:xfrm flipV="1">
          <a:off x="12560300" y="6067661"/>
          <a:ext cx="762000" cy="4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146147</xdr:rowOff>
    </xdr:from>
    <xdr:to>
      <xdr:col>60</xdr:col>
      <xdr:colOff>123825</xdr:colOff>
      <xdr:row>31</xdr:row>
      <xdr:rowOff>76297</xdr:rowOff>
    </xdr:to>
    <xdr:sp macro="" textlink="">
      <xdr:nvSpPr>
        <xdr:cNvPr id="148" name="楕円 147"/>
        <xdr:cNvSpPr/>
      </xdr:nvSpPr>
      <xdr:spPr>
        <a:xfrm>
          <a:off x="11747500" y="60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22001</xdr:rowOff>
    </xdr:from>
    <xdr:to>
      <xdr:col>64</xdr:col>
      <xdr:colOff>73025</xdr:colOff>
      <xdr:row>31</xdr:row>
      <xdr:rowOff>25497</xdr:rowOff>
    </xdr:to>
    <xdr:cxnSp macro="">
      <xdr:nvCxnSpPr>
        <xdr:cNvPr id="149" name="直線コネクタ 148"/>
        <xdr:cNvCxnSpPr/>
      </xdr:nvCxnSpPr>
      <xdr:spPr>
        <a:xfrm flipV="1">
          <a:off x="11798300" y="6108476"/>
          <a:ext cx="762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0"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1"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2"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53"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165673</xdr:rowOff>
    </xdr:from>
    <xdr:ext cx="469744" cy="259045"/>
    <xdr:sp macro="" textlink="">
      <xdr:nvSpPr>
        <xdr:cNvPr id="154" name="n_1mainValue債務償還比率"/>
        <xdr:cNvSpPr txBox="1"/>
      </xdr:nvSpPr>
      <xdr:spPr>
        <a:xfrm>
          <a:off x="13836727" y="608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23113</xdr:rowOff>
    </xdr:from>
    <xdr:ext cx="469744" cy="259045"/>
    <xdr:sp macro="" textlink="">
      <xdr:nvSpPr>
        <xdr:cNvPr id="155" name="n_2mainValue債務償還比率"/>
        <xdr:cNvSpPr txBox="1"/>
      </xdr:nvSpPr>
      <xdr:spPr>
        <a:xfrm>
          <a:off x="13087427" y="610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63928</xdr:rowOff>
    </xdr:from>
    <xdr:ext cx="469744" cy="259045"/>
    <xdr:sp macro="" textlink="">
      <xdr:nvSpPr>
        <xdr:cNvPr id="156" name="n_3mainValue債務償還比率"/>
        <xdr:cNvSpPr txBox="1"/>
      </xdr:nvSpPr>
      <xdr:spPr>
        <a:xfrm>
          <a:off x="12325427" y="615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67424</xdr:rowOff>
    </xdr:from>
    <xdr:ext cx="469744" cy="259045"/>
    <xdr:sp macro="" textlink="">
      <xdr:nvSpPr>
        <xdr:cNvPr id="157" name="n_4mainValue債務償還比率"/>
        <xdr:cNvSpPr txBox="1"/>
      </xdr:nvSpPr>
      <xdr:spPr>
        <a:xfrm>
          <a:off x="11563427" y="615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142,529
137,883
30.13
51,236,822
48,957,718
2,088,299
26,303,246
41,007,592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64262</xdr:rowOff>
    </xdr:from>
    <xdr:to>
      <xdr:col>24</xdr:col>
      <xdr:colOff>114300</xdr:colOff>
      <xdr:row>35</xdr:row>
      <xdr:rowOff>165862</xdr:rowOff>
    </xdr:to>
    <xdr:sp macro="" textlink="">
      <xdr:nvSpPr>
        <xdr:cNvPr id="71" name="楕円 70"/>
        <xdr:cNvSpPr/>
      </xdr:nvSpPr>
      <xdr:spPr>
        <a:xfrm>
          <a:off x="45847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87139</xdr:rowOff>
    </xdr:from>
    <xdr:ext cx="405111" cy="259045"/>
    <xdr:sp macro="" textlink="">
      <xdr:nvSpPr>
        <xdr:cNvPr id="72" name="【道路】&#10;有形固定資産減価償却率該当値テキスト"/>
        <xdr:cNvSpPr txBox="1"/>
      </xdr:nvSpPr>
      <xdr:spPr>
        <a:xfrm>
          <a:off x="4673600" y="591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20828</xdr:rowOff>
    </xdr:from>
    <xdr:to>
      <xdr:col>20</xdr:col>
      <xdr:colOff>38100</xdr:colOff>
      <xdr:row>35</xdr:row>
      <xdr:rowOff>122428</xdr:rowOff>
    </xdr:to>
    <xdr:sp macro="" textlink="">
      <xdr:nvSpPr>
        <xdr:cNvPr id="73" name="楕円 72"/>
        <xdr:cNvSpPr/>
      </xdr:nvSpPr>
      <xdr:spPr>
        <a:xfrm>
          <a:off x="3746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71628</xdr:rowOff>
    </xdr:from>
    <xdr:to>
      <xdr:col>24</xdr:col>
      <xdr:colOff>63500</xdr:colOff>
      <xdr:row>35</xdr:row>
      <xdr:rowOff>115062</xdr:rowOff>
    </xdr:to>
    <xdr:cxnSp macro="">
      <xdr:nvCxnSpPr>
        <xdr:cNvPr id="74" name="直線コネクタ 73"/>
        <xdr:cNvCxnSpPr/>
      </xdr:nvCxnSpPr>
      <xdr:spPr>
        <a:xfrm>
          <a:off x="3797300" y="60723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148844</xdr:rowOff>
    </xdr:from>
    <xdr:to>
      <xdr:col>15</xdr:col>
      <xdr:colOff>101600</xdr:colOff>
      <xdr:row>35</xdr:row>
      <xdr:rowOff>78994</xdr:rowOff>
    </xdr:to>
    <xdr:sp macro="" textlink="">
      <xdr:nvSpPr>
        <xdr:cNvPr id="75" name="楕円 74"/>
        <xdr:cNvSpPr/>
      </xdr:nvSpPr>
      <xdr:spPr>
        <a:xfrm>
          <a:off x="2857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28194</xdr:rowOff>
    </xdr:from>
    <xdr:to>
      <xdr:col>19</xdr:col>
      <xdr:colOff>177800</xdr:colOff>
      <xdr:row>35</xdr:row>
      <xdr:rowOff>71628</xdr:rowOff>
    </xdr:to>
    <xdr:cxnSp macro="">
      <xdr:nvCxnSpPr>
        <xdr:cNvPr id="76" name="直線コネクタ 75"/>
        <xdr:cNvCxnSpPr/>
      </xdr:nvCxnSpPr>
      <xdr:spPr>
        <a:xfrm>
          <a:off x="2908300" y="60289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105410</xdr:rowOff>
    </xdr:from>
    <xdr:to>
      <xdr:col>10</xdr:col>
      <xdr:colOff>165100</xdr:colOff>
      <xdr:row>35</xdr:row>
      <xdr:rowOff>35560</xdr:rowOff>
    </xdr:to>
    <xdr:sp macro="" textlink="">
      <xdr:nvSpPr>
        <xdr:cNvPr id="77" name="楕円 76"/>
        <xdr:cNvSpPr/>
      </xdr:nvSpPr>
      <xdr:spPr>
        <a:xfrm>
          <a:off x="1968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156210</xdr:rowOff>
    </xdr:from>
    <xdr:to>
      <xdr:col>15</xdr:col>
      <xdr:colOff>50800</xdr:colOff>
      <xdr:row>35</xdr:row>
      <xdr:rowOff>28194</xdr:rowOff>
    </xdr:to>
    <xdr:cxnSp macro="">
      <xdr:nvCxnSpPr>
        <xdr:cNvPr id="78" name="直線コネクタ 77"/>
        <xdr:cNvCxnSpPr/>
      </xdr:nvCxnSpPr>
      <xdr:spPr>
        <a:xfrm>
          <a:off x="2019300" y="59855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79"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0"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1"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138955</xdr:rowOff>
    </xdr:from>
    <xdr:ext cx="405111" cy="259045"/>
    <xdr:sp macro="" textlink="">
      <xdr:nvSpPr>
        <xdr:cNvPr id="83" name="n_1mainValue【道路】&#10;有形固定資産減価償却率"/>
        <xdr:cNvSpPr txBox="1"/>
      </xdr:nvSpPr>
      <xdr:spPr>
        <a:xfrm>
          <a:off x="3582044" y="579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95521</xdr:rowOff>
    </xdr:from>
    <xdr:ext cx="405111" cy="259045"/>
    <xdr:sp macro="" textlink="">
      <xdr:nvSpPr>
        <xdr:cNvPr id="84" name="n_2mainValue【道路】&#10;有形固定資産減価償却率"/>
        <xdr:cNvSpPr txBox="1"/>
      </xdr:nvSpPr>
      <xdr:spPr>
        <a:xfrm>
          <a:off x="27057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52087</xdr:rowOff>
    </xdr:from>
    <xdr:ext cx="405111" cy="259045"/>
    <xdr:sp macro="" textlink="">
      <xdr:nvSpPr>
        <xdr:cNvPr id="85" name="n_3mainValue【道路】&#10;有形固定資産減価償却率"/>
        <xdr:cNvSpPr txBox="1"/>
      </xdr:nvSpPr>
      <xdr:spPr>
        <a:xfrm>
          <a:off x="1816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4"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62433</xdr:rowOff>
    </xdr:from>
    <xdr:to>
      <xdr:col>55</xdr:col>
      <xdr:colOff>50800</xdr:colOff>
      <xdr:row>40</xdr:row>
      <xdr:rowOff>164033</xdr:rowOff>
    </xdr:to>
    <xdr:sp macro="" textlink="">
      <xdr:nvSpPr>
        <xdr:cNvPr id="125" name="楕円 124"/>
        <xdr:cNvSpPr/>
      </xdr:nvSpPr>
      <xdr:spPr>
        <a:xfrm>
          <a:off x="10426700" y="69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40860</xdr:rowOff>
    </xdr:from>
    <xdr:ext cx="469744" cy="259045"/>
    <xdr:sp macro="" textlink="">
      <xdr:nvSpPr>
        <xdr:cNvPr id="126" name="【道路】&#10;一人当たり延長該当値テキスト"/>
        <xdr:cNvSpPr txBox="1"/>
      </xdr:nvSpPr>
      <xdr:spPr>
        <a:xfrm>
          <a:off x="10515600" y="689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61290</xdr:rowOff>
    </xdr:from>
    <xdr:to>
      <xdr:col>50</xdr:col>
      <xdr:colOff>165100</xdr:colOff>
      <xdr:row>40</xdr:row>
      <xdr:rowOff>162890</xdr:rowOff>
    </xdr:to>
    <xdr:sp macro="" textlink="">
      <xdr:nvSpPr>
        <xdr:cNvPr id="127" name="楕円 126"/>
        <xdr:cNvSpPr/>
      </xdr:nvSpPr>
      <xdr:spPr>
        <a:xfrm>
          <a:off x="9588500" y="69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112090</xdr:rowOff>
    </xdr:from>
    <xdr:to>
      <xdr:col>55</xdr:col>
      <xdr:colOff>0</xdr:colOff>
      <xdr:row>40</xdr:row>
      <xdr:rowOff>113233</xdr:rowOff>
    </xdr:to>
    <xdr:cxnSp macro="">
      <xdr:nvCxnSpPr>
        <xdr:cNvPr id="128" name="直線コネクタ 127"/>
        <xdr:cNvCxnSpPr/>
      </xdr:nvCxnSpPr>
      <xdr:spPr>
        <a:xfrm>
          <a:off x="9639300" y="697009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57785</xdr:rowOff>
    </xdr:from>
    <xdr:to>
      <xdr:col>46</xdr:col>
      <xdr:colOff>38100</xdr:colOff>
      <xdr:row>40</xdr:row>
      <xdr:rowOff>159385</xdr:rowOff>
    </xdr:to>
    <xdr:sp macro="" textlink="">
      <xdr:nvSpPr>
        <xdr:cNvPr id="129" name="楕円 128"/>
        <xdr:cNvSpPr/>
      </xdr:nvSpPr>
      <xdr:spPr>
        <a:xfrm>
          <a:off x="8699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108585</xdr:rowOff>
    </xdr:from>
    <xdr:to>
      <xdr:col>50</xdr:col>
      <xdr:colOff>114300</xdr:colOff>
      <xdr:row>40</xdr:row>
      <xdr:rowOff>112090</xdr:rowOff>
    </xdr:to>
    <xdr:cxnSp macro="">
      <xdr:nvCxnSpPr>
        <xdr:cNvPr id="130" name="直線コネクタ 129"/>
        <xdr:cNvCxnSpPr/>
      </xdr:nvCxnSpPr>
      <xdr:spPr>
        <a:xfrm>
          <a:off x="8750300" y="696658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56261</xdr:rowOff>
    </xdr:from>
    <xdr:to>
      <xdr:col>41</xdr:col>
      <xdr:colOff>101600</xdr:colOff>
      <xdr:row>40</xdr:row>
      <xdr:rowOff>157861</xdr:rowOff>
    </xdr:to>
    <xdr:sp macro="" textlink="">
      <xdr:nvSpPr>
        <xdr:cNvPr id="131" name="楕円 130"/>
        <xdr:cNvSpPr/>
      </xdr:nvSpPr>
      <xdr:spPr>
        <a:xfrm>
          <a:off x="7810500" y="691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107061</xdr:rowOff>
    </xdr:from>
    <xdr:to>
      <xdr:col>45</xdr:col>
      <xdr:colOff>177800</xdr:colOff>
      <xdr:row>40</xdr:row>
      <xdr:rowOff>108585</xdr:rowOff>
    </xdr:to>
    <xdr:cxnSp macro="">
      <xdr:nvCxnSpPr>
        <xdr:cNvPr id="132" name="直線コネクタ 131"/>
        <xdr:cNvCxnSpPr/>
      </xdr:nvCxnSpPr>
      <xdr:spPr>
        <a:xfrm>
          <a:off x="7861300" y="69650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3"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4"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5"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154017</xdr:rowOff>
    </xdr:from>
    <xdr:ext cx="469744" cy="259045"/>
    <xdr:sp macro="" textlink="">
      <xdr:nvSpPr>
        <xdr:cNvPr id="137" name="n_1mainValue【道路】&#10;一人当たり延長"/>
        <xdr:cNvSpPr txBox="1"/>
      </xdr:nvSpPr>
      <xdr:spPr>
        <a:xfrm>
          <a:off x="9391727" y="701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150512</xdr:rowOff>
    </xdr:from>
    <xdr:ext cx="469744" cy="259045"/>
    <xdr:sp macro="" textlink="">
      <xdr:nvSpPr>
        <xdr:cNvPr id="138" name="n_2mainValue【道路】&#10;一人当たり延長"/>
        <xdr:cNvSpPr txBox="1"/>
      </xdr:nvSpPr>
      <xdr:spPr>
        <a:xfrm>
          <a:off x="8515427" y="70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148988</xdr:rowOff>
    </xdr:from>
    <xdr:ext cx="469744" cy="259045"/>
    <xdr:sp macro="" textlink="">
      <xdr:nvSpPr>
        <xdr:cNvPr id="139" name="n_3mainValue【道路】&#10;一人当たり延長"/>
        <xdr:cNvSpPr txBox="1"/>
      </xdr:nvSpPr>
      <xdr:spPr>
        <a:xfrm>
          <a:off x="7626427" y="70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67"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29210</xdr:rowOff>
    </xdr:from>
    <xdr:to>
      <xdr:col>24</xdr:col>
      <xdr:colOff>114300</xdr:colOff>
      <xdr:row>56</xdr:row>
      <xdr:rowOff>130810</xdr:rowOff>
    </xdr:to>
    <xdr:sp macro="" textlink="">
      <xdr:nvSpPr>
        <xdr:cNvPr id="178" name="楕円 177"/>
        <xdr:cNvSpPr/>
      </xdr:nvSpPr>
      <xdr:spPr>
        <a:xfrm>
          <a:off x="4584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121683</xdr:rowOff>
    </xdr:from>
    <xdr:ext cx="405111" cy="259045"/>
    <xdr:sp macro="" textlink="">
      <xdr:nvSpPr>
        <xdr:cNvPr id="179" name="【橋りょう・トンネル】&#10;有形固定資産減価償却率該当値テキスト"/>
        <xdr:cNvSpPr txBox="1"/>
      </xdr:nvSpPr>
      <xdr:spPr>
        <a:xfrm>
          <a:off x="4673600" y="9551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170942</xdr:rowOff>
    </xdr:from>
    <xdr:to>
      <xdr:col>20</xdr:col>
      <xdr:colOff>38100</xdr:colOff>
      <xdr:row>56</xdr:row>
      <xdr:rowOff>101092</xdr:rowOff>
    </xdr:to>
    <xdr:sp macro="" textlink="">
      <xdr:nvSpPr>
        <xdr:cNvPr id="180" name="楕円 179"/>
        <xdr:cNvSpPr/>
      </xdr:nvSpPr>
      <xdr:spPr>
        <a:xfrm>
          <a:off x="374650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50292</xdr:rowOff>
    </xdr:from>
    <xdr:to>
      <xdr:col>24</xdr:col>
      <xdr:colOff>63500</xdr:colOff>
      <xdr:row>56</xdr:row>
      <xdr:rowOff>80010</xdr:rowOff>
    </xdr:to>
    <xdr:cxnSp macro="">
      <xdr:nvCxnSpPr>
        <xdr:cNvPr id="181" name="直線コネクタ 180"/>
        <xdr:cNvCxnSpPr/>
      </xdr:nvCxnSpPr>
      <xdr:spPr>
        <a:xfrm>
          <a:off x="3797300" y="965149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143510</xdr:rowOff>
    </xdr:from>
    <xdr:to>
      <xdr:col>15</xdr:col>
      <xdr:colOff>101600</xdr:colOff>
      <xdr:row>56</xdr:row>
      <xdr:rowOff>73660</xdr:rowOff>
    </xdr:to>
    <xdr:sp macro="" textlink="">
      <xdr:nvSpPr>
        <xdr:cNvPr id="182" name="楕円 181"/>
        <xdr:cNvSpPr/>
      </xdr:nvSpPr>
      <xdr:spPr>
        <a:xfrm>
          <a:off x="2857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22860</xdr:rowOff>
    </xdr:from>
    <xdr:to>
      <xdr:col>19</xdr:col>
      <xdr:colOff>177800</xdr:colOff>
      <xdr:row>56</xdr:row>
      <xdr:rowOff>50292</xdr:rowOff>
    </xdr:to>
    <xdr:cxnSp macro="">
      <xdr:nvCxnSpPr>
        <xdr:cNvPr id="183" name="直線コネクタ 182"/>
        <xdr:cNvCxnSpPr/>
      </xdr:nvCxnSpPr>
      <xdr:spPr>
        <a:xfrm>
          <a:off x="2908300" y="9624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106934</xdr:rowOff>
    </xdr:from>
    <xdr:to>
      <xdr:col>10</xdr:col>
      <xdr:colOff>165100</xdr:colOff>
      <xdr:row>56</xdr:row>
      <xdr:rowOff>37084</xdr:rowOff>
    </xdr:to>
    <xdr:sp macro="" textlink="">
      <xdr:nvSpPr>
        <xdr:cNvPr id="184" name="楕円 183"/>
        <xdr:cNvSpPr/>
      </xdr:nvSpPr>
      <xdr:spPr>
        <a:xfrm>
          <a:off x="1968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157734</xdr:rowOff>
    </xdr:from>
    <xdr:to>
      <xdr:col>15</xdr:col>
      <xdr:colOff>50800</xdr:colOff>
      <xdr:row>56</xdr:row>
      <xdr:rowOff>22860</xdr:rowOff>
    </xdr:to>
    <xdr:cxnSp macro="">
      <xdr:nvCxnSpPr>
        <xdr:cNvPr id="185" name="直線コネクタ 184"/>
        <xdr:cNvCxnSpPr/>
      </xdr:nvCxnSpPr>
      <xdr:spPr>
        <a:xfrm>
          <a:off x="2019300" y="9587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86"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87"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88"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117619</xdr:rowOff>
    </xdr:from>
    <xdr:ext cx="405111" cy="259045"/>
    <xdr:sp macro="" textlink="">
      <xdr:nvSpPr>
        <xdr:cNvPr id="190" name="n_1mainValue【橋りょう・トンネル】&#10;有形固定資産減価償却率"/>
        <xdr:cNvSpPr txBox="1"/>
      </xdr:nvSpPr>
      <xdr:spPr>
        <a:xfrm>
          <a:off x="3582044" y="937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90187</xdr:rowOff>
    </xdr:from>
    <xdr:ext cx="405111" cy="259045"/>
    <xdr:sp macro="" textlink="">
      <xdr:nvSpPr>
        <xdr:cNvPr id="191" name="n_2mainValue【橋りょう・トンネル】&#10;有形固定資産減価償却率"/>
        <xdr:cNvSpPr txBox="1"/>
      </xdr:nvSpPr>
      <xdr:spPr>
        <a:xfrm>
          <a:off x="2705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53611</xdr:rowOff>
    </xdr:from>
    <xdr:ext cx="405111" cy="259045"/>
    <xdr:sp macro="" textlink="">
      <xdr:nvSpPr>
        <xdr:cNvPr id="192" name="n_3mainValue【橋りょう・トンネル】&#10;有形固定資産減価償却率"/>
        <xdr:cNvSpPr txBox="1"/>
      </xdr:nvSpPr>
      <xdr:spPr>
        <a:xfrm>
          <a:off x="1816744"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21"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133193</xdr:rowOff>
    </xdr:from>
    <xdr:to>
      <xdr:col>55</xdr:col>
      <xdr:colOff>50800</xdr:colOff>
      <xdr:row>62</xdr:row>
      <xdr:rowOff>63343</xdr:rowOff>
    </xdr:to>
    <xdr:sp macro="" textlink="">
      <xdr:nvSpPr>
        <xdr:cNvPr id="232" name="楕円 231"/>
        <xdr:cNvSpPr/>
      </xdr:nvSpPr>
      <xdr:spPr>
        <a:xfrm>
          <a:off x="10426700" y="105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156070</xdr:rowOff>
    </xdr:from>
    <xdr:ext cx="599010" cy="259045"/>
    <xdr:sp macro="" textlink="">
      <xdr:nvSpPr>
        <xdr:cNvPr id="233" name="【橋りょう・トンネル】&#10;一人当たり有形固定資産（償却資産）額該当値テキスト"/>
        <xdr:cNvSpPr txBox="1"/>
      </xdr:nvSpPr>
      <xdr:spPr>
        <a:xfrm>
          <a:off x="10515600" y="104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135403</xdr:rowOff>
    </xdr:from>
    <xdr:to>
      <xdr:col>50</xdr:col>
      <xdr:colOff>165100</xdr:colOff>
      <xdr:row>62</xdr:row>
      <xdr:rowOff>65553</xdr:rowOff>
    </xdr:to>
    <xdr:sp macro="" textlink="">
      <xdr:nvSpPr>
        <xdr:cNvPr id="234" name="楕円 233"/>
        <xdr:cNvSpPr/>
      </xdr:nvSpPr>
      <xdr:spPr>
        <a:xfrm>
          <a:off x="9588500" y="105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12543</xdr:rowOff>
    </xdr:from>
    <xdr:to>
      <xdr:col>55</xdr:col>
      <xdr:colOff>0</xdr:colOff>
      <xdr:row>62</xdr:row>
      <xdr:rowOff>14753</xdr:rowOff>
    </xdr:to>
    <xdr:cxnSp macro="">
      <xdr:nvCxnSpPr>
        <xdr:cNvPr id="235" name="直線コネクタ 234"/>
        <xdr:cNvCxnSpPr/>
      </xdr:nvCxnSpPr>
      <xdr:spPr>
        <a:xfrm flipV="1">
          <a:off x="9639300" y="10642443"/>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134800</xdr:rowOff>
    </xdr:from>
    <xdr:to>
      <xdr:col>46</xdr:col>
      <xdr:colOff>38100</xdr:colOff>
      <xdr:row>62</xdr:row>
      <xdr:rowOff>64950</xdr:rowOff>
    </xdr:to>
    <xdr:sp macro="" textlink="">
      <xdr:nvSpPr>
        <xdr:cNvPr id="236" name="楕円 235"/>
        <xdr:cNvSpPr/>
      </xdr:nvSpPr>
      <xdr:spPr>
        <a:xfrm>
          <a:off x="8699500" y="105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14150</xdr:rowOff>
    </xdr:from>
    <xdr:to>
      <xdr:col>50</xdr:col>
      <xdr:colOff>114300</xdr:colOff>
      <xdr:row>62</xdr:row>
      <xdr:rowOff>14753</xdr:rowOff>
    </xdr:to>
    <xdr:cxnSp macro="">
      <xdr:nvCxnSpPr>
        <xdr:cNvPr id="237" name="直線コネクタ 236"/>
        <xdr:cNvCxnSpPr/>
      </xdr:nvCxnSpPr>
      <xdr:spPr>
        <a:xfrm>
          <a:off x="8750300" y="10644050"/>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133135</xdr:rowOff>
    </xdr:from>
    <xdr:to>
      <xdr:col>41</xdr:col>
      <xdr:colOff>101600</xdr:colOff>
      <xdr:row>62</xdr:row>
      <xdr:rowOff>63285</xdr:rowOff>
    </xdr:to>
    <xdr:sp macro="" textlink="">
      <xdr:nvSpPr>
        <xdr:cNvPr id="238" name="楕円 237"/>
        <xdr:cNvSpPr/>
      </xdr:nvSpPr>
      <xdr:spPr>
        <a:xfrm>
          <a:off x="7810500" y="105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12485</xdr:rowOff>
    </xdr:from>
    <xdr:to>
      <xdr:col>45</xdr:col>
      <xdr:colOff>177800</xdr:colOff>
      <xdr:row>62</xdr:row>
      <xdr:rowOff>14150</xdr:rowOff>
    </xdr:to>
    <xdr:cxnSp macro="">
      <xdr:nvCxnSpPr>
        <xdr:cNvPr id="239" name="直線コネクタ 238"/>
        <xdr:cNvCxnSpPr/>
      </xdr:nvCxnSpPr>
      <xdr:spPr>
        <a:xfrm>
          <a:off x="7861300" y="1064238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40" name="n_1aveValue【橋りょう・トンネル】&#10;一人当たり有形固定資産（償却資産）額"/>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41" name="n_2aveValue【橋りょう・トンネル】&#10;一人当たり有形固定資産（償却資産）額"/>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42" name="n_3aveValue【橋りょう・トンネル】&#10;一人当たり有形固定資産（償却資産）額"/>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82080</xdr:rowOff>
    </xdr:from>
    <xdr:ext cx="599010" cy="259045"/>
    <xdr:sp macro="" textlink="">
      <xdr:nvSpPr>
        <xdr:cNvPr id="244" name="n_1mainValue【橋りょう・トンネル】&#10;一人当たり有形固定資産（償却資産）額"/>
        <xdr:cNvSpPr txBox="1"/>
      </xdr:nvSpPr>
      <xdr:spPr>
        <a:xfrm>
          <a:off x="9327095" y="1036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81477</xdr:rowOff>
    </xdr:from>
    <xdr:ext cx="599010" cy="259045"/>
    <xdr:sp macro="" textlink="">
      <xdr:nvSpPr>
        <xdr:cNvPr id="245" name="n_2mainValue【橋りょう・トンネル】&#10;一人当たり有形固定資産（償却資産）額"/>
        <xdr:cNvSpPr txBox="1"/>
      </xdr:nvSpPr>
      <xdr:spPr>
        <a:xfrm>
          <a:off x="8450795" y="1036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79812</xdr:rowOff>
    </xdr:from>
    <xdr:ext cx="599010" cy="259045"/>
    <xdr:sp macro="" textlink="">
      <xdr:nvSpPr>
        <xdr:cNvPr id="246" name="n_3mainValue【橋りょう・トンネル】&#10;一人当たり有形固定資産（償却資産）額"/>
        <xdr:cNvSpPr txBox="1"/>
      </xdr:nvSpPr>
      <xdr:spPr>
        <a:xfrm>
          <a:off x="7561795" y="103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81" name="フローチャート: 判断 280"/>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42545</xdr:rowOff>
    </xdr:from>
    <xdr:to>
      <xdr:col>24</xdr:col>
      <xdr:colOff>114300</xdr:colOff>
      <xdr:row>85</xdr:row>
      <xdr:rowOff>144145</xdr:rowOff>
    </xdr:to>
    <xdr:sp macro="" textlink="">
      <xdr:nvSpPr>
        <xdr:cNvPr id="287" name="楕円 286"/>
        <xdr:cNvSpPr/>
      </xdr:nvSpPr>
      <xdr:spPr>
        <a:xfrm>
          <a:off x="4584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20972</xdr:rowOff>
    </xdr:from>
    <xdr:ext cx="405111" cy="259045"/>
    <xdr:sp macro="" textlink="">
      <xdr:nvSpPr>
        <xdr:cNvPr id="288" name="【公営住宅】&#10;有形固定資産減価償却率該当値テキスト"/>
        <xdr:cNvSpPr txBox="1"/>
      </xdr:nvSpPr>
      <xdr:spPr>
        <a:xfrm>
          <a:off x="4673600"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2539</xdr:rowOff>
    </xdr:from>
    <xdr:to>
      <xdr:col>20</xdr:col>
      <xdr:colOff>38100</xdr:colOff>
      <xdr:row>85</xdr:row>
      <xdr:rowOff>104139</xdr:rowOff>
    </xdr:to>
    <xdr:sp macro="" textlink="">
      <xdr:nvSpPr>
        <xdr:cNvPr id="289" name="楕円 288"/>
        <xdr:cNvSpPr/>
      </xdr:nvSpPr>
      <xdr:spPr>
        <a:xfrm>
          <a:off x="3746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53339</xdr:rowOff>
    </xdr:from>
    <xdr:to>
      <xdr:col>24</xdr:col>
      <xdr:colOff>63500</xdr:colOff>
      <xdr:row>85</xdr:row>
      <xdr:rowOff>93345</xdr:rowOff>
    </xdr:to>
    <xdr:cxnSp macro="">
      <xdr:nvCxnSpPr>
        <xdr:cNvPr id="290" name="直線コネクタ 289"/>
        <xdr:cNvCxnSpPr/>
      </xdr:nvCxnSpPr>
      <xdr:spPr>
        <a:xfrm>
          <a:off x="3797300" y="146265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139700</xdr:rowOff>
    </xdr:from>
    <xdr:to>
      <xdr:col>15</xdr:col>
      <xdr:colOff>101600</xdr:colOff>
      <xdr:row>85</xdr:row>
      <xdr:rowOff>69850</xdr:rowOff>
    </xdr:to>
    <xdr:sp macro="" textlink="">
      <xdr:nvSpPr>
        <xdr:cNvPr id="291" name="楕円 290"/>
        <xdr:cNvSpPr/>
      </xdr:nvSpPr>
      <xdr:spPr>
        <a:xfrm>
          <a:off x="2857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85</xdr:row>
      <xdr:rowOff>53339</xdr:rowOff>
    </xdr:to>
    <xdr:cxnSp macro="">
      <xdr:nvCxnSpPr>
        <xdr:cNvPr id="292" name="直線コネクタ 291"/>
        <xdr:cNvCxnSpPr/>
      </xdr:nvCxnSpPr>
      <xdr:spPr>
        <a:xfrm>
          <a:off x="2908300" y="14592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34925</xdr:rowOff>
    </xdr:from>
    <xdr:to>
      <xdr:col>10</xdr:col>
      <xdr:colOff>165100</xdr:colOff>
      <xdr:row>85</xdr:row>
      <xdr:rowOff>136525</xdr:rowOff>
    </xdr:to>
    <xdr:sp macro="" textlink="">
      <xdr:nvSpPr>
        <xdr:cNvPr id="293" name="楕円 292"/>
        <xdr:cNvSpPr/>
      </xdr:nvSpPr>
      <xdr:spPr>
        <a:xfrm>
          <a:off x="1968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19050</xdr:rowOff>
    </xdr:from>
    <xdr:to>
      <xdr:col>15</xdr:col>
      <xdr:colOff>50800</xdr:colOff>
      <xdr:row>85</xdr:row>
      <xdr:rowOff>85725</xdr:rowOff>
    </xdr:to>
    <xdr:cxnSp macro="">
      <xdr:nvCxnSpPr>
        <xdr:cNvPr id="294" name="直線コネクタ 293"/>
        <xdr:cNvCxnSpPr/>
      </xdr:nvCxnSpPr>
      <xdr:spPr>
        <a:xfrm flipV="1">
          <a:off x="2019300" y="145923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95"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96"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98"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95266</xdr:rowOff>
    </xdr:from>
    <xdr:ext cx="405111" cy="259045"/>
    <xdr:sp macro="" textlink="">
      <xdr:nvSpPr>
        <xdr:cNvPr id="299" name="n_1mainValue【公営住宅】&#10;有形固定資産減価償却率"/>
        <xdr:cNvSpPr txBox="1"/>
      </xdr:nvSpPr>
      <xdr:spPr>
        <a:xfrm>
          <a:off x="3582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300" name="n_2mainValue【公営住宅】&#10;有形固定資産減価償却率"/>
        <xdr:cNvSpPr txBox="1"/>
      </xdr:nvSpPr>
      <xdr:spPr>
        <a:xfrm>
          <a:off x="2705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127652</xdr:rowOff>
    </xdr:from>
    <xdr:ext cx="405111" cy="259045"/>
    <xdr:sp macro="" textlink="">
      <xdr:nvSpPr>
        <xdr:cNvPr id="301" name="n_3mainValue【公営住宅】&#10;有形固定資産減価償却率"/>
        <xdr:cNvSpPr txBox="1"/>
      </xdr:nvSpPr>
      <xdr:spPr>
        <a:xfrm>
          <a:off x="18167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26"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31" name="フローチャート: 判断 33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34162</xdr:rowOff>
    </xdr:from>
    <xdr:to>
      <xdr:col>55</xdr:col>
      <xdr:colOff>50800</xdr:colOff>
      <xdr:row>85</xdr:row>
      <xdr:rowOff>135762</xdr:rowOff>
    </xdr:to>
    <xdr:sp macro="" textlink="">
      <xdr:nvSpPr>
        <xdr:cNvPr id="337" name="楕円 336"/>
        <xdr:cNvSpPr/>
      </xdr:nvSpPr>
      <xdr:spPr>
        <a:xfrm>
          <a:off x="104267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120539</xdr:rowOff>
    </xdr:from>
    <xdr:ext cx="469744" cy="259045"/>
    <xdr:sp macro="" textlink="">
      <xdr:nvSpPr>
        <xdr:cNvPr id="338" name="【公営住宅】&#10;一人当たり面積該当値テキスト"/>
        <xdr:cNvSpPr txBox="1"/>
      </xdr:nvSpPr>
      <xdr:spPr>
        <a:xfrm>
          <a:off x="10515600" y="1452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34162</xdr:rowOff>
    </xdr:from>
    <xdr:to>
      <xdr:col>50</xdr:col>
      <xdr:colOff>165100</xdr:colOff>
      <xdr:row>85</xdr:row>
      <xdr:rowOff>135762</xdr:rowOff>
    </xdr:to>
    <xdr:sp macro="" textlink="">
      <xdr:nvSpPr>
        <xdr:cNvPr id="339" name="楕円 338"/>
        <xdr:cNvSpPr/>
      </xdr:nvSpPr>
      <xdr:spPr>
        <a:xfrm>
          <a:off x="9588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84962</xdr:rowOff>
    </xdr:from>
    <xdr:to>
      <xdr:col>55</xdr:col>
      <xdr:colOff>0</xdr:colOff>
      <xdr:row>85</xdr:row>
      <xdr:rowOff>84962</xdr:rowOff>
    </xdr:to>
    <xdr:cxnSp macro="">
      <xdr:nvCxnSpPr>
        <xdr:cNvPr id="340" name="直線コネクタ 339"/>
        <xdr:cNvCxnSpPr/>
      </xdr:nvCxnSpPr>
      <xdr:spPr>
        <a:xfrm>
          <a:off x="9639300" y="14658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33592</xdr:rowOff>
    </xdr:from>
    <xdr:to>
      <xdr:col>46</xdr:col>
      <xdr:colOff>38100</xdr:colOff>
      <xdr:row>85</xdr:row>
      <xdr:rowOff>135192</xdr:rowOff>
    </xdr:to>
    <xdr:sp macro="" textlink="">
      <xdr:nvSpPr>
        <xdr:cNvPr id="341" name="楕円 340"/>
        <xdr:cNvSpPr/>
      </xdr:nvSpPr>
      <xdr:spPr>
        <a:xfrm>
          <a:off x="86995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84392</xdr:rowOff>
    </xdr:from>
    <xdr:to>
      <xdr:col>50</xdr:col>
      <xdr:colOff>114300</xdr:colOff>
      <xdr:row>85</xdr:row>
      <xdr:rowOff>84962</xdr:rowOff>
    </xdr:to>
    <xdr:cxnSp macro="">
      <xdr:nvCxnSpPr>
        <xdr:cNvPr id="342" name="直線コネクタ 341"/>
        <xdr:cNvCxnSpPr/>
      </xdr:nvCxnSpPr>
      <xdr:spPr>
        <a:xfrm>
          <a:off x="8750300" y="1465764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33592</xdr:rowOff>
    </xdr:from>
    <xdr:to>
      <xdr:col>41</xdr:col>
      <xdr:colOff>101600</xdr:colOff>
      <xdr:row>85</xdr:row>
      <xdr:rowOff>135192</xdr:rowOff>
    </xdr:to>
    <xdr:sp macro="" textlink="">
      <xdr:nvSpPr>
        <xdr:cNvPr id="343" name="楕円 342"/>
        <xdr:cNvSpPr/>
      </xdr:nvSpPr>
      <xdr:spPr>
        <a:xfrm>
          <a:off x="78105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84392</xdr:rowOff>
    </xdr:from>
    <xdr:to>
      <xdr:col>45</xdr:col>
      <xdr:colOff>177800</xdr:colOff>
      <xdr:row>85</xdr:row>
      <xdr:rowOff>84392</xdr:rowOff>
    </xdr:to>
    <xdr:cxnSp macro="">
      <xdr:nvCxnSpPr>
        <xdr:cNvPr id="344" name="直線コネクタ 343"/>
        <xdr:cNvCxnSpPr/>
      </xdr:nvCxnSpPr>
      <xdr:spPr>
        <a:xfrm>
          <a:off x="7861300" y="14657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45"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46"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47"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4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126889</xdr:rowOff>
    </xdr:from>
    <xdr:ext cx="469744" cy="259045"/>
    <xdr:sp macro="" textlink="">
      <xdr:nvSpPr>
        <xdr:cNvPr id="349" name="n_1mainValue【公営住宅】&#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126319</xdr:rowOff>
    </xdr:from>
    <xdr:ext cx="469744" cy="259045"/>
    <xdr:sp macro="" textlink="">
      <xdr:nvSpPr>
        <xdr:cNvPr id="350" name="n_2mainValue【公営住宅】&#10;一人当たり面積"/>
        <xdr:cNvSpPr txBox="1"/>
      </xdr:nvSpPr>
      <xdr:spPr>
        <a:xfrm>
          <a:off x="8515427" y="146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126319</xdr:rowOff>
    </xdr:from>
    <xdr:ext cx="469744" cy="259045"/>
    <xdr:sp macro="" textlink="">
      <xdr:nvSpPr>
        <xdr:cNvPr id="351" name="n_3mainValue【公営住宅】&#10;一人当たり面積"/>
        <xdr:cNvSpPr txBox="1"/>
      </xdr:nvSpPr>
      <xdr:spPr>
        <a:xfrm>
          <a:off x="7626427" y="146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0" name="テキスト ボックス 3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8" name="テキスト ボックス 3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0" name="テキスト ボックス 3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92" name="直線コネクタ 391"/>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3"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94" name="直線コネクタ 393"/>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6" name="直線コネクタ 39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97"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8" name="フローチャート: 判断 397"/>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99" name="フローチャート: 判断 398"/>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0" name="フローチャート: 判断 399"/>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01" name="フローチャート: 判断 400"/>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02" name="フローチャート: 判断 401"/>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408" name="楕円 407"/>
        <xdr:cNvSpPr/>
      </xdr:nvSpPr>
      <xdr:spPr>
        <a:xfrm>
          <a:off x="16268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167657</xdr:rowOff>
    </xdr:from>
    <xdr:ext cx="405111" cy="259045"/>
    <xdr:sp macro="" textlink="">
      <xdr:nvSpPr>
        <xdr:cNvPr id="409" name="【認定こども園・幼稚園・保育所】&#10;有形固定資産減価償却率該当値テキスト"/>
        <xdr:cNvSpPr txBox="1"/>
      </xdr:nvSpPr>
      <xdr:spPr>
        <a:xfrm>
          <a:off x="16357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410" name="楕円 409"/>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68580</xdr:rowOff>
    </xdr:to>
    <xdr:cxnSp macro="">
      <xdr:nvCxnSpPr>
        <xdr:cNvPr id="411" name="直線コネクタ 410"/>
        <xdr:cNvCxnSpPr/>
      </xdr:nvCxnSpPr>
      <xdr:spPr>
        <a:xfrm>
          <a:off x="15481300" y="65741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412" name="楕円 411"/>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xdr:rowOff>
    </xdr:from>
    <xdr:to>
      <xdr:col>81</xdr:col>
      <xdr:colOff>50800</xdr:colOff>
      <xdr:row>38</xdr:row>
      <xdr:rowOff>59055</xdr:rowOff>
    </xdr:to>
    <xdr:cxnSp macro="">
      <xdr:nvCxnSpPr>
        <xdr:cNvPr id="413" name="直線コネクタ 412"/>
        <xdr:cNvCxnSpPr/>
      </xdr:nvCxnSpPr>
      <xdr:spPr>
        <a:xfrm>
          <a:off x="14592300" y="6528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153035</xdr:rowOff>
    </xdr:from>
    <xdr:to>
      <xdr:col>72</xdr:col>
      <xdr:colOff>38100</xdr:colOff>
      <xdr:row>39</xdr:row>
      <xdr:rowOff>83185</xdr:rowOff>
    </xdr:to>
    <xdr:sp macro="" textlink="">
      <xdr:nvSpPr>
        <xdr:cNvPr id="414" name="楕円 413"/>
        <xdr:cNvSpPr/>
      </xdr:nvSpPr>
      <xdr:spPr>
        <a:xfrm>
          <a:off x="1365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xdr:rowOff>
    </xdr:from>
    <xdr:to>
      <xdr:col>76</xdr:col>
      <xdr:colOff>114300</xdr:colOff>
      <xdr:row>39</xdr:row>
      <xdr:rowOff>32385</xdr:rowOff>
    </xdr:to>
    <xdr:cxnSp macro="">
      <xdr:nvCxnSpPr>
        <xdr:cNvPr id="415" name="直線コネクタ 414"/>
        <xdr:cNvCxnSpPr/>
      </xdr:nvCxnSpPr>
      <xdr:spPr>
        <a:xfrm flipV="1">
          <a:off x="13703300" y="652843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1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1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1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1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100982</xdr:rowOff>
    </xdr:from>
    <xdr:ext cx="405111" cy="259045"/>
    <xdr:sp macro="" textlink="">
      <xdr:nvSpPr>
        <xdr:cNvPr id="420" name="n_1main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55262</xdr:rowOff>
    </xdr:from>
    <xdr:ext cx="405111" cy="259045"/>
    <xdr:sp macro="" textlink="">
      <xdr:nvSpPr>
        <xdr:cNvPr id="421" name="n_2mainValue【認定こども園・幼稚園・保育所】&#10;有形固定資産減価償却率"/>
        <xdr:cNvSpPr txBox="1"/>
      </xdr:nvSpPr>
      <xdr:spPr>
        <a:xfrm>
          <a:off x="14389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74312</xdr:rowOff>
    </xdr:from>
    <xdr:ext cx="405111" cy="259045"/>
    <xdr:sp macro="" textlink="">
      <xdr:nvSpPr>
        <xdr:cNvPr id="422" name="n_3mainValue【認定こども園・幼稚園・保育所】&#10;有形固定資産減価償却率"/>
        <xdr:cNvSpPr txBox="1"/>
      </xdr:nvSpPr>
      <xdr:spPr>
        <a:xfrm>
          <a:off x="13500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46" name="直線コネクタ 445"/>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8" name="直線コネクタ 44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49"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0" name="直線コネクタ 449"/>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51"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2" name="フローチャート: 判断 451"/>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53" name="フローチャート: 判断 45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54" name="フローチャート: 判断 453"/>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5" name="フローチャート: 判断 454"/>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56" name="フローチャート: 判断 455"/>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62" name="楕円 461"/>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63"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64" name="楕円 463"/>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121920</xdr:rowOff>
    </xdr:to>
    <xdr:cxnSp macro="">
      <xdr:nvCxnSpPr>
        <xdr:cNvPr id="465" name="直線コネクタ 464"/>
        <xdr:cNvCxnSpPr/>
      </xdr:nvCxnSpPr>
      <xdr:spPr>
        <a:xfrm>
          <a:off x="21323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63500</xdr:rowOff>
    </xdr:from>
    <xdr:to>
      <xdr:col>107</xdr:col>
      <xdr:colOff>101600</xdr:colOff>
      <xdr:row>40</xdr:row>
      <xdr:rowOff>165100</xdr:rowOff>
    </xdr:to>
    <xdr:sp macro="" textlink="">
      <xdr:nvSpPr>
        <xdr:cNvPr id="466" name="楕円 465"/>
        <xdr:cNvSpPr/>
      </xdr:nvSpPr>
      <xdr:spPr>
        <a:xfrm>
          <a:off x="20383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114300</xdr:rowOff>
    </xdr:from>
    <xdr:to>
      <xdr:col>111</xdr:col>
      <xdr:colOff>177800</xdr:colOff>
      <xdr:row>40</xdr:row>
      <xdr:rowOff>121920</xdr:rowOff>
    </xdr:to>
    <xdr:cxnSp macro="">
      <xdr:nvCxnSpPr>
        <xdr:cNvPr id="467" name="直線コネクタ 466"/>
        <xdr:cNvCxnSpPr/>
      </xdr:nvCxnSpPr>
      <xdr:spPr>
        <a:xfrm>
          <a:off x="20434300" y="697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68" name="楕円 467"/>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40</xdr:row>
      <xdr:rowOff>114300</xdr:rowOff>
    </xdr:to>
    <xdr:cxnSp macro="">
      <xdr:nvCxnSpPr>
        <xdr:cNvPr id="469" name="直線コネクタ 468"/>
        <xdr:cNvCxnSpPr/>
      </xdr:nvCxnSpPr>
      <xdr:spPr>
        <a:xfrm>
          <a:off x="19545300" y="6751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70"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71"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72"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73"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74"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75" name="n_2main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76" name="n_3main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01" name="直線コネクタ 500"/>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02"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03" name="直線コネクタ 502"/>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04"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05" name="直線コネクタ 504"/>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06"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07" name="フローチャート: 判断 506"/>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8" name="フローチャート: 判断 50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09" name="フローチャート: 判断 508"/>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10" name="フローチャート: 判断 509"/>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11" name="フローチャート: 判断 510"/>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17" name="楕円 516"/>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18"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519" name="楕円 518"/>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30480</xdr:rowOff>
    </xdr:from>
    <xdr:to>
      <xdr:col>85</xdr:col>
      <xdr:colOff>127000</xdr:colOff>
      <xdr:row>58</xdr:row>
      <xdr:rowOff>114300</xdr:rowOff>
    </xdr:to>
    <xdr:cxnSp macro="">
      <xdr:nvCxnSpPr>
        <xdr:cNvPr id="520" name="直線コネクタ 519"/>
        <xdr:cNvCxnSpPr/>
      </xdr:nvCxnSpPr>
      <xdr:spPr>
        <a:xfrm>
          <a:off x="15481300" y="9974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71120</xdr:rowOff>
    </xdr:from>
    <xdr:to>
      <xdr:col>76</xdr:col>
      <xdr:colOff>165100</xdr:colOff>
      <xdr:row>58</xdr:row>
      <xdr:rowOff>1270</xdr:rowOff>
    </xdr:to>
    <xdr:sp macro="" textlink="">
      <xdr:nvSpPr>
        <xdr:cNvPr id="521" name="楕円 520"/>
        <xdr:cNvSpPr/>
      </xdr:nvSpPr>
      <xdr:spPr>
        <a:xfrm>
          <a:off x="14541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121920</xdr:rowOff>
    </xdr:from>
    <xdr:to>
      <xdr:col>81</xdr:col>
      <xdr:colOff>50800</xdr:colOff>
      <xdr:row>58</xdr:row>
      <xdr:rowOff>30480</xdr:rowOff>
    </xdr:to>
    <xdr:cxnSp macro="">
      <xdr:nvCxnSpPr>
        <xdr:cNvPr id="522" name="直線コネクタ 521"/>
        <xdr:cNvCxnSpPr/>
      </xdr:nvCxnSpPr>
      <xdr:spPr>
        <a:xfrm>
          <a:off x="14592300" y="98945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170180</xdr:rowOff>
    </xdr:from>
    <xdr:to>
      <xdr:col>72</xdr:col>
      <xdr:colOff>38100</xdr:colOff>
      <xdr:row>57</xdr:row>
      <xdr:rowOff>100330</xdr:rowOff>
    </xdr:to>
    <xdr:sp macro="" textlink="">
      <xdr:nvSpPr>
        <xdr:cNvPr id="523" name="楕円 522"/>
        <xdr:cNvSpPr/>
      </xdr:nvSpPr>
      <xdr:spPr>
        <a:xfrm>
          <a:off x="13652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49530</xdr:rowOff>
    </xdr:from>
    <xdr:to>
      <xdr:col>76</xdr:col>
      <xdr:colOff>114300</xdr:colOff>
      <xdr:row>57</xdr:row>
      <xdr:rowOff>121920</xdr:rowOff>
    </xdr:to>
    <xdr:cxnSp macro="">
      <xdr:nvCxnSpPr>
        <xdr:cNvPr id="524" name="直線コネクタ 523"/>
        <xdr:cNvCxnSpPr/>
      </xdr:nvCxnSpPr>
      <xdr:spPr>
        <a:xfrm>
          <a:off x="13703300" y="9822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2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26"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27"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28"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529" name="n_1mainValue【学校施設】&#10;有形固定資産減価償却率"/>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17797</xdr:rowOff>
    </xdr:from>
    <xdr:ext cx="405111" cy="259045"/>
    <xdr:sp macro="" textlink="">
      <xdr:nvSpPr>
        <xdr:cNvPr id="530" name="n_2mainValue【学校施設】&#10;有形固定資産減価償却率"/>
        <xdr:cNvSpPr txBox="1"/>
      </xdr:nvSpPr>
      <xdr:spPr>
        <a:xfrm>
          <a:off x="14389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116857</xdr:rowOff>
    </xdr:from>
    <xdr:ext cx="405111" cy="259045"/>
    <xdr:sp macro="" textlink="">
      <xdr:nvSpPr>
        <xdr:cNvPr id="531" name="n_3mainValue【学校施設】&#10;有形固定資産減価償却率"/>
        <xdr:cNvSpPr txBox="1"/>
      </xdr:nvSpPr>
      <xdr:spPr>
        <a:xfrm>
          <a:off x="13500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56" name="直線コネクタ 555"/>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57"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58" name="直線コネクタ 557"/>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59"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60" name="直線コネクタ 559"/>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61"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62" name="フローチャート: 判断 561"/>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63" name="フローチャート: 判断 562"/>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64" name="フローチャート: 判断 563"/>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65" name="フローチャート: 判断 56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66" name="フローチャート: 判断 565"/>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113030</xdr:rowOff>
    </xdr:from>
    <xdr:to>
      <xdr:col>116</xdr:col>
      <xdr:colOff>114300</xdr:colOff>
      <xdr:row>62</xdr:row>
      <xdr:rowOff>43180</xdr:rowOff>
    </xdr:to>
    <xdr:sp macro="" textlink="">
      <xdr:nvSpPr>
        <xdr:cNvPr id="572" name="楕円 571"/>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91457</xdr:rowOff>
    </xdr:from>
    <xdr:ext cx="469744" cy="259045"/>
    <xdr:sp macro="" textlink="">
      <xdr:nvSpPr>
        <xdr:cNvPr id="573" name="【学校施設】&#10;一人当たり面積該当値テキスト"/>
        <xdr:cNvSpPr txBox="1"/>
      </xdr:nvSpPr>
      <xdr:spPr>
        <a:xfrm>
          <a:off x="221996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105410</xdr:rowOff>
    </xdr:from>
    <xdr:to>
      <xdr:col>112</xdr:col>
      <xdr:colOff>38100</xdr:colOff>
      <xdr:row>62</xdr:row>
      <xdr:rowOff>35560</xdr:rowOff>
    </xdr:to>
    <xdr:sp macro="" textlink="">
      <xdr:nvSpPr>
        <xdr:cNvPr id="574" name="楕円 573"/>
        <xdr:cNvSpPr/>
      </xdr:nvSpPr>
      <xdr:spPr>
        <a:xfrm>
          <a:off x="21272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61</xdr:row>
      <xdr:rowOff>163830</xdr:rowOff>
    </xdr:to>
    <xdr:cxnSp macro="">
      <xdr:nvCxnSpPr>
        <xdr:cNvPr id="575" name="直線コネクタ 574"/>
        <xdr:cNvCxnSpPr/>
      </xdr:nvCxnSpPr>
      <xdr:spPr>
        <a:xfrm>
          <a:off x="21323300" y="10614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85090</xdr:rowOff>
    </xdr:from>
    <xdr:to>
      <xdr:col>107</xdr:col>
      <xdr:colOff>101600</xdr:colOff>
      <xdr:row>62</xdr:row>
      <xdr:rowOff>15240</xdr:rowOff>
    </xdr:to>
    <xdr:sp macro="" textlink="">
      <xdr:nvSpPr>
        <xdr:cNvPr id="576" name="楕円 575"/>
        <xdr:cNvSpPr/>
      </xdr:nvSpPr>
      <xdr:spPr>
        <a:xfrm>
          <a:off x="20383500" y="10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135890</xdr:rowOff>
    </xdr:from>
    <xdr:to>
      <xdr:col>111</xdr:col>
      <xdr:colOff>177800</xdr:colOff>
      <xdr:row>61</xdr:row>
      <xdr:rowOff>156210</xdr:rowOff>
    </xdr:to>
    <xdr:cxnSp macro="">
      <xdr:nvCxnSpPr>
        <xdr:cNvPr id="577" name="直線コネクタ 576"/>
        <xdr:cNvCxnSpPr/>
      </xdr:nvCxnSpPr>
      <xdr:spPr>
        <a:xfrm>
          <a:off x="20434300" y="1059434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72390</xdr:rowOff>
    </xdr:from>
    <xdr:to>
      <xdr:col>102</xdr:col>
      <xdr:colOff>165100</xdr:colOff>
      <xdr:row>62</xdr:row>
      <xdr:rowOff>2540</xdr:rowOff>
    </xdr:to>
    <xdr:sp macro="" textlink="">
      <xdr:nvSpPr>
        <xdr:cNvPr id="578" name="楕円 577"/>
        <xdr:cNvSpPr/>
      </xdr:nvSpPr>
      <xdr:spPr>
        <a:xfrm>
          <a:off x="194945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123190</xdr:rowOff>
    </xdr:from>
    <xdr:to>
      <xdr:col>107</xdr:col>
      <xdr:colOff>50800</xdr:colOff>
      <xdr:row>61</xdr:row>
      <xdr:rowOff>135890</xdr:rowOff>
    </xdr:to>
    <xdr:cxnSp macro="">
      <xdr:nvCxnSpPr>
        <xdr:cNvPr id="579" name="直線コネクタ 578"/>
        <xdr:cNvCxnSpPr/>
      </xdr:nvCxnSpPr>
      <xdr:spPr>
        <a:xfrm>
          <a:off x="19545300" y="105816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80"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81"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82"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583"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26687</xdr:rowOff>
    </xdr:from>
    <xdr:ext cx="469744" cy="259045"/>
    <xdr:sp macro="" textlink="">
      <xdr:nvSpPr>
        <xdr:cNvPr id="584" name="n_1mainValue【学校施設】&#10;一人当たり面積"/>
        <xdr:cNvSpPr txBox="1"/>
      </xdr:nvSpPr>
      <xdr:spPr>
        <a:xfrm>
          <a:off x="21075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6367</xdr:rowOff>
    </xdr:from>
    <xdr:ext cx="469744" cy="259045"/>
    <xdr:sp macro="" textlink="">
      <xdr:nvSpPr>
        <xdr:cNvPr id="585" name="n_2mainValue【学校施設】&#10;一人当たり面積"/>
        <xdr:cNvSpPr txBox="1"/>
      </xdr:nvSpPr>
      <xdr:spPr>
        <a:xfrm>
          <a:off x="20199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165117</xdr:rowOff>
    </xdr:from>
    <xdr:ext cx="469744" cy="259045"/>
    <xdr:sp macro="" textlink="">
      <xdr:nvSpPr>
        <xdr:cNvPr id="586" name="n_3mainValue【学校施設】&#10;一人当たり面積"/>
        <xdr:cNvSpPr txBox="1"/>
      </xdr:nvSpPr>
      <xdr:spPr>
        <a:xfrm>
          <a:off x="193104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9" name="テキスト ボックス 59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7" name="テキスト ボックス 60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9" name="テキスト ボックス 6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11" name="直線コネクタ 610"/>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3" name="直線コネクタ 61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14"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15" name="直線コネクタ 614"/>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616" name="【児童館】&#10;有形固定資産減価償却率平均値テキスト"/>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17" name="フローチャート: 判断 616"/>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18" name="フローチャート: 判断 617"/>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19" name="フローチャート: 判断 618"/>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20" name="フローチャート: 判断 619"/>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21" name="フローチャート: 判断 620"/>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627" name="楕円 626"/>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73041</xdr:rowOff>
    </xdr:from>
    <xdr:ext cx="405111" cy="259045"/>
    <xdr:sp macro="" textlink="">
      <xdr:nvSpPr>
        <xdr:cNvPr id="628" name="【児童館】&#10;有形固定資産減価償却率該当値テキスト"/>
        <xdr:cNvSpPr txBox="1"/>
      </xdr:nvSpPr>
      <xdr:spPr>
        <a:xfrm>
          <a:off x="16357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xdr:rowOff>
    </xdr:from>
    <xdr:to>
      <xdr:col>81</xdr:col>
      <xdr:colOff>101600</xdr:colOff>
      <xdr:row>81</xdr:row>
      <xdr:rowOff>109855</xdr:rowOff>
    </xdr:to>
    <xdr:sp macro="" textlink="">
      <xdr:nvSpPr>
        <xdr:cNvPr id="629" name="楕円 628"/>
        <xdr:cNvSpPr/>
      </xdr:nvSpPr>
      <xdr:spPr>
        <a:xfrm>
          <a:off x="15430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59055</xdr:rowOff>
    </xdr:from>
    <xdr:to>
      <xdr:col>85</xdr:col>
      <xdr:colOff>127000</xdr:colOff>
      <xdr:row>81</xdr:row>
      <xdr:rowOff>100964</xdr:rowOff>
    </xdr:to>
    <xdr:cxnSp macro="">
      <xdr:nvCxnSpPr>
        <xdr:cNvPr id="630" name="直線コネクタ 629"/>
        <xdr:cNvCxnSpPr/>
      </xdr:nvCxnSpPr>
      <xdr:spPr>
        <a:xfrm>
          <a:off x="15481300" y="139465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631" name="楕円 630"/>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59055</xdr:rowOff>
    </xdr:to>
    <xdr:cxnSp macro="">
      <xdr:nvCxnSpPr>
        <xdr:cNvPr id="632" name="直線コネクタ 631"/>
        <xdr:cNvCxnSpPr/>
      </xdr:nvCxnSpPr>
      <xdr:spPr>
        <a:xfrm>
          <a:off x="14592300" y="139026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92075</xdr:rowOff>
    </xdr:from>
    <xdr:to>
      <xdr:col>72</xdr:col>
      <xdr:colOff>38100</xdr:colOff>
      <xdr:row>81</xdr:row>
      <xdr:rowOff>22225</xdr:rowOff>
    </xdr:to>
    <xdr:sp macro="" textlink="">
      <xdr:nvSpPr>
        <xdr:cNvPr id="633" name="楕円 632"/>
        <xdr:cNvSpPr/>
      </xdr:nvSpPr>
      <xdr:spPr>
        <a:xfrm>
          <a:off x="13652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142875</xdr:rowOff>
    </xdr:from>
    <xdr:to>
      <xdr:col>76</xdr:col>
      <xdr:colOff>114300</xdr:colOff>
      <xdr:row>81</xdr:row>
      <xdr:rowOff>15239</xdr:rowOff>
    </xdr:to>
    <xdr:cxnSp macro="">
      <xdr:nvCxnSpPr>
        <xdr:cNvPr id="634" name="直線コネクタ 633"/>
        <xdr:cNvCxnSpPr/>
      </xdr:nvCxnSpPr>
      <xdr:spPr>
        <a:xfrm>
          <a:off x="13703300" y="138588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137177</xdr:rowOff>
    </xdr:from>
    <xdr:ext cx="405111" cy="259045"/>
    <xdr:sp macro="" textlink="">
      <xdr:nvSpPr>
        <xdr:cNvPr id="635" name="n_1aveValue【児童館】&#10;有形固定資産減価償却率"/>
        <xdr:cNvSpPr txBox="1"/>
      </xdr:nvSpPr>
      <xdr:spPr>
        <a:xfrm>
          <a:off x="15266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636" name="n_2aveValue【児童館】&#10;有形固定資産減価償却率"/>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637"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38"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126382</xdr:rowOff>
    </xdr:from>
    <xdr:ext cx="405111" cy="259045"/>
    <xdr:sp macro="" textlink="">
      <xdr:nvSpPr>
        <xdr:cNvPr id="639" name="n_1mainValue【児童館】&#10;有形固定資産減価償却率"/>
        <xdr:cNvSpPr txBox="1"/>
      </xdr:nvSpPr>
      <xdr:spPr>
        <a:xfrm>
          <a:off x="15266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640" name="n_2mainValue【児童館】&#10;有形固定資産減価償却率"/>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38752</xdr:rowOff>
    </xdr:from>
    <xdr:ext cx="405111" cy="259045"/>
    <xdr:sp macro="" textlink="">
      <xdr:nvSpPr>
        <xdr:cNvPr id="641" name="n_3mainValue【児童館】&#10;有形固定資産減価償却率"/>
        <xdr:cNvSpPr txBox="1"/>
      </xdr:nvSpPr>
      <xdr:spPr>
        <a:xfrm>
          <a:off x="13500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67" name="直線コネクタ 666"/>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6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69" name="直線コネクタ 66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0"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1" name="直線コネクタ 670"/>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672"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73" name="フローチャート: 判断 672"/>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74" name="フローチャート: 判断 673"/>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75" name="フローチャート: 判断 674"/>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76" name="フローチャート: 判断 675"/>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677" name="フローチャート: 判断 676"/>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683" name="楕円 682"/>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47370</xdr:rowOff>
    </xdr:from>
    <xdr:ext cx="469744" cy="259045"/>
    <xdr:sp macro="" textlink="">
      <xdr:nvSpPr>
        <xdr:cNvPr id="684" name="【児童館】&#10;一人当たり面積該当値テキスト"/>
        <xdr:cNvSpPr txBox="1"/>
      </xdr:nvSpPr>
      <xdr:spPr>
        <a:xfrm>
          <a:off x="22199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685" name="楕円 684"/>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119743</xdr:rowOff>
    </xdr:to>
    <xdr:cxnSp macro="">
      <xdr:nvCxnSpPr>
        <xdr:cNvPr id="686" name="直線コネクタ 685"/>
        <xdr:cNvCxnSpPr/>
      </xdr:nvCxnSpPr>
      <xdr:spPr>
        <a:xfrm>
          <a:off x="21323300" y="144235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687" name="楕円 686"/>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84</xdr:row>
      <xdr:rowOff>21771</xdr:rowOff>
    </xdr:to>
    <xdr:cxnSp macro="">
      <xdr:nvCxnSpPr>
        <xdr:cNvPr id="688" name="直線コネクタ 687"/>
        <xdr:cNvCxnSpPr/>
      </xdr:nvCxnSpPr>
      <xdr:spPr>
        <a:xfrm>
          <a:off x="20434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689" name="楕円 688"/>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83</xdr:row>
      <xdr:rowOff>160564</xdr:rowOff>
    </xdr:to>
    <xdr:cxnSp macro="">
      <xdr:nvCxnSpPr>
        <xdr:cNvPr id="690" name="直線コネクタ 689"/>
        <xdr:cNvCxnSpPr/>
      </xdr:nvCxnSpPr>
      <xdr:spPr>
        <a:xfrm>
          <a:off x="19545300" y="1439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691"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92"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693" name="n_3ave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94"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695" name="n_1main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696" name="n_2main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697" name="n_3mainValue【児童館】&#10;一人当たり面積"/>
        <xdr:cNvSpPr txBox="1"/>
      </xdr:nvSpPr>
      <xdr:spPr>
        <a:xfrm>
          <a:off x="19310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23" name="直線コネクタ 722"/>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24"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25" name="直線コネクタ 724"/>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26"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27" name="直線コネクタ 726"/>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28"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29" name="フローチャート: 判断 728"/>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0" name="フローチャート: 判断 729"/>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31" name="フローチャート: 判断 730"/>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32" name="フローチャート: 判断 731"/>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33" name="フローチャート: 判断 732"/>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28666</xdr:rowOff>
    </xdr:from>
    <xdr:to>
      <xdr:col>81</xdr:col>
      <xdr:colOff>101600</xdr:colOff>
      <xdr:row>107</xdr:row>
      <xdr:rowOff>130266</xdr:rowOff>
    </xdr:to>
    <xdr:sp macro="" textlink="">
      <xdr:nvSpPr>
        <xdr:cNvPr id="739" name="楕円 738"/>
        <xdr:cNvSpPr/>
      </xdr:nvSpPr>
      <xdr:spPr>
        <a:xfrm>
          <a:off x="1543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165826</xdr:rowOff>
    </xdr:from>
    <xdr:to>
      <xdr:col>76</xdr:col>
      <xdr:colOff>165100</xdr:colOff>
      <xdr:row>107</xdr:row>
      <xdr:rowOff>95976</xdr:rowOff>
    </xdr:to>
    <xdr:sp macro="" textlink="">
      <xdr:nvSpPr>
        <xdr:cNvPr id="740" name="楕円 739"/>
        <xdr:cNvSpPr/>
      </xdr:nvSpPr>
      <xdr:spPr>
        <a:xfrm>
          <a:off x="14541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45176</xdr:rowOff>
    </xdr:from>
    <xdr:to>
      <xdr:col>81</xdr:col>
      <xdr:colOff>50800</xdr:colOff>
      <xdr:row>107</xdr:row>
      <xdr:rowOff>79466</xdr:rowOff>
    </xdr:to>
    <xdr:cxnSp macro="">
      <xdr:nvCxnSpPr>
        <xdr:cNvPr id="741" name="直線コネクタ 740"/>
        <xdr:cNvCxnSpPr/>
      </xdr:nvCxnSpPr>
      <xdr:spPr>
        <a:xfrm>
          <a:off x="14592300" y="183903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133169</xdr:rowOff>
    </xdr:from>
    <xdr:to>
      <xdr:col>72</xdr:col>
      <xdr:colOff>38100</xdr:colOff>
      <xdr:row>107</xdr:row>
      <xdr:rowOff>63319</xdr:rowOff>
    </xdr:to>
    <xdr:sp macro="" textlink="">
      <xdr:nvSpPr>
        <xdr:cNvPr id="742" name="楕円 741"/>
        <xdr:cNvSpPr/>
      </xdr:nvSpPr>
      <xdr:spPr>
        <a:xfrm>
          <a:off x="1365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12519</xdr:rowOff>
    </xdr:from>
    <xdr:to>
      <xdr:col>76</xdr:col>
      <xdr:colOff>114300</xdr:colOff>
      <xdr:row>107</xdr:row>
      <xdr:rowOff>45176</xdr:rowOff>
    </xdr:to>
    <xdr:cxnSp macro="">
      <xdr:nvCxnSpPr>
        <xdr:cNvPr id="743" name="直線コネクタ 742"/>
        <xdr:cNvCxnSpPr/>
      </xdr:nvCxnSpPr>
      <xdr:spPr>
        <a:xfrm>
          <a:off x="13703300" y="183576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44"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45"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46"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47"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121393</xdr:rowOff>
    </xdr:from>
    <xdr:ext cx="405111" cy="259045"/>
    <xdr:sp macro="" textlink="">
      <xdr:nvSpPr>
        <xdr:cNvPr id="748" name="n_1mainValue【公民館】&#10;有形固定資産減価償却率"/>
        <xdr:cNvSpPr txBox="1"/>
      </xdr:nvSpPr>
      <xdr:spPr>
        <a:xfrm>
          <a:off x="15266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87103</xdr:rowOff>
    </xdr:from>
    <xdr:ext cx="405111" cy="259045"/>
    <xdr:sp macro="" textlink="">
      <xdr:nvSpPr>
        <xdr:cNvPr id="749" name="n_2mainValue【公民館】&#10;有形固定資産減価償却率"/>
        <xdr:cNvSpPr txBox="1"/>
      </xdr:nvSpPr>
      <xdr:spPr>
        <a:xfrm>
          <a:off x="14389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54446</xdr:rowOff>
    </xdr:from>
    <xdr:ext cx="405111" cy="259045"/>
    <xdr:sp macro="" textlink="">
      <xdr:nvSpPr>
        <xdr:cNvPr id="750" name="n_3mainValue【公民館】&#10;有形固定資産減価償却率"/>
        <xdr:cNvSpPr txBox="1"/>
      </xdr:nvSpPr>
      <xdr:spPr>
        <a:xfrm>
          <a:off x="13500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74" name="直線コネクタ 773"/>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75"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76" name="直線コネクタ 775"/>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77"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8" name="直線コネクタ 777"/>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779"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80" name="フローチャート: 判断 779"/>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1" name="フローチャート: 判断 780"/>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2" name="フローチャート: 判断 781"/>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3" name="フローチャート: 判断 78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84" name="フローチャート: 判断 783"/>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790" name="楕円 789"/>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55880</xdr:rowOff>
    </xdr:from>
    <xdr:to>
      <xdr:col>107</xdr:col>
      <xdr:colOff>101600</xdr:colOff>
      <xdr:row>108</xdr:row>
      <xdr:rowOff>157480</xdr:rowOff>
    </xdr:to>
    <xdr:sp macro="" textlink="">
      <xdr:nvSpPr>
        <xdr:cNvPr id="791" name="楕円 790"/>
        <xdr:cNvSpPr/>
      </xdr:nvSpPr>
      <xdr:spPr>
        <a:xfrm>
          <a:off x="2038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106680</xdr:rowOff>
    </xdr:to>
    <xdr:cxnSp macro="">
      <xdr:nvCxnSpPr>
        <xdr:cNvPr id="792" name="直線コネクタ 791"/>
        <xdr:cNvCxnSpPr/>
      </xdr:nvCxnSpPr>
      <xdr:spPr>
        <a:xfrm>
          <a:off x="20434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793" name="楕円 792"/>
        <xdr:cNvSpPr/>
      </xdr:nvSpPr>
      <xdr:spPr>
        <a:xfrm>
          <a:off x="19494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106680</xdr:rowOff>
    </xdr:from>
    <xdr:to>
      <xdr:col>107</xdr:col>
      <xdr:colOff>50800</xdr:colOff>
      <xdr:row>108</xdr:row>
      <xdr:rowOff>106680</xdr:rowOff>
    </xdr:to>
    <xdr:cxnSp macro="">
      <xdr:nvCxnSpPr>
        <xdr:cNvPr id="794" name="直線コネクタ 793"/>
        <xdr:cNvCxnSpPr/>
      </xdr:nvCxnSpPr>
      <xdr:spPr>
        <a:xfrm>
          <a:off x="19545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95"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96"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97"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98"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799" name="n_1mainValue【公民館】&#10;一人当たり面積"/>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800" name="n_2mainValue【公民館】&#10;一人当たり面積"/>
        <xdr:cNvSpPr txBox="1"/>
      </xdr:nvSpPr>
      <xdr:spPr>
        <a:xfrm>
          <a:off x="20199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801" name="n_3mainValue【公民館】&#10;一人当たり面積"/>
        <xdr:cNvSpPr txBox="1"/>
      </xdr:nvSpPr>
      <xdr:spPr>
        <a:xfrm>
          <a:off x="19310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の一人当たり面積は類似団体平均値を下回っており、有形固定資産減価償却率が微増しているが、保育施設長寿命化改修工事により有形固定資産減価償却率の増加が抑えられ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学校施設における有形固定資産減価償却率が年々上昇しているため、個別施設計画に基づき、計画的な長寿命化改修工事が必要である。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公営住宅は建設から５０年程度経過し、公民館は建設から４０年程度経過しており、有形固定資産減価償却率が類似団体平均を上回っているが、一人当たり面積は類似団体平均を下回っている。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現状、公営住宅は適切に維持管理しているため、施設使用上の問題は生じていない。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公民館の有形固定資産減価償却率については、公民館が新しい複合施設に統合されるため、改善が見込まれる。</a:t>
          </a:r>
        </a:p>
        <a:p>
          <a:r>
            <a:rPr kumimoji="1" lang="ja-JP" altLang="en-US" sz="1300">
              <a:latin typeface="ＭＳ Ｐゴシック" panose="020B0600070205080204" pitchFamily="50" charset="-128"/>
              <a:ea typeface="ＭＳ Ｐゴシック" panose="020B0600070205080204" pitchFamily="50" charset="-128"/>
            </a:rPr>
            <a:t>引き続き、保育施設の長寿命化事業や学校施設の校舎改修事業などを実施しているが、公共施設等総合管理計画及び個別施設計画に基づく長寿命化改修工事など、計画的に施設の老朽化対策に取り組む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142,529
137,883
30.13
51,236,822
48,957,718
2,088,299
26,303,246
41,007,592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4" name="楕円 73"/>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80571</xdr:rowOff>
    </xdr:from>
    <xdr:ext cx="405111" cy="259045"/>
    <xdr:sp macro="" textlink="">
      <xdr:nvSpPr>
        <xdr:cNvPr id="75" name="【図書館】&#10;有形固定資産減価償却率該当値テキスト"/>
        <xdr:cNvSpPr txBox="1"/>
      </xdr:nvSpPr>
      <xdr:spPr>
        <a:xfrm>
          <a:off x="4673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62956</xdr:rowOff>
    </xdr:from>
    <xdr:to>
      <xdr:col>20</xdr:col>
      <xdr:colOff>38100</xdr:colOff>
      <xdr:row>37</xdr:row>
      <xdr:rowOff>164556</xdr:rowOff>
    </xdr:to>
    <xdr:sp macro="" textlink="">
      <xdr:nvSpPr>
        <xdr:cNvPr id="76" name="楕円 75"/>
        <xdr:cNvSpPr/>
      </xdr:nvSpPr>
      <xdr:spPr>
        <a:xfrm>
          <a:off x="3746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113756</xdr:rowOff>
    </xdr:from>
    <xdr:to>
      <xdr:col>24</xdr:col>
      <xdr:colOff>63500</xdr:colOff>
      <xdr:row>37</xdr:row>
      <xdr:rowOff>152944</xdr:rowOff>
    </xdr:to>
    <xdr:cxnSp macro="">
      <xdr:nvCxnSpPr>
        <xdr:cNvPr id="77" name="直線コネクタ 76"/>
        <xdr:cNvCxnSpPr/>
      </xdr:nvCxnSpPr>
      <xdr:spPr>
        <a:xfrm>
          <a:off x="3797300" y="64574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23767</xdr:rowOff>
    </xdr:from>
    <xdr:to>
      <xdr:col>15</xdr:col>
      <xdr:colOff>101600</xdr:colOff>
      <xdr:row>37</xdr:row>
      <xdr:rowOff>125367</xdr:rowOff>
    </xdr:to>
    <xdr:sp macro="" textlink="">
      <xdr:nvSpPr>
        <xdr:cNvPr id="78" name="楕円 77"/>
        <xdr:cNvSpPr/>
      </xdr:nvSpPr>
      <xdr:spPr>
        <a:xfrm>
          <a:off x="2857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74567</xdr:rowOff>
    </xdr:from>
    <xdr:to>
      <xdr:col>19</xdr:col>
      <xdr:colOff>177800</xdr:colOff>
      <xdr:row>37</xdr:row>
      <xdr:rowOff>113756</xdr:rowOff>
    </xdr:to>
    <xdr:cxnSp macro="">
      <xdr:nvCxnSpPr>
        <xdr:cNvPr id="79" name="直線コネクタ 78"/>
        <xdr:cNvCxnSpPr/>
      </xdr:nvCxnSpPr>
      <xdr:spPr>
        <a:xfrm>
          <a:off x="2908300" y="64182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165826</xdr:rowOff>
    </xdr:from>
    <xdr:to>
      <xdr:col>10</xdr:col>
      <xdr:colOff>165100</xdr:colOff>
      <xdr:row>37</xdr:row>
      <xdr:rowOff>95976</xdr:rowOff>
    </xdr:to>
    <xdr:sp macro="" textlink="">
      <xdr:nvSpPr>
        <xdr:cNvPr id="80" name="楕円 79"/>
        <xdr:cNvSpPr/>
      </xdr:nvSpPr>
      <xdr:spPr>
        <a:xfrm>
          <a:off x="1968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37</xdr:row>
      <xdr:rowOff>74567</xdr:rowOff>
    </xdr:to>
    <xdr:cxnSp macro="">
      <xdr:nvCxnSpPr>
        <xdr:cNvPr id="81" name="直線コネクタ 80"/>
        <xdr:cNvCxnSpPr/>
      </xdr:nvCxnSpPr>
      <xdr:spPr>
        <a:xfrm>
          <a:off x="2019300" y="63888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2"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4"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155683</xdr:rowOff>
    </xdr:from>
    <xdr:ext cx="405111" cy="259045"/>
    <xdr:sp macro="" textlink="">
      <xdr:nvSpPr>
        <xdr:cNvPr id="86" name="n_1mainValue【図書館】&#10;有形固定資産減価償却率"/>
        <xdr:cNvSpPr txBox="1"/>
      </xdr:nvSpPr>
      <xdr:spPr>
        <a:xfrm>
          <a:off x="3582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116494</xdr:rowOff>
    </xdr:from>
    <xdr:ext cx="405111" cy="259045"/>
    <xdr:sp macro="" textlink="">
      <xdr:nvSpPr>
        <xdr:cNvPr id="87" name="n_2mainValue【図書館】&#10;有形固定資産減価償却率"/>
        <xdr:cNvSpPr txBox="1"/>
      </xdr:nvSpPr>
      <xdr:spPr>
        <a:xfrm>
          <a:off x="2705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8" name="n_3main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8" name="楕円 127"/>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9"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0" name="楕円 129"/>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31" name="直線コネクタ 130"/>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2" name="楕円 131"/>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3" name="直線コネクタ 132"/>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4" name="楕円 133"/>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38100</xdr:rowOff>
    </xdr:to>
    <xdr:cxnSp macro="">
      <xdr:nvCxnSpPr>
        <xdr:cNvPr id="135" name="直線コネクタ 134"/>
        <xdr:cNvCxnSpPr/>
      </xdr:nvCxnSpPr>
      <xdr:spPr>
        <a:xfrm>
          <a:off x="7861300" y="688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6"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7"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0"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1"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2" name="n_3mainValue【図書館】&#10;一人当たり面積"/>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2"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83" name="楕円 182"/>
        <xdr:cNvSpPr/>
      </xdr:nvSpPr>
      <xdr:spPr>
        <a:xfrm>
          <a:off x="4584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93362</xdr:rowOff>
    </xdr:from>
    <xdr:ext cx="405111" cy="259045"/>
    <xdr:sp macro="" textlink="">
      <xdr:nvSpPr>
        <xdr:cNvPr id="184" name="【体育館・プール】&#10;有形固定資産減価償却率該当値テキスト"/>
        <xdr:cNvSpPr txBox="1"/>
      </xdr:nvSpPr>
      <xdr:spPr>
        <a:xfrm>
          <a:off x="4673600"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85" name="楕円 184"/>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165735</xdr:rowOff>
    </xdr:to>
    <xdr:cxnSp macro="">
      <xdr:nvCxnSpPr>
        <xdr:cNvPr id="186" name="直線コネクタ 185"/>
        <xdr:cNvCxnSpPr/>
      </xdr:nvCxnSpPr>
      <xdr:spPr>
        <a:xfrm>
          <a:off x="3797300" y="102317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87" name="楕円 186"/>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60</xdr:row>
      <xdr:rowOff>17145</xdr:rowOff>
    </xdr:to>
    <xdr:cxnSp macro="">
      <xdr:nvCxnSpPr>
        <xdr:cNvPr id="188" name="直線コネクタ 187"/>
        <xdr:cNvCxnSpPr/>
      </xdr:nvCxnSpPr>
      <xdr:spPr>
        <a:xfrm flipV="1">
          <a:off x="2908300" y="102317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89" name="楕円 188"/>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60</xdr:row>
      <xdr:rowOff>17145</xdr:rowOff>
    </xdr:to>
    <xdr:cxnSp macro="">
      <xdr:nvCxnSpPr>
        <xdr:cNvPr id="190" name="直線コネクタ 189"/>
        <xdr:cNvCxnSpPr/>
      </xdr:nvCxnSpPr>
      <xdr:spPr>
        <a:xfrm>
          <a:off x="2019300" y="102565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2"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3"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195"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196" name="n_2mainValue【体育館・プール】&#10;有形固定資産減価償却率"/>
        <xdr:cNvSpPr txBox="1"/>
      </xdr:nvSpPr>
      <xdr:spPr>
        <a:xfrm>
          <a:off x="2705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11447</xdr:rowOff>
    </xdr:from>
    <xdr:ext cx="405111" cy="259045"/>
    <xdr:sp macro="" textlink="">
      <xdr:nvSpPr>
        <xdr:cNvPr id="197" name="n_3mainValue【体育館・プール】&#10;有形固定資産減価償却率"/>
        <xdr:cNvSpPr txBox="1"/>
      </xdr:nvSpPr>
      <xdr:spPr>
        <a:xfrm>
          <a:off x="1816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26"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37" name="楕円 236"/>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38"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39" name="楕円 238"/>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156210</xdr:rowOff>
    </xdr:to>
    <xdr:cxnSp macro="">
      <xdr:nvCxnSpPr>
        <xdr:cNvPr id="240" name="直線コネクタ 239"/>
        <xdr:cNvCxnSpPr/>
      </xdr:nvCxnSpPr>
      <xdr:spPr>
        <a:xfrm>
          <a:off x="9639300" y="10786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41" name="楕円 240"/>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156210</xdr:rowOff>
    </xdr:to>
    <xdr:cxnSp macro="">
      <xdr:nvCxnSpPr>
        <xdr:cNvPr id="242" name="直線コネクタ 241"/>
        <xdr:cNvCxnSpPr/>
      </xdr:nvCxnSpPr>
      <xdr:spPr>
        <a:xfrm>
          <a:off x="8750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43" name="楕円 242"/>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152400</xdr:rowOff>
    </xdr:to>
    <xdr:cxnSp macro="">
      <xdr:nvCxnSpPr>
        <xdr:cNvPr id="244" name="直線コネクタ 243"/>
        <xdr:cNvCxnSpPr/>
      </xdr:nvCxnSpPr>
      <xdr:spPr>
        <a:xfrm>
          <a:off x="7861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5"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6"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47"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49" name="n_1mainValue【体育館・プール】&#10;一人当たり面積"/>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50" name="n_2mainValue【体育館・プール】&#10;一人当たり面積"/>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51"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79"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84" name="フローチャート: 判断 28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0" name="楕円 289"/>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137177</xdr:rowOff>
    </xdr:from>
    <xdr:ext cx="405111" cy="259045"/>
    <xdr:sp macro="" textlink="">
      <xdr:nvSpPr>
        <xdr:cNvPr id="291" name="【福祉施設】&#10;有形固定資産減価償却率該当値テキスト"/>
        <xdr:cNvSpPr txBox="1"/>
      </xdr:nvSpPr>
      <xdr:spPr>
        <a:xfrm>
          <a:off x="4673600"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108458</xdr:rowOff>
    </xdr:from>
    <xdr:to>
      <xdr:col>20</xdr:col>
      <xdr:colOff>38100</xdr:colOff>
      <xdr:row>81</xdr:row>
      <xdr:rowOff>38608</xdr:rowOff>
    </xdr:to>
    <xdr:sp macro="" textlink="">
      <xdr:nvSpPr>
        <xdr:cNvPr id="292" name="楕円 291"/>
        <xdr:cNvSpPr/>
      </xdr:nvSpPr>
      <xdr:spPr>
        <a:xfrm>
          <a:off x="3746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159258</xdr:rowOff>
    </xdr:from>
    <xdr:to>
      <xdr:col>24</xdr:col>
      <xdr:colOff>63500</xdr:colOff>
      <xdr:row>81</xdr:row>
      <xdr:rowOff>38100</xdr:rowOff>
    </xdr:to>
    <xdr:cxnSp macro="">
      <xdr:nvCxnSpPr>
        <xdr:cNvPr id="293" name="直線コネクタ 292"/>
        <xdr:cNvCxnSpPr/>
      </xdr:nvCxnSpPr>
      <xdr:spPr>
        <a:xfrm>
          <a:off x="3797300" y="1387525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46737</xdr:rowOff>
    </xdr:from>
    <xdr:to>
      <xdr:col>15</xdr:col>
      <xdr:colOff>101600</xdr:colOff>
      <xdr:row>80</xdr:row>
      <xdr:rowOff>148337</xdr:rowOff>
    </xdr:to>
    <xdr:sp macro="" textlink="">
      <xdr:nvSpPr>
        <xdr:cNvPr id="294" name="楕円 293"/>
        <xdr:cNvSpPr/>
      </xdr:nvSpPr>
      <xdr:spPr>
        <a:xfrm>
          <a:off x="2857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97537</xdr:rowOff>
    </xdr:from>
    <xdr:to>
      <xdr:col>19</xdr:col>
      <xdr:colOff>177800</xdr:colOff>
      <xdr:row>80</xdr:row>
      <xdr:rowOff>159258</xdr:rowOff>
    </xdr:to>
    <xdr:cxnSp macro="">
      <xdr:nvCxnSpPr>
        <xdr:cNvPr id="295" name="直線コネクタ 294"/>
        <xdr:cNvCxnSpPr/>
      </xdr:nvCxnSpPr>
      <xdr:spPr>
        <a:xfrm>
          <a:off x="2908300" y="1381353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6" name="楕円 295"/>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97537</xdr:rowOff>
    </xdr:to>
    <xdr:cxnSp macro="">
      <xdr:nvCxnSpPr>
        <xdr:cNvPr id="297" name="直線コネクタ 296"/>
        <xdr:cNvCxnSpPr/>
      </xdr:nvCxnSpPr>
      <xdr:spPr>
        <a:xfrm>
          <a:off x="2019300" y="137541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98"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99"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00"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01"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29735</xdr:rowOff>
    </xdr:from>
    <xdr:ext cx="405111" cy="259045"/>
    <xdr:sp macro="" textlink="">
      <xdr:nvSpPr>
        <xdr:cNvPr id="302" name="n_1mainValue【福祉施設】&#10;有形固定資産減価償却率"/>
        <xdr:cNvSpPr txBox="1"/>
      </xdr:nvSpPr>
      <xdr:spPr>
        <a:xfrm>
          <a:off x="35820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139464</xdr:rowOff>
    </xdr:from>
    <xdr:ext cx="405111" cy="259045"/>
    <xdr:sp macro="" textlink="">
      <xdr:nvSpPr>
        <xdr:cNvPr id="303" name="n_2mainValue【福祉施設】&#10;有形固定資産減価償却率"/>
        <xdr:cNvSpPr txBox="1"/>
      </xdr:nvSpPr>
      <xdr:spPr>
        <a:xfrm>
          <a:off x="27057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04" name="n_3main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33"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38" name="フローチャート: 判断 337"/>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146050</xdr:rowOff>
    </xdr:from>
    <xdr:to>
      <xdr:col>55</xdr:col>
      <xdr:colOff>50800</xdr:colOff>
      <xdr:row>84</xdr:row>
      <xdr:rowOff>76200</xdr:rowOff>
    </xdr:to>
    <xdr:sp macro="" textlink="">
      <xdr:nvSpPr>
        <xdr:cNvPr id="344" name="楕円 343"/>
        <xdr:cNvSpPr/>
      </xdr:nvSpPr>
      <xdr:spPr>
        <a:xfrm>
          <a:off x="10426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124477</xdr:rowOff>
    </xdr:from>
    <xdr:ext cx="469744" cy="259045"/>
    <xdr:sp macro="" textlink="">
      <xdr:nvSpPr>
        <xdr:cNvPr id="345" name="【福祉施設】&#10;一人当たり面積該当値テキスト"/>
        <xdr:cNvSpPr txBox="1"/>
      </xdr:nvSpPr>
      <xdr:spPr>
        <a:xfrm>
          <a:off x="10515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146050</xdr:rowOff>
    </xdr:from>
    <xdr:to>
      <xdr:col>50</xdr:col>
      <xdr:colOff>165100</xdr:colOff>
      <xdr:row>84</xdr:row>
      <xdr:rowOff>76200</xdr:rowOff>
    </xdr:to>
    <xdr:sp macro="" textlink="">
      <xdr:nvSpPr>
        <xdr:cNvPr id="346" name="楕円 345"/>
        <xdr:cNvSpPr/>
      </xdr:nvSpPr>
      <xdr:spPr>
        <a:xfrm>
          <a:off x="9588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25400</xdr:rowOff>
    </xdr:from>
    <xdr:to>
      <xdr:col>55</xdr:col>
      <xdr:colOff>0</xdr:colOff>
      <xdr:row>84</xdr:row>
      <xdr:rowOff>25400</xdr:rowOff>
    </xdr:to>
    <xdr:cxnSp macro="">
      <xdr:nvCxnSpPr>
        <xdr:cNvPr id="347" name="直線コネクタ 346"/>
        <xdr:cNvCxnSpPr/>
      </xdr:nvCxnSpPr>
      <xdr:spPr>
        <a:xfrm>
          <a:off x="9639300" y="1442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146050</xdr:rowOff>
    </xdr:from>
    <xdr:to>
      <xdr:col>46</xdr:col>
      <xdr:colOff>38100</xdr:colOff>
      <xdr:row>84</xdr:row>
      <xdr:rowOff>76200</xdr:rowOff>
    </xdr:to>
    <xdr:sp macro="" textlink="">
      <xdr:nvSpPr>
        <xdr:cNvPr id="348" name="楕円 347"/>
        <xdr:cNvSpPr/>
      </xdr:nvSpPr>
      <xdr:spPr>
        <a:xfrm>
          <a:off x="8699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25400</xdr:rowOff>
    </xdr:from>
    <xdr:to>
      <xdr:col>50</xdr:col>
      <xdr:colOff>114300</xdr:colOff>
      <xdr:row>84</xdr:row>
      <xdr:rowOff>25400</xdr:rowOff>
    </xdr:to>
    <xdr:cxnSp macro="">
      <xdr:nvCxnSpPr>
        <xdr:cNvPr id="349" name="直線コネクタ 348"/>
        <xdr:cNvCxnSpPr/>
      </xdr:nvCxnSpPr>
      <xdr:spPr>
        <a:xfrm>
          <a:off x="8750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133350</xdr:rowOff>
    </xdr:from>
    <xdr:to>
      <xdr:col>41</xdr:col>
      <xdr:colOff>101600</xdr:colOff>
      <xdr:row>84</xdr:row>
      <xdr:rowOff>63500</xdr:rowOff>
    </xdr:to>
    <xdr:sp macro="" textlink="">
      <xdr:nvSpPr>
        <xdr:cNvPr id="350" name="楕円 349"/>
        <xdr:cNvSpPr/>
      </xdr:nvSpPr>
      <xdr:spPr>
        <a:xfrm>
          <a:off x="7810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12700</xdr:rowOff>
    </xdr:from>
    <xdr:to>
      <xdr:col>45</xdr:col>
      <xdr:colOff>177800</xdr:colOff>
      <xdr:row>84</xdr:row>
      <xdr:rowOff>25400</xdr:rowOff>
    </xdr:to>
    <xdr:cxnSp macro="">
      <xdr:nvCxnSpPr>
        <xdr:cNvPr id="351" name="直線コネクタ 350"/>
        <xdr:cNvCxnSpPr/>
      </xdr:nvCxnSpPr>
      <xdr:spPr>
        <a:xfrm>
          <a:off x="7861300" y="1441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52"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54"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5"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67327</xdr:rowOff>
    </xdr:from>
    <xdr:ext cx="469744" cy="259045"/>
    <xdr:sp macro="" textlink="">
      <xdr:nvSpPr>
        <xdr:cNvPr id="356" name="n_1mainValue【福祉施設】&#10;一人当たり面積"/>
        <xdr:cNvSpPr txBox="1"/>
      </xdr:nvSpPr>
      <xdr:spPr>
        <a:xfrm>
          <a:off x="9391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67327</xdr:rowOff>
    </xdr:from>
    <xdr:ext cx="469744" cy="259045"/>
    <xdr:sp macro="" textlink="">
      <xdr:nvSpPr>
        <xdr:cNvPr id="357" name="n_2mainValue【福祉施設】&#10;一人当たり面積"/>
        <xdr:cNvSpPr txBox="1"/>
      </xdr:nvSpPr>
      <xdr:spPr>
        <a:xfrm>
          <a:off x="8515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54627</xdr:rowOff>
    </xdr:from>
    <xdr:ext cx="469744" cy="259045"/>
    <xdr:sp macro="" textlink="">
      <xdr:nvSpPr>
        <xdr:cNvPr id="358" name="n_3mainValue【福祉施設】&#10;一人当たり面積"/>
        <xdr:cNvSpPr txBox="1"/>
      </xdr:nvSpPr>
      <xdr:spPr>
        <a:xfrm>
          <a:off x="7626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389"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4" name="フローチャート: 判断 39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400" name="楕円 399"/>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401" name="【市民会館】&#10;有形固定資産減価償却率該当値テキスト"/>
        <xdr:cNvSpPr txBox="1"/>
      </xdr:nvSpPr>
      <xdr:spPr>
        <a:xfrm>
          <a:off x="4673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56424</xdr:rowOff>
    </xdr:from>
    <xdr:to>
      <xdr:col>20</xdr:col>
      <xdr:colOff>38100</xdr:colOff>
      <xdr:row>105</xdr:row>
      <xdr:rowOff>158024</xdr:rowOff>
    </xdr:to>
    <xdr:sp macro="" textlink="">
      <xdr:nvSpPr>
        <xdr:cNvPr id="402" name="楕円 401"/>
        <xdr:cNvSpPr/>
      </xdr:nvSpPr>
      <xdr:spPr>
        <a:xfrm>
          <a:off x="3746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107224</xdr:rowOff>
    </xdr:from>
    <xdr:to>
      <xdr:col>24</xdr:col>
      <xdr:colOff>63500</xdr:colOff>
      <xdr:row>105</xdr:row>
      <xdr:rowOff>130084</xdr:rowOff>
    </xdr:to>
    <xdr:cxnSp macro="">
      <xdr:nvCxnSpPr>
        <xdr:cNvPr id="403" name="直線コネクタ 402"/>
        <xdr:cNvCxnSpPr/>
      </xdr:nvCxnSpPr>
      <xdr:spPr>
        <a:xfrm>
          <a:off x="3797300" y="181094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38463</xdr:rowOff>
    </xdr:from>
    <xdr:to>
      <xdr:col>15</xdr:col>
      <xdr:colOff>101600</xdr:colOff>
      <xdr:row>105</xdr:row>
      <xdr:rowOff>140063</xdr:rowOff>
    </xdr:to>
    <xdr:sp macro="" textlink="">
      <xdr:nvSpPr>
        <xdr:cNvPr id="404" name="楕円 403"/>
        <xdr:cNvSpPr/>
      </xdr:nvSpPr>
      <xdr:spPr>
        <a:xfrm>
          <a:off x="2857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89263</xdr:rowOff>
    </xdr:from>
    <xdr:to>
      <xdr:col>19</xdr:col>
      <xdr:colOff>177800</xdr:colOff>
      <xdr:row>105</xdr:row>
      <xdr:rowOff>107224</xdr:rowOff>
    </xdr:to>
    <xdr:cxnSp macro="">
      <xdr:nvCxnSpPr>
        <xdr:cNvPr id="405" name="直線コネクタ 404"/>
        <xdr:cNvCxnSpPr/>
      </xdr:nvCxnSpPr>
      <xdr:spPr>
        <a:xfrm>
          <a:off x="2908300" y="180915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164193</xdr:rowOff>
    </xdr:from>
    <xdr:to>
      <xdr:col>10</xdr:col>
      <xdr:colOff>165100</xdr:colOff>
      <xdr:row>105</xdr:row>
      <xdr:rowOff>94343</xdr:rowOff>
    </xdr:to>
    <xdr:sp macro="" textlink="">
      <xdr:nvSpPr>
        <xdr:cNvPr id="406" name="楕円 405"/>
        <xdr:cNvSpPr/>
      </xdr:nvSpPr>
      <xdr:spPr>
        <a:xfrm>
          <a:off x="1968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43543</xdr:rowOff>
    </xdr:from>
    <xdr:to>
      <xdr:col>15</xdr:col>
      <xdr:colOff>50800</xdr:colOff>
      <xdr:row>105</xdr:row>
      <xdr:rowOff>89263</xdr:rowOff>
    </xdr:to>
    <xdr:cxnSp macro="">
      <xdr:nvCxnSpPr>
        <xdr:cNvPr id="407" name="直線コネクタ 406"/>
        <xdr:cNvCxnSpPr/>
      </xdr:nvCxnSpPr>
      <xdr:spPr>
        <a:xfrm>
          <a:off x="2019300" y="180457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08"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09"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10"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1"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149151</xdr:rowOff>
    </xdr:from>
    <xdr:ext cx="405111" cy="259045"/>
    <xdr:sp macro="" textlink="">
      <xdr:nvSpPr>
        <xdr:cNvPr id="412" name="n_1mainValue【市民会館】&#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131190</xdr:rowOff>
    </xdr:from>
    <xdr:ext cx="405111" cy="259045"/>
    <xdr:sp macro="" textlink="">
      <xdr:nvSpPr>
        <xdr:cNvPr id="413" name="n_2mainValue【市民会館】&#10;有形固定資産減価償却率"/>
        <xdr:cNvSpPr txBox="1"/>
      </xdr:nvSpPr>
      <xdr:spPr>
        <a:xfrm>
          <a:off x="2705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85470</xdr:rowOff>
    </xdr:from>
    <xdr:ext cx="405111" cy="259045"/>
    <xdr:sp macro="" textlink="">
      <xdr:nvSpPr>
        <xdr:cNvPr id="414" name="n_3mainValue【市民会館】&#10;有形固定資産減価償却率"/>
        <xdr:cNvSpPr txBox="1"/>
      </xdr:nvSpPr>
      <xdr:spPr>
        <a:xfrm>
          <a:off x="1816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41"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46" name="フローチャート: 判断 445"/>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153415</xdr:rowOff>
    </xdr:from>
    <xdr:to>
      <xdr:col>55</xdr:col>
      <xdr:colOff>50800</xdr:colOff>
      <xdr:row>103</xdr:row>
      <xdr:rowOff>83565</xdr:rowOff>
    </xdr:to>
    <xdr:sp macro="" textlink="">
      <xdr:nvSpPr>
        <xdr:cNvPr id="452" name="楕円 451"/>
        <xdr:cNvSpPr/>
      </xdr:nvSpPr>
      <xdr:spPr>
        <a:xfrm>
          <a:off x="10426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4842</xdr:rowOff>
    </xdr:from>
    <xdr:ext cx="469744" cy="259045"/>
    <xdr:sp macro="" textlink="">
      <xdr:nvSpPr>
        <xdr:cNvPr id="453" name="【市民会館】&#10;一人当たり面積該当値テキスト"/>
        <xdr:cNvSpPr txBox="1"/>
      </xdr:nvSpPr>
      <xdr:spPr>
        <a:xfrm>
          <a:off x="10515600" y="174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157987</xdr:rowOff>
    </xdr:from>
    <xdr:to>
      <xdr:col>50</xdr:col>
      <xdr:colOff>165100</xdr:colOff>
      <xdr:row>103</xdr:row>
      <xdr:rowOff>88137</xdr:rowOff>
    </xdr:to>
    <xdr:sp macro="" textlink="">
      <xdr:nvSpPr>
        <xdr:cNvPr id="454" name="楕円 453"/>
        <xdr:cNvSpPr/>
      </xdr:nvSpPr>
      <xdr:spPr>
        <a:xfrm>
          <a:off x="9588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32765</xdr:rowOff>
    </xdr:from>
    <xdr:to>
      <xdr:col>55</xdr:col>
      <xdr:colOff>0</xdr:colOff>
      <xdr:row>103</xdr:row>
      <xdr:rowOff>37337</xdr:rowOff>
    </xdr:to>
    <xdr:cxnSp macro="">
      <xdr:nvCxnSpPr>
        <xdr:cNvPr id="455" name="直線コネクタ 454"/>
        <xdr:cNvCxnSpPr/>
      </xdr:nvCxnSpPr>
      <xdr:spPr>
        <a:xfrm flipV="1">
          <a:off x="9639300" y="176921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148844</xdr:rowOff>
    </xdr:from>
    <xdr:to>
      <xdr:col>46</xdr:col>
      <xdr:colOff>38100</xdr:colOff>
      <xdr:row>103</xdr:row>
      <xdr:rowOff>78994</xdr:rowOff>
    </xdr:to>
    <xdr:sp macro="" textlink="">
      <xdr:nvSpPr>
        <xdr:cNvPr id="456" name="楕円 455"/>
        <xdr:cNvSpPr/>
      </xdr:nvSpPr>
      <xdr:spPr>
        <a:xfrm>
          <a:off x="8699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28194</xdr:rowOff>
    </xdr:from>
    <xdr:to>
      <xdr:col>50</xdr:col>
      <xdr:colOff>114300</xdr:colOff>
      <xdr:row>103</xdr:row>
      <xdr:rowOff>37337</xdr:rowOff>
    </xdr:to>
    <xdr:cxnSp macro="">
      <xdr:nvCxnSpPr>
        <xdr:cNvPr id="457" name="直線コネクタ 456"/>
        <xdr:cNvCxnSpPr/>
      </xdr:nvCxnSpPr>
      <xdr:spPr>
        <a:xfrm>
          <a:off x="8750300" y="1768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45974</xdr:rowOff>
    </xdr:from>
    <xdr:to>
      <xdr:col>41</xdr:col>
      <xdr:colOff>101600</xdr:colOff>
      <xdr:row>103</xdr:row>
      <xdr:rowOff>147574</xdr:rowOff>
    </xdr:to>
    <xdr:sp macro="" textlink="">
      <xdr:nvSpPr>
        <xdr:cNvPr id="458" name="楕円 457"/>
        <xdr:cNvSpPr/>
      </xdr:nvSpPr>
      <xdr:spPr>
        <a:xfrm>
          <a:off x="7810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28194</xdr:rowOff>
    </xdr:from>
    <xdr:to>
      <xdr:col>45</xdr:col>
      <xdr:colOff>177800</xdr:colOff>
      <xdr:row>103</xdr:row>
      <xdr:rowOff>96774</xdr:rowOff>
    </xdr:to>
    <xdr:cxnSp macro="">
      <xdr:nvCxnSpPr>
        <xdr:cNvPr id="459" name="直線コネクタ 458"/>
        <xdr:cNvCxnSpPr/>
      </xdr:nvCxnSpPr>
      <xdr:spPr>
        <a:xfrm flipV="1">
          <a:off x="7861300" y="176875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60"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61"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62"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63"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104664</xdr:rowOff>
    </xdr:from>
    <xdr:ext cx="469744" cy="259045"/>
    <xdr:sp macro="" textlink="">
      <xdr:nvSpPr>
        <xdr:cNvPr id="464" name="n_1mainValue【市民会館】&#10;一人当たり面積"/>
        <xdr:cNvSpPr txBox="1"/>
      </xdr:nvSpPr>
      <xdr:spPr>
        <a:xfrm>
          <a:off x="93917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95521</xdr:rowOff>
    </xdr:from>
    <xdr:ext cx="469744" cy="259045"/>
    <xdr:sp macro="" textlink="">
      <xdr:nvSpPr>
        <xdr:cNvPr id="465" name="n_2mainValue【市民会館】&#10;一人当たり面積"/>
        <xdr:cNvSpPr txBox="1"/>
      </xdr:nvSpPr>
      <xdr:spPr>
        <a:xfrm>
          <a:off x="8515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164101</xdr:rowOff>
    </xdr:from>
    <xdr:ext cx="469744" cy="259045"/>
    <xdr:sp macro="" textlink="">
      <xdr:nvSpPr>
        <xdr:cNvPr id="466" name="n_3mainValue【市民会館】&#10;一人当たり面積"/>
        <xdr:cNvSpPr txBox="1"/>
      </xdr:nvSpPr>
      <xdr:spPr>
        <a:xfrm>
          <a:off x="7626427"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497"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02" name="フローチャート: 判断 50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08" name="楕円 507"/>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509" name="【一般廃棄物処理施設】&#10;有形固定資産減価償却率該当値テキスト"/>
        <xdr:cNvSpPr txBox="1"/>
      </xdr:nvSpPr>
      <xdr:spPr>
        <a:xfrm>
          <a:off x="16357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27033</xdr:rowOff>
    </xdr:from>
    <xdr:to>
      <xdr:col>81</xdr:col>
      <xdr:colOff>101600</xdr:colOff>
      <xdr:row>41</xdr:row>
      <xdr:rowOff>128633</xdr:rowOff>
    </xdr:to>
    <xdr:sp macro="" textlink="">
      <xdr:nvSpPr>
        <xdr:cNvPr id="510" name="楕円 509"/>
        <xdr:cNvSpPr/>
      </xdr:nvSpPr>
      <xdr:spPr>
        <a:xfrm>
          <a:off x="15430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77833</xdr:rowOff>
    </xdr:from>
    <xdr:to>
      <xdr:col>85</xdr:col>
      <xdr:colOff>127000</xdr:colOff>
      <xdr:row>41</xdr:row>
      <xdr:rowOff>133350</xdr:rowOff>
    </xdr:to>
    <xdr:cxnSp macro="">
      <xdr:nvCxnSpPr>
        <xdr:cNvPr id="511" name="直線コネクタ 510"/>
        <xdr:cNvCxnSpPr/>
      </xdr:nvCxnSpPr>
      <xdr:spPr>
        <a:xfrm>
          <a:off x="15481300" y="710728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144599</xdr:rowOff>
    </xdr:from>
    <xdr:to>
      <xdr:col>76</xdr:col>
      <xdr:colOff>165100</xdr:colOff>
      <xdr:row>41</xdr:row>
      <xdr:rowOff>74749</xdr:rowOff>
    </xdr:to>
    <xdr:sp macro="" textlink="">
      <xdr:nvSpPr>
        <xdr:cNvPr id="512" name="楕円 511"/>
        <xdr:cNvSpPr/>
      </xdr:nvSpPr>
      <xdr:spPr>
        <a:xfrm>
          <a:off x="14541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23949</xdr:rowOff>
    </xdr:from>
    <xdr:to>
      <xdr:col>81</xdr:col>
      <xdr:colOff>50800</xdr:colOff>
      <xdr:row>41</xdr:row>
      <xdr:rowOff>77833</xdr:rowOff>
    </xdr:to>
    <xdr:cxnSp macro="">
      <xdr:nvCxnSpPr>
        <xdr:cNvPr id="513" name="直線コネクタ 512"/>
        <xdr:cNvCxnSpPr/>
      </xdr:nvCxnSpPr>
      <xdr:spPr>
        <a:xfrm>
          <a:off x="14592300" y="705339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89081</xdr:rowOff>
    </xdr:from>
    <xdr:to>
      <xdr:col>72</xdr:col>
      <xdr:colOff>38100</xdr:colOff>
      <xdr:row>41</xdr:row>
      <xdr:rowOff>19231</xdr:rowOff>
    </xdr:to>
    <xdr:sp macro="" textlink="">
      <xdr:nvSpPr>
        <xdr:cNvPr id="514" name="楕円 513"/>
        <xdr:cNvSpPr/>
      </xdr:nvSpPr>
      <xdr:spPr>
        <a:xfrm>
          <a:off x="13652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139881</xdr:rowOff>
    </xdr:from>
    <xdr:to>
      <xdr:col>76</xdr:col>
      <xdr:colOff>114300</xdr:colOff>
      <xdr:row>41</xdr:row>
      <xdr:rowOff>23949</xdr:rowOff>
    </xdr:to>
    <xdr:cxnSp macro="">
      <xdr:nvCxnSpPr>
        <xdr:cNvPr id="515" name="直線コネクタ 514"/>
        <xdr:cNvCxnSpPr/>
      </xdr:nvCxnSpPr>
      <xdr:spPr>
        <a:xfrm>
          <a:off x="13703300" y="69978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16"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7"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8"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19"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119760</xdr:rowOff>
    </xdr:from>
    <xdr:ext cx="405111" cy="259045"/>
    <xdr:sp macro="" textlink="">
      <xdr:nvSpPr>
        <xdr:cNvPr id="520" name="n_1mainValue【一般廃棄物処理施設】&#10;有形固定資産減価償却率"/>
        <xdr:cNvSpPr txBox="1"/>
      </xdr:nvSpPr>
      <xdr:spPr>
        <a:xfrm>
          <a:off x="152660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65876</xdr:rowOff>
    </xdr:from>
    <xdr:ext cx="405111" cy="259045"/>
    <xdr:sp macro="" textlink="">
      <xdr:nvSpPr>
        <xdr:cNvPr id="521" name="n_2mainValue【一般廃棄物処理施設】&#10;有形固定資産減価償却率"/>
        <xdr:cNvSpPr txBox="1"/>
      </xdr:nvSpPr>
      <xdr:spPr>
        <a:xfrm>
          <a:off x="14389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10358</xdr:rowOff>
    </xdr:from>
    <xdr:ext cx="405111" cy="259045"/>
    <xdr:sp macro="" textlink="">
      <xdr:nvSpPr>
        <xdr:cNvPr id="522" name="n_3mainValue【一般廃棄物処理施設】&#10;有形固定資産減価償却率"/>
        <xdr:cNvSpPr txBox="1"/>
      </xdr:nvSpPr>
      <xdr:spPr>
        <a:xfrm>
          <a:off x="13500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4" name="直線コネクタ 543"/>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5"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6" name="直線コネクタ 545"/>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7"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8" name="直線コネクタ 547"/>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49"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50" name="フローチャート: 判断 549"/>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51" name="フローチャート: 判断 550"/>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52" name="フローチャート: 判断 551"/>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3" name="フローチャート: 判断 552"/>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54" name="フローチャート: 判断 553"/>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52818</xdr:rowOff>
    </xdr:from>
    <xdr:to>
      <xdr:col>116</xdr:col>
      <xdr:colOff>114300</xdr:colOff>
      <xdr:row>41</xdr:row>
      <xdr:rowOff>154418</xdr:rowOff>
    </xdr:to>
    <xdr:sp macro="" textlink="">
      <xdr:nvSpPr>
        <xdr:cNvPr id="560" name="楕円 559"/>
        <xdr:cNvSpPr/>
      </xdr:nvSpPr>
      <xdr:spPr>
        <a:xfrm>
          <a:off x="221107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139195</xdr:rowOff>
    </xdr:from>
    <xdr:ext cx="469744" cy="259045"/>
    <xdr:sp macro="" textlink="">
      <xdr:nvSpPr>
        <xdr:cNvPr id="561" name="【一般廃棄物処理施設】&#10;一人当たり有形固定資産（償却資産）額該当値テキスト"/>
        <xdr:cNvSpPr txBox="1"/>
      </xdr:nvSpPr>
      <xdr:spPr>
        <a:xfrm>
          <a:off x="22199600" y="699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52672</xdr:rowOff>
    </xdr:from>
    <xdr:to>
      <xdr:col>112</xdr:col>
      <xdr:colOff>38100</xdr:colOff>
      <xdr:row>41</xdr:row>
      <xdr:rowOff>154272</xdr:rowOff>
    </xdr:to>
    <xdr:sp macro="" textlink="">
      <xdr:nvSpPr>
        <xdr:cNvPr id="562" name="楕円 561"/>
        <xdr:cNvSpPr/>
      </xdr:nvSpPr>
      <xdr:spPr>
        <a:xfrm>
          <a:off x="21272500" y="70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103472</xdr:rowOff>
    </xdr:from>
    <xdr:to>
      <xdr:col>116</xdr:col>
      <xdr:colOff>63500</xdr:colOff>
      <xdr:row>41</xdr:row>
      <xdr:rowOff>103618</xdr:rowOff>
    </xdr:to>
    <xdr:cxnSp macro="">
      <xdr:nvCxnSpPr>
        <xdr:cNvPr id="563" name="直線コネクタ 562"/>
        <xdr:cNvCxnSpPr/>
      </xdr:nvCxnSpPr>
      <xdr:spPr>
        <a:xfrm>
          <a:off x="21323300" y="7132922"/>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52301</xdr:rowOff>
    </xdr:from>
    <xdr:to>
      <xdr:col>107</xdr:col>
      <xdr:colOff>101600</xdr:colOff>
      <xdr:row>41</xdr:row>
      <xdr:rowOff>153901</xdr:rowOff>
    </xdr:to>
    <xdr:sp macro="" textlink="">
      <xdr:nvSpPr>
        <xdr:cNvPr id="564" name="楕円 563"/>
        <xdr:cNvSpPr/>
      </xdr:nvSpPr>
      <xdr:spPr>
        <a:xfrm>
          <a:off x="20383500" y="70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103101</xdr:rowOff>
    </xdr:from>
    <xdr:to>
      <xdr:col>111</xdr:col>
      <xdr:colOff>177800</xdr:colOff>
      <xdr:row>41</xdr:row>
      <xdr:rowOff>103472</xdr:rowOff>
    </xdr:to>
    <xdr:cxnSp macro="">
      <xdr:nvCxnSpPr>
        <xdr:cNvPr id="565" name="直線コネクタ 564"/>
        <xdr:cNvCxnSpPr/>
      </xdr:nvCxnSpPr>
      <xdr:spPr>
        <a:xfrm>
          <a:off x="20434300" y="7132551"/>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52101</xdr:rowOff>
    </xdr:from>
    <xdr:to>
      <xdr:col>102</xdr:col>
      <xdr:colOff>165100</xdr:colOff>
      <xdr:row>41</xdr:row>
      <xdr:rowOff>153701</xdr:rowOff>
    </xdr:to>
    <xdr:sp macro="" textlink="">
      <xdr:nvSpPr>
        <xdr:cNvPr id="566" name="楕円 565"/>
        <xdr:cNvSpPr/>
      </xdr:nvSpPr>
      <xdr:spPr>
        <a:xfrm>
          <a:off x="19494500" y="70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102901</xdr:rowOff>
    </xdr:from>
    <xdr:to>
      <xdr:col>107</xdr:col>
      <xdr:colOff>50800</xdr:colOff>
      <xdr:row>41</xdr:row>
      <xdr:rowOff>103101</xdr:rowOff>
    </xdr:to>
    <xdr:cxnSp macro="">
      <xdr:nvCxnSpPr>
        <xdr:cNvPr id="567" name="直線コネクタ 566"/>
        <xdr:cNvCxnSpPr/>
      </xdr:nvCxnSpPr>
      <xdr:spPr>
        <a:xfrm>
          <a:off x="19545300" y="7132351"/>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68"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69"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70"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71"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145399</xdr:rowOff>
    </xdr:from>
    <xdr:ext cx="469744" cy="259045"/>
    <xdr:sp macro="" textlink="">
      <xdr:nvSpPr>
        <xdr:cNvPr id="572" name="n_1mainValue【一般廃棄物処理施設】&#10;一人当たり有形固定資産（償却資産）額"/>
        <xdr:cNvSpPr txBox="1"/>
      </xdr:nvSpPr>
      <xdr:spPr>
        <a:xfrm>
          <a:off x="21075728" y="717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145028</xdr:rowOff>
    </xdr:from>
    <xdr:ext cx="469744" cy="259045"/>
    <xdr:sp macro="" textlink="">
      <xdr:nvSpPr>
        <xdr:cNvPr id="573" name="n_2mainValue【一般廃棄物処理施設】&#10;一人当たり有形固定資産（償却資産）額"/>
        <xdr:cNvSpPr txBox="1"/>
      </xdr:nvSpPr>
      <xdr:spPr>
        <a:xfrm>
          <a:off x="20199428" y="71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144828</xdr:rowOff>
    </xdr:from>
    <xdr:ext cx="469744" cy="259045"/>
    <xdr:sp macro="" textlink="">
      <xdr:nvSpPr>
        <xdr:cNvPr id="574" name="n_3mainValue【一般廃棄物処理施設】&#10;一人当たり有形固定資産（償却資産）額"/>
        <xdr:cNvSpPr txBox="1"/>
      </xdr:nvSpPr>
      <xdr:spPr>
        <a:xfrm>
          <a:off x="19310428" y="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98" name="直線コネクタ 59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0" name="直線コネクタ 59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0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02" name="直線コネクタ 60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603"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04" name="フローチャート: 判断 60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05" name="フローチャート: 判断 60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6" name="フローチャート: 判断 60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7" name="フローチャート: 判断 60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8" name="フローチャート: 判断 60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76835</xdr:rowOff>
    </xdr:from>
    <xdr:to>
      <xdr:col>85</xdr:col>
      <xdr:colOff>177800</xdr:colOff>
      <xdr:row>61</xdr:row>
      <xdr:rowOff>6985</xdr:rowOff>
    </xdr:to>
    <xdr:sp macro="" textlink="">
      <xdr:nvSpPr>
        <xdr:cNvPr id="614" name="楕円 613"/>
        <xdr:cNvSpPr/>
      </xdr:nvSpPr>
      <xdr:spPr>
        <a:xfrm>
          <a:off x="16268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99712</xdr:rowOff>
    </xdr:from>
    <xdr:ext cx="405111" cy="259045"/>
    <xdr:sp macro="" textlink="">
      <xdr:nvSpPr>
        <xdr:cNvPr id="615" name="【保健センター・保健所】&#10;有形固定資産減価償却率該当値テキスト"/>
        <xdr:cNvSpPr txBox="1"/>
      </xdr:nvSpPr>
      <xdr:spPr>
        <a:xfrm>
          <a:off x="16357600"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616" name="楕円 615"/>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127635</xdr:rowOff>
    </xdr:to>
    <xdr:cxnSp macro="">
      <xdr:nvCxnSpPr>
        <xdr:cNvPr id="617" name="直線コネクタ 616"/>
        <xdr:cNvCxnSpPr/>
      </xdr:nvCxnSpPr>
      <xdr:spPr>
        <a:xfrm>
          <a:off x="15481300" y="103727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618" name="楕円 617"/>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85725</xdr:rowOff>
    </xdr:to>
    <xdr:cxnSp macro="">
      <xdr:nvCxnSpPr>
        <xdr:cNvPr id="619" name="直線コネクタ 618"/>
        <xdr:cNvCxnSpPr/>
      </xdr:nvCxnSpPr>
      <xdr:spPr>
        <a:xfrm>
          <a:off x="14592300" y="10346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620" name="楕円 619"/>
        <xdr:cNvSpPr/>
      </xdr:nvSpPr>
      <xdr:spPr>
        <a:xfrm>
          <a:off x="13652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59055</xdr:rowOff>
    </xdr:to>
    <xdr:cxnSp macro="">
      <xdr:nvCxnSpPr>
        <xdr:cNvPr id="621" name="直線コネクタ 620"/>
        <xdr:cNvCxnSpPr/>
      </xdr:nvCxnSpPr>
      <xdr:spPr>
        <a:xfrm>
          <a:off x="13703300" y="10304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22" name="n_1aveValue【保健センター・保健所】&#10;有形固定資産減価償却率"/>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23" name="n_2aveValue【保健センター・保健所】&#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24" name="n_3aveValue【保健センター・保健所】&#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25"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153052</xdr:rowOff>
    </xdr:from>
    <xdr:ext cx="405111" cy="259045"/>
    <xdr:sp macro="" textlink="">
      <xdr:nvSpPr>
        <xdr:cNvPr id="626" name="n_1mainValue【保健センター・保健所】&#10;有形固定資産減価償却率"/>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126382</xdr:rowOff>
    </xdr:from>
    <xdr:ext cx="405111" cy="259045"/>
    <xdr:sp macro="" textlink="">
      <xdr:nvSpPr>
        <xdr:cNvPr id="627" name="n_2mainValue【保健センター・保健所】&#10;有形固定資産減価償却率"/>
        <xdr:cNvSpPr txBox="1"/>
      </xdr:nvSpPr>
      <xdr:spPr>
        <a:xfrm>
          <a:off x="14389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84472</xdr:rowOff>
    </xdr:from>
    <xdr:ext cx="405111" cy="259045"/>
    <xdr:sp macro="" textlink="">
      <xdr:nvSpPr>
        <xdr:cNvPr id="628" name="n_3mainValue【保健センター・保健所】&#10;有形固定資産減価償却率"/>
        <xdr:cNvSpPr txBox="1"/>
      </xdr:nvSpPr>
      <xdr:spPr>
        <a:xfrm>
          <a:off x="13500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52" name="直線コネクタ 651"/>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4" name="直線コネクタ 65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5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6" name="直線コネクタ 65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8" name="フローチャート: 判断 65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59" name="フローチャート: 判断 65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60" name="フローチャート: 判断 65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1" name="フローチャート: 判断 660"/>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2" name="フローチャート: 判断 66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68" name="楕円 667"/>
        <xdr:cNvSpPr/>
      </xdr:nvSpPr>
      <xdr:spPr>
        <a:xfrm>
          <a:off x="22110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10177</xdr:rowOff>
    </xdr:from>
    <xdr:ext cx="469744" cy="259045"/>
    <xdr:sp macro="" textlink="">
      <xdr:nvSpPr>
        <xdr:cNvPr id="669" name="【保健センター・保健所】&#10;一人当たり面積該当値テキスト"/>
        <xdr:cNvSpPr txBox="1"/>
      </xdr:nvSpPr>
      <xdr:spPr>
        <a:xfrm>
          <a:off x="22199600"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158750</xdr:rowOff>
    </xdr:from>
    <xdr:to>
      <xdr:col>112</xdr:col>
      <xdr:colOff>38100</xdr:colOff>
      <xdr:row>60</xdr:row>
      <xdr:rowOff>88900</xdr:rowOff>
    </xdr:to>
    <xdr:sp macro="" textlink="">
      <xdr:nvSpPr>
        <xdr:cNvPr id="670" name="楕円 669"/>
        <xdr:cNvSpPr/>
      </xdr:nvSpPr>
      <xdr:spPr>
        <a:xfrm>
          <a:off x="2127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38100</xdr:rowOff>
    </xdr:from>
    <xdr:to>
      <xdr:col>116</xdr:col>
      <xdr:colOff>63500</xdr:colOff>
      <xdr:row>60</xdr:row>
      <xdr:rowOff>38100</xdr:rowOff>
    </xdr:to>
    <xdr:cxnSp macro="">
      <xdr:nvCxnSpPr>
        <xdr:cNvPr id="671" name="直線コネクタ 670"/>
        <xdr:cNvCxnSpPr/>
      </xdr:nvCxnSpPr>
      <xdr:spPr>
        <a:xfrm>
          <a:off x="21323300" y="1032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139700</xdr:rowOff>
    </xdr:from>
    <xdr:to>
      <xdr:col>107</xdr:col>
      <xdr:colOff>101600</xdr:colOff>
      <xdr:row>60</xdr:row>
      <xdr:rowOff>69850</xdr:rowOff>
    </xdr:to>
    <xdr:sp macro="" textlink="">
      <xdr:nvSpPr>
        <xdr:cNvPr id="672" name="楕円 671"/>
        <xdr:cNvSpPr/>
      </xdr:nvSpPr>
      <xdr:spPr>
        <a:xfrm>
          <a:off x="2038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19050</xdr:rowOff>
    </xdr:from>
    <xdr:to>
      <xdr:col>111</xdr:col>
      <xdr:colOff>177800</xdr:colOff>
      <xdr:row>60</xdr:row>
      <xdr:rowOff>38100</xdr:rowOff>
    </xdr:to>
    <xdr:cxnSp macro="">
      <xdr:nvCxnSpPr>
        <xdr:cNvPr id="673" name="直線コネクタ 672"/>
        <xdr:cNvCxnSpPr/>
      </xdr:nvCxnSpPr>
      <xdr:spPr>
        <a:xfrm>
          <a:off x="20434300" y="1030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139700</xdr:rowOff>
    </xdr:from>
    <xdr:to>
      <xdr:col>102</xdr:col>
      <xdr:colOff>165100</xdr:colOff>
      <xdr:row>60</xdr:row>
      <xdr:rowOff>69850</xdr:rowOff>
    </xdr:to>
    <xdr:sp macro="" textlink="">
      <xdr:nvSpPr>
        <xdr:cNvPr id="674" name="楕円 673"/>
        <xdr:cNvSpPr/>
      </xdr:nvSpPr>
      <xdr:spPr>
        <a:xfrm>
          <a:off x="19494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19050</xdr:rowOff>
    </xdr:from>
    <xdr:to>
      <xdr:col>107</xdr:col>
      <xdr:colOff>50800</xdr:colOff>
      <xdr:row>60</xdr:row>
      <xdr:rowOff>19050</xdr:rowOff>
    </xdr:to>
    <xdr:cxnSp macro="">
      <xdr:nvCxnSpPr>
        <xdr:cNvPr id="675" name="直線コネクタ 674"/>
        <xdr:cNvCxnSpPr/>
      </xdr:nvCxnSpPr>
      <xdr:spPr>
        <a:xfrm>
          <a:off x="19545300" y="1030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76"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77"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78"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7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105427</xdr:rowOff>
    </xdr:from>
    <xdr:ext cx="469744" cy="259045"/>
    <xdr:sp macro="" textlink="">
      <xdr:nvSpPr>
        <xdr:cNvPr id="680" name="n_1mainValue【保健センター・保健所】&#10;一人当たり面積"/>
        <xdr:cNvSpPr txBox="1"/>
      </xdr:nvSpPr>
      <xdr:spPr>
        <a:xfrm>
          <a:off x="210757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86377</xdr:rowOff>
    </xdr:from>
    <xdr:ext cx="469744" cy="259045"/>
    <xdr:sp macro="" textlink="">
      <xdr:nvSpPr>
        <xdr:cNvPr id="681" name="n_2mainValue【保健センター・保健所】&#10;一人当たり面積"/>
        <xdr:cNvSpPr txBox="1"/>
      </xdr:nvSpPr>
      <xdr:spPr>
        <a:xfrm>
          <a:off x="20199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86377</xdr:rowOff>
    </xdr:from>
    <xdr:ext cx="469744" cy="259045"/>
    <xdr:sp macro="" textlink="">
      <xdr:nvSpPr>
        <xdr:cNvPr id="682" name="n_3mainValue【保健センター・保健所】&#10;一人当たり面積"/>
        <xdr:cNvSpPr txBox="1"/>
      </xdr:nvSpPr>
      <xdr:spPr>
        <a:xfrm>
          <a:off x="19310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5" name="テキスト ボックス 69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07" name="直線コネクタ 706"/>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08"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09" name="直線コネクタ 708"/>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10"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11" name="直線コネクタ 710"/>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12"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13" name="フローチャート: 判断 712"/>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14" name="フローチャート: 判断 71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15" name="フローチャート: 判断 714"/>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16" name="フローチャート: 判断 715"/>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17" name="フローチャート: 判断 716"/>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723" name="楕円 722"/>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724" name="【消防施設】&#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725" name="楕円 724"/>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81</xdr:row>
      <xdr:rowOff>15239</xdr:rowOff>
    </xdr:to>
    <xdr:cxnSp macro="">
      <xdr:nvCxnSpPr>
        <xdr:cNvPr id="726" name="直線コネクタ 725"/>
        <xdr:cNvCxnSpPr/>
      </xdr:nvCxnSpPr>
      <xdr:spPr>
        <a:xfrm>
          <a:off x="15481300" y="138493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42545</xdr:rowOff>
    </xdr:from>
    <xdr:to>
      <xdr:col>76</xdr:col>
      <xdr:colOff>165100</xdr:colOff>
      <xdr:row>80</xdr:row>
      <xdr:rowOff>144145</xdr:rowOff>
    </xdr:to>
    <xdr:sp macro="" textlink="">
      <xdr:nvSpPr>
        <xdr:cNvPr id="727" name="楕円 726"/>
        <xdr:cNvSpPr/>
      </xdr:nvSpPr>
      <xdr:spPr>
        <a:xfrm>
          <a:off x="14541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93345</xdr:rowOff>
    </xdr:from>
    <xdr:to>
      <xdr:col>81</xdr:col>
      <xdr:colOff>50800</xdr:colOff>
      <xdr:row>80</xdr:row>
      <xdr:rowOff>133350</xdr:rowOff>
    </xdr:to>
    <xdr:cxnSp macro="">
      <xdr:nvCxnSpPr>
        <xdr:cNvPr id="728" name="直線コネクタ 727"/>
        <xdr:cNvCxnSpPr/>
      </xdr:nvCxnSpPr>
      <xdr:spPr>
        <a:xfrm>
          <a:off x="14592300" y="13809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27305</xdr:rowOff>
    </xdr:from>
    <xdr:to>
      <xdr:col>72</xdr:col>
      <xdr:colOff>38100</xdr:colOff>
      <xdr:row>80</xdr:row>
      <xdr:rowOff>128905</xdr:rowOff>
    </xdr:to>
    <xdr:sp macro="" textlink="">
      <xdr:nvSpPr>
        <xdr:cNvPr id="729" name="楕円 728"/>
        <xdr:cNvSpPr/>
      </xdr:nvSpPr>
      <xdr:spPr>
        <a:xfrm>
          <a:off x="13652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78105</xdr:rowOff>
    </xdr:from>
    <xdr:to>
      <xdr:col>76</xdr:col>
      <xdr:colOff>114300</xdr:colOff>
      <xdr:row>80</xdr:row>
      <xdr:rowOff>93345</xdr:rowOff>
    </xdr:to>
    <xdr:cxnSp macro="">
      <xdr:nvCxnSpPr>
        <xdr:cNvPr id="730" name="直線コネクタ 729"/>
        <xdr:cNvCxnSpPr/>
      </xdr:nvCxnSpPr>
      <xdr:spPr>
        <a:xfrm>
          <a:off x="13703300" y="137941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31"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32"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33"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34"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735" name="n_1mainValue【消防施設】&#10;有形固定資産減価償却率"/>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160672</xdr:rowOff>
    </xdr:from>
    <xdr:ext cx="405111" cy="259045"/>
    <xdr:sp macro="" textlink="">
      <xdr:nvSpPr>
        <xdr:cNvPr id="736" name="n_2mainValue【消防施設】&#10;有形固定資産減価償却率"/>
        <xdr:cNvSpPr txBox="1"/>
      </xdr:nvSpPr>
      <xdr:spPr>
        <a:xfrm>
          <a:off x="14389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145432</xdr:rowOff>
    </xdr:from>
    <xdr:ext cx="405111" cy="259045"/>
    <xdr:sp macro="" textlink="">
      <xdr:nvSpPr>
        <xdr:cNvPr id="737" name="n_3mainValue【消防施設】&#10;有形固定資産減価償却率"/>
        <xdr:cNvSpPr txBox="1"/>
      </xdr:nvSpPr>
      <xdr:spPr>
        <a:xfrm>
          <a:off x="13500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61" name="直線コネクタ 760"/>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62"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63" name="直線コネクタ 76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64"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65" name="直線コネクタ 764"/>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66"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67" name="フローチャート: 判断 766"/>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68" name="フローチャート: 判断 767"/>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69" name="フローチャート: 判断 768"/>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70" name="フローチャート: 判断 769"/>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71" name="フローチャート: 判断 77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40639</xdr:rowOff>
    </xdr:from>
    <xdr:to>
      <xdr:col>116</xdr:col>
      <xdr:colOff>114300</xdr:colOff>
      <xdr:row>85</xdr:row>
      <xdr:rowOff>142239</xdr:rowOff>
    </xdr:to>
    <xdr:sp macro="" textlink="">
      <xdr:nvSpPr>
        <xdr:cNvPr id="777" name="楕円 776"/>
        <xdr:cNvSpPr/>
      </xdr:nvSpPr>
      <xdr:spPr>
        <a:xfrm>
          <a:off x="22110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19066</xdr:rowOff>
    </xdr:from>
    <xdr:ext cx="469744" cy="259045"/>
    <xdr:sp macro="" textlink="">
      <xdr:nvSpPr>
        <xdr:cNvPr id="778" name="【消防施設】&#10;一人当たり面積該当値テキスト"/>
        <xdr:cNvSpPr txBox="1"/>
      </xdr:nvSpPr>
      <xdr:spPr>
        <a:xfrm>
          <a:off x="22199600"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779" name="楕円 778"/>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91439</xdr:rowOff>
    </xdr:to>
    <xdr:cxnSp macro="">
      <xdr:nvCxnSpPr>
        <xdr:cNvPr id="780" name="直線コネクタ 779"/>
        <xdr:cNvCxnSpPr/>
      </xdr:nvCxnSpPr>
      <xdr:spPr>
        <a:xfrm>
          <a:off x="21323300" y="1466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40639</xdr:rowOff>
    </xdr:from>
    <xdr:to>
      <xdr:col>107</xdr:col>
      <xdr:colOff>101600</xdr:colOff>
      <xdr:row>85</xdr:row>
      <xdr:rowOff>142239</xdr:rowOff>
    </xdr:to>
    <xdr:sp macro="" textlink="">
      <xdr:nvSpPr>
        <xdr:cNvPr id="781" name="楕円 780"/>
        <xdr:cNvSpPr/>
      </xdr:nvSpPr>
      <xdr:spPr>
        <a:xfrm>
          <a:off x="20383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91439</xdr:rowOff>
    </xdr:to>
    <xdr:cxnSp macro="">
      <xdr:nvCxnSpPr>
        <xdr:cNvPr id="782" name="直線コネクタ 781"/>
        <xdr:cNvCxnSpPr/>
      </xdr:nvCxnSpPr>
      <xdr:spPr>
        <a:xfrm flipV="1">
          <a:off x="20434300" y="1466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783" name="楕円 782"/>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91439</xdr:rowOff>
    </xdr:from>
    <xdr:to>
      <xdr:col>107</xdr:col>
      <xdr:colOff>50800</xdr:colOff>
      <xdr:row>85</xdr:row>
      <xdr:rowOff>99061</xdr:rowOff>
    </xdr:to>
    <xdr:cxnSp macro="">
      <xdr:nvCxnSpPr>
        <xdr:cNvPr id="784" name="直線コネクタ 783"/>
        <xdr:cNvCxnSpPr/>
      </xdr:nvCxnSpPr>
      <xdr:spPr>
        <a:xfrm flipV="1">
          <a:off x="19545300" y="14664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85"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86"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87"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88"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789" name="n_1mainValue【消防施設】&#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90" name="n_2main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791" name="n_3mainValue【消防施設】&#10;一人当たり面積"/>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17" name="直線コネクタ 816"/>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9" name="直線コネクタ 8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20"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21" name="直線コネクタ 820"/>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22"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23" name="フローチャート: 判断 822"/>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24" name="フローチャート: 判断 82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25" name="フローチャート: 判断 824"/>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26" name="フローチャート: 判断 825"/>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27" name="フローチャート: 判断 826"/>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33" name="楕円 832"/>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7093</xdr:rowOff>
    </xdr:from>
    <xdr:ext cx="405111" cy="259045"/>
    <xdr:sp macro="" textlink="">
      <xdr:nvSpPr>
        <xdr:cNvPr id="834" name="【庁舎】&#10;有形固定資産減価償却率該当値テキスト"/>
        <xdr:cNvSpPr txBox="1"/>
      </xdr:nvSpPr>
      <xdr:spPr>
        <a:xfrm>
          <a:off x="16357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xdr:nvSpPr>
        <xdr:cNvPr id="835" name="楕円 834"/>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113756</xdr:rowOff>
    </xdr:to>
    <xdr:cxnSp macro="">
      <xdr:nvCxnSpPr>
        <xdr:cNvPr id="836" name="直線コネクタ 835"/>
        <xdr:cNvCxnSpPr/>
      </xdr:nvCxnSpPr>
      <xdr:spPr>
        <a:xfrm flipV="1">
          <a:off x="15481300" y="180817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54792</xdr:rowOff>
    </xdr:from>
    <xdr:to>
      <xdr:col>76</xdr:col>
      <xdr:colOff>165100</xdr:colOff>
      <xdr:row>105</xdr:row>
      <xdr:rowOff>156392</xdr:rowOff>
    </xdr:to>
    <xdr:sp macro="" textlink="">
      <xdr:nvSpPr>
        <xdr:cNvPr id="837" name="楕円 836"/>
        <xdr:cNvSpPr/>
      </xdr:nvSpPr>
      <xdr:spPr>
        <a:xfrm>
          <a:off x="14541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105592</xdr:rowOff>
    </xdr:from>
    <xdr:to>
      <xdr:col>81</xdr:col>
      <xdr:colOff>50800</xdr:colOff>
      <xdr:row>105</xdr:row>
      <xdr:rowOff>113756</xdr:rowOff>
    </xdr:to>
    <xdr:cxnSp macro="">
      <xdr:nvCxnSpPr>
        <xdr:cNvPr id="838" name="直線コネクタ 837"/>
        <xdr:cNvCxnSpPr/>
      </xdr:nvCxnSpPr>
      <xdr:spPr>
        <a:xfrm>
          <a:off x="14592300" y="181078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839" name="楕円 838"/>
        <xdr:cNvSpPr/>
      </xdr:nvSpPr>
      <xdr:spPr>
        <a:xfrm>
          <a:off x="13652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102326</xdr:rowOff>
    </xdr:from>
    <xdr:to>
      <xdr:col>76</xdr:col>
      <xdr:colOff>114300</xdr:colOff>
      <xdr:row>105</xdr:row>
      <xdr:rowOff>105592</xdr:rowOff>
    </xdr:to>
    <xdr:cxnSp macro="">
      <xdr:nvCxnSpPr>
        <xdr:cNvPr id="840" name="直線コネクタ 839"/>
        <xdr:cNvCxnSpPr/>
      </xdr:nvCxnSpPr>
      <xdr:spPr>
        <a:xfrm>
          <a:off x="13703300" y="181045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41"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42"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43"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44"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155683</xdr:rowOff>
    </xdr:from>
    <xdr:ext cx="405111" cy="259045"/>
    <xdr:sp macro="" textlink="">
      <xdr:nvSpPr>
        <xdr:cNvPr id="845" name="n_1mainValue【庁舎】&#10;有形固定資産減価償却率"/>
        <xdr:cNvSpPr txBox="1"/>
      </xdr:nvSpPr>
      <xdr:spPr>
        <a:xfrm>
          <a:off x="15266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147519</xdr:rowOff>
    </xdr:from>
    <xdr:ext cx="405111" cy="259045"/>
    <xdr:sp macro="" textlink="">
      <xdr:nvSpPr>
        <xdr:cNvPr id="846" name="n_2mainValue【庁舎】&#10;有形固定資産減価償却率"/>
        <xdr:cNvSpPr txBox="1"/>
      </xdr:nvSpPr>
      <xdr:spPr>
        <a:xfrm>
          <a:off x="14389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847" name="n_3mainValue【庁舎】&#10;有形固定資産減価償却率"/>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71" name="直線コネクタ 870"/>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72"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73" name="直線コネクタ 872"/>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74"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75" name="直線コネクタ 874"/>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876"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77" name="フローチャート: 判断 876"/>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78" name="フローチャート: 判断 877"/>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79" name="フローチャート: 判断 878"/>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80" name="フローチャート: 判断 879"/>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81" name="フローチャート: 判断 880"/>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87" name="楕円 886"/>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76216</xdr:rowOff>
    </xdr:from>
    <xdr:ext cx="469744" cy="259045"/>
    <xdr:sp macro="" textlink="">
      <xdr:nvSpPr>
        <xdr:cNvPr id="888" name="【庁舎】&#10;一人当たり面積該当値テキスト"/>
        <xdr:cNvSpPr txBox="1"/>
      </xdr:nvSpPr>
      <xdr:spPr>
        <a:xfrm>
          <a:off x="22199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889" name="楕円 888"/>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148589</xdr:rowOff>
    </xdr:to>
    <xdr:cxnSp macro="">
      <xdr:nvCxnSpPr>
        <xdr:cNvPr id="890" name="直線コネクタ 889"/>
        <xdr:cNvCxnSpPr/>
      </xdr:nvCxnSpPr>
      <xdr:spPr>
        <a:xfrm>
          <a:off x="21323300" y="18322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91" name="楕円 890"/>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148589</xdr:rowOff>
    </xdr:to>
    <xdr:cxnSp macro="">
      <xdr:nvCxnSpPr>
        <xdr:cNvPr id="892" name="直線コネクタ 891"/>
        <xdr:cNvCxnSpPr/>
      </xdr:nvCxnSpPr>
      <xdr:spPr>
        <a:xfrm>
          <a:off x="20434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90170</xdr:rowOff>
    </xdr:from>
    <xdr:to>
      <xdr:col>102</xdr:col>
      <xdr:colOff>165100</xdr:colOff>
      <xdr:row>107</xdr:row>
      <xdr:rowOff>20320</xdr:rowOff>
    </xdr:to>
    <xdr:sp macro="" textlink="">
      <xdr:nvSpPr>
        <xdr:cNvPr id="893" name="楕円 892"/>
        <xdr:cNvSpPr/>
      </xdr:nvSpPr>
      <xdr:spPr>
        <a:xfrm>
          <a:off x="19494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140970</xdr:rowOff>
    </xdr:from>
    <xdr:to>
      <xdr:col>107</xdr:col>
      <xdr:colOff>50800</xdr:colOff>
      <xdr:row>106</xdr:row>
      <xdr:rowOff>144780</xdr:rowOff>
    </xdr:to>
    <xdr:cxnSp macro="">
      <xdr:nvCxnSpPr>
        <xdr:cNvPr id="894" name="直線コネクタ 893"/>
        <xdr:cNvCxnSpPr/>
      </xdr:nvCxnSpPr>
      <xdr:spPr>
        <a:xfrm>
          <a:off x="19545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95"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96"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97"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98"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899" name="n_1mainValue【庁舎】&#10;一人当たり面積"/>
        <xdr:cNvSpPr txBox="1"/>
      </xdr:nvSpPr>
      <xdr:spPr>
        <a:xfrm>
          <a:off x="21075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00"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11447</xdr:rowOff>
    </xdr:from>
    <xdr:ext cx="469744" cy="259045"/>
    <xdr:sp macro="" textlink="">
      <xdr:nvSpPr>
        <xdr:cNvPr id="901" name="n_3mainValue【庁舎】&#10;一人当たり面積"/>
        <xdr:cNvSpPr txBox="1"/>
      </xdr:nvSpPr>
      <xdr:spPr>
        <a:xfrm>
          <a:off x="19310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一般廃棄物処理施設の有形固定資産減価償却率については、既存の施設を廃止し、令和７年度までに新しい処理施設を整備する予定であり、整備後は改善が見込まれる。</a:t>
          </a:r>
        </a:p>
        <a:p>
          <a:r>
            <a:rPr kumimoji="1" lang="ja-JP" altLang="en-US" sz="1300">
              <a:latin typeface="ＭＳ Ｐゴシック" panose="020B0600070205080204" pitchFamily="50" charset="-128"/>
              <a:ea typeface="ＭＳ Ｐゴシック" panose="020B0600070205080204" pitchFamily="50" charset="-128"/>
            </a:rPr>
            <a:t>現状、庁舎については、耐震化改修工事を継続しており、維持管理も適切におこなっているため、施設使用上での問題は生じていない。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市民会館については、一人当たりの面積が類似団体平均値を上回っており、有形固定資産減価償却率も高く、年々上昇しているため、計画的な改修工事が必要である。</a:t>
          </a:r>
        </a:p>
        <a:p>
          <a:r>
            <a:rPr kumimoji="1" lang="ja-JP" altLang="en-US" sz="1300">
              <a:latin typeface="ＭＳ Ｐゴシック" panose="020B0600070205080204" pitchFamily="50" charset="-128"/>
              <a:ea typeface="ＭＳ Ｐゴシック" panose="020B0600070205080204" pitchFamily="50" charset="-128"/>
            </a:rPr>
            <a:t>全般的に、市内の公共施設については、個別施設計画に基づく長寿命化改修工事を実施し、有形固定資産減価償却率の抑制、改善を図る必要がある。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142,529
137,883
30.13
51,236,822
48,957,718
2,088,299
26,303,246
41,007,592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令和元年度決算では、前年度から０．０１ポイント高くなっている。</a:t>
          </a:r>
        </a:p>
        <a:p>
          <a:r>
            <a:rPr kumimoji="1" lang="ja-JP" altLang="en-US" sz="1300">
              <a:latin typeface="ＭＳ Ｐゴシック" panose="020B0600070205080204" pitchFamily="50" charset="-128"/>
              <a:ea typeface="ＭＳ Ｐゴシック" panose="020B0600070205080204" pitchFamily="50" charset="-128"/>
            </a:rPr>
            <a:t>　主な要因は、個人市民税・固定資産税などの増収から、基準財政収入額が前年度を上回ったためである。</a:t>
          </a:r>
        </a:p>
        <a:p>
          <a:r>
            <a:rPr kumimoji="1" lang="ja-JP" altLang="en-US" sz="1300">
              <a:latin typeface="ＭＳ Ｐゴシック" panose="020B0600070205080204" pitchFamily="50" charset="-128"/>
              <a:ea typeface="ＭＳ Ｐゴシック" panose="020B0600070205080204" pitchFamily="50" charset="-128"/>
            </a:rPr>
            <a:t>　今後とも、「第５次三郷市総合計画」に基づき、市税を中心とした自主一般財源の確保に努める。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59972</xdr:rowOff>
    </xdr:to>
    <xdr:cxnSp macro="">
      <xdr:nvCxnSpPr>
        <xdr:cNvPr id="69" name="直線コネクタ 68"/>
        <xdr:cNvCxnSpPr/>
      </xdr:nvCxnSpPr>
      <xdr:spPr>
        <a:xfrm flipV="1">
          <a:off x="4114800" y="69045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令和元年度決算では、前年度から０．３ポイント高くなっている。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主な要因は、生活保護事業や障害福祉サービス給付事業の増加などにより、一般財源で負担する経常的経費が増加したためである。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今後とも「第５次三郷市総合計画」をもとに、継続的に行財政改革を進め、計画的な行財政運営に努める。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63</xdr:row>
      <xdr:rowOff>74083</xdr:rowOff>
    </xdr:to>
    <xdr:cxnSp macro="">
      <xdr:nvCxnSpPr>
        <xdr:cNvPr id="132" name="直線コネクタ 131"/>
        <xdr:cNvCxnSpPr/>
      </xdr:nvCxnSpPr>
      <xdr:spPr>
        <a:xfrm>
          <a:off x="4114800" y="108513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63</xdr:row>
      <xdr:rowOff>49954</xdr:rowOff>
    </xdr:to>
    <xdr:cxnSp macro="">
      <xdr:nvCxnSpPr>
        <xdr:cNvPr id="135" name="直線コネクタ 134"/>
        <xdr:cNvCxnSpPr/>
      </xdr:nvCxnSpPr>
      <xdr:spPr>
        <a:xfrm>
          <a:off x="3225800" y="107145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100754</xdr:rowOff>
    </xdr:to>
    <xdr:cxnSp macro="">
      <xdr:nvCxnSpPr>
        <xdr:cNvPr id="138" name="直線コネクタ 137"/>
        <xdr:cNvCxnSpPr/>
      </xdr:nvCxnSpPr>
      <xdr:spPr>
        <a:xfrm flipV="1">
          <a:off x="2336800" y="1071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100754</xdr:rowOff>
    </xdr:to>
    <xdr:cxnSp macro="">
      <xdr:nvCxnSpPr>
        <xdr:cNvPr id="141" name="直線コネクタ 140"/>
        <xdr:cNvCxnSpPr/>
      </xdr:nvCxnSpPr>
      <xdr:spPr>
        <a:xfrm>
          <a:off x="1447800" y="1069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2"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170604</xdr:rowOff>
    </xdr:from>
    <xdr:to>
      <xdr:col>19</xdr:col>
      <xdr:colOff>184150</xdr:colOff>
      <xdr:row>63</xdr:row>
      <xdr:rowOff>100754</xdr:rowOff>
    </xdr:to>
    <xdr:sp macro="" textlink="">
      <xdr:nvSpPr>
        <xdr:cNvPr id="153" name="楕円 152"/>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54" name="テキスト ボックス 153"/>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56" name="テキスト ボックス 155"/>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7" name="楕円 156"/>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8" name="テキスト ボックス 157"/>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人件費・物件費等については、行政サービスの効率化を進めている影響もあり、類似団体平均より低い額となっている。</a:t>
          </a:r>
        </a:p>
        <a:p>
          <a:r>
            <a:rPr kumimoji="1" lang="ja-JP" altLang="en-US" sz="1300">
              <a:latin typeface="ＭＳ Ｐゴシック" panose="020B0600070205080204" pitchFamily="50" charset="-128"/>
              <a:ea typeface="ＭＳ Ｐゴシック" panose="020B0600070205080204" pitchFamily="50" charset="-128"/>
            </a:rPr>
            <a:t>　今後も第４次三郷市定員適正化１１か年計画に則り、職員数の適正化を進めるとともに、民間委託や指定管理者制度の導入などにより、コスト削減に努める。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149323</xdr:rowOff>
    </xdr:from>
    <xdr:to>
      <xdr:col>23</xdr:col>
      <xdr:colOff>133350</xdr:colOff>
      <xdr:row>82</xdr:row>
      <xdr:rowOff>92939</xdr:rowOff>
    </xdr:to>
    <xdr:cxnSp macro="">
      <xdr:nvCxnSpPr>
        <xdr:cNvPr id="197" name="直線コネクタ 196"/>
        <xdr:cNvCxnSpPr/>
      </xdr:nvCxnSpPr>
      <xdr:spPr>
        <a:xfrm>
          <a:off x="4114800" y="14036773"/>
          <a:ext cx="838200" cy="1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147806</xdr:rowOff>
    </xdr:from>
    <xdr:to>
      <xdr:col>19</xdr:col>
      <xdr:colOff>133350</xdr:colOff>
      <xdr:row>81</xdr:row>
      <xdr:rowOff>149323</xdr:rowOff>
    </xdr:to>
    <xdr:cxnSp macro="">
      <xdr:nvCxnSpPr>
        <xdr:cNvPr id="200" name="直線コネクタ 199"/>
        <xdr:cNvCxnSpPr/>
      </xdr:nvCxnSpPr>
      <xdr:spPr>
        <a:xfrm>
          <a:off x="3225800" y="14035256"/>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147806</xdr:rowOff>
    </xdr:from>
    <xdr:to>
      <xdr:col>15</xdr:col>
      <xdr:colOff>82550</xdr:colOff>
      <xdr:row>81</xdr:row>
      <xdr:rowOff>168111</xdr:rowOff>
    </xdr:to>
    <xdr:cxnSp macro="">
      <xdr:nvCxnSpPr>
        <xdr:cNvPr id="203" name="直線コネクタ 202"/>
        <xdr:cNvCxnSpPr/>
      </xdr:nvCxnSpPr>
      <xdr:spPr>
        <a:xfrm flipV="1">
          <a:off x="2336800" y="14035256"/>
          <a:ext cx="889000" cy="2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168111</xdr:rowOff>
    </xdr:from>
    <xdr:to>
      <xdr:col>11</xdr:col>
      <xdr:colOff>31750</xdr:colOff>
      <xdr:row>82</xdr:row>
      <xdr:rowOff>28649</xdr:rowOff>
    </xdr:to>
    <xdr:cxnSp macro="">
      <xdr:nvCxnSpPr>
        <xdr:cNvPr id="206" name="直線コネクタ 205"/>
        <xdr:cNvCxnSpPr/>
      </xdr:nvCxnSpPr>
      <xdr:spPr>
        <a:xfrm flipV="1">
          <a:off x="1447800" y="14055561"/>
          <a:ext cx="889000" cy="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42139</xdr:rowOff>
    </xdr:from>
    <xdr:to>
      <xdr:col>23</xdr:col>
      <xdr:colOff>184150</xdr:colOff>
      <xdr:row>82</xdr:row>
      <xdr:rowOff>143739</xdr:rowOff>
    </xdr:to>
    <xdr:sp macro="" textlink="">
      <xdr:nvSpPr>
        <xdr:cNvPr id="216" name="楕円 215"/>
        <xdr:cNvSpPr/>
      </xdr:nvSpPr>
      <xdr:spPr>
        <a:xfrm>
          <a:off x="4902200" y="141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58666</xdr:rowOff>
    </xdr:from>
    <xdr:ext cx="762000" cy="259045"/>
    <xdr:sp macro="" textlink="">
      <xdr:nvSpPr>
        <xdr:cNvPr id="217" name="人件費・物件費等の状況該当値テキスト"/>
        <xdr:cNvSpPr txBox="1"/>
      </xdr:nvSpPr>
      <xdr:spPr>
        <a:xfrm>
          <a:off x="5041900" y="139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98523</xdr:rowOff>
    </xdr:from>
    <xdr:to>
      <xdr:col>19</xdr:col>
      <xdr:colOff>184150</xdr:colOff>
      <xdr:row>82</xdr:row>
      <xdr:rowOff>28673</xdr:rowOff>
    </xdr:to>
    <xdr:sp macro="" textlink="">
      <xdr:nvSpPr>
        <xdr:cNvPr id="218" name="楕円 217"/>
        <xdr:cNvSpPr/>
      </xdr:nvSpPr>
      <xdr:spPr>
        <a:xfrm>
          <a:off x="4064000" y="139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38850</xdr:rowOff>
    </xdr:from>
    <xdr:ext cx="736600" cy="259045"/>
    <xdr:sp macro="" textlink="">
      <xdr:nvSpPr>
        <xdr:cNvPr id="219" name="テキスト ボックス 218"/>
        <xdr:cNvSpPr txBox="1"/>
      </xdr:nvSpPr>
      <xdr:spPr>
        <a:xfrm>
          <a:off x="3733800" y="1375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97006</xdr:rowOff>
    </xdr:from>
    <xdr:to>
      <xdr:col>15</xdr:col>
      <xdr:colOff>133350</xdr:colOff>
      <xdr:row>82</xdr:row>
      <xdr:rowOff>27156</xdr:rowOff>
    </xdr:to>
    <xdr:sp macro="" textlink="">
      <xdr:nvSpPr>
        <xdr:cNvPr id="220" name="楕円 219"/>
        <xdr:cNvSpPr/>
      </xdr:nvSpPr>
      <xdr:spPr>
        <a:xfrm>
          <a:off x="3175000" y="139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37333</xdr:rowOff>
    </xdr:from>
    <xdr:ext cx="762000" cy="259045"/>
    <xdr:sp macro="" textlink="">
      <xdr:nvSpPr>
        <xdr:cNvPr id="221" name="テキスト ボックス 220"/>
        <xdr:cNvSpPr txBox="1"/>
      </xdr:nvSpPr>
      <xdr:spPr>
        <a:xfrm>
          <a:off x="2844800" y="1375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117311</xdr:rowOff>
    </xdr:from>
    <xdr:to>
      <xdr:col>11</xdr:col>
      <xdr:colOff>82550</xdr:colOff>
      <xdr:row>82</xdr:row>
      <xdr:rowOff>47461</xdr:rowOff>
    </xdr:to>
    <xdr:sp macro="" textlink="">
      <xdr:nvSpPr>
        <xdr:cNvPr id="222" name="楕円 221"/>
        <xdr:cNvSpPr/>
      </xdr:nvSpPr>
      <xdr:spPr>
        <a:xfrm>
          <a:off x="2286000" y="140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57638</xdr:rowOff>
    </xdr:from>
    <xdr:ext cx="762000" cy="259045"/>
    <xdr:sp macro="" textlink="">
      <xdr:nvSpPr>
        <xdr:cNvPr id="223" name="テキスト ボックス 222"/>
        <xdr:cNvSpPr txBox="1"/>
      </xdr:nvSpPr>
      <xdr:spPr>
        <a:xfrm>
          <a:off x="1955800" y="1377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149299</xdr:rowOff>
    </xdr:from>
    <xdr:to>
      <xdr:col>7</xdr:col>
      <xdr:colOff>31750</xdr:colOff>
      <xdr:row>82</xdr:row>
      <xdr:rowOff>79449</xdr:rowOff>
    </xdr:to>
    <xdr:sp macro="" textlink="">
      <xdr:nvSpPr>
        <xdr:cNvPr id="224" name="楕円 223"/>
        <xdr:cNvSpPr/>
      </xdr:nvSpPr>
      <xdr:spPr>
        <a:xfrm>
          <a:off x="1397000" y="140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89626</xdr:rowOff>
    </xdr:from>
    <xdr:ext cx="762000" cy="259045"/>
    <xdr:sp macro="" textlink="">
      <xdr:nvSpPr>
        <xdr:cNvPr id="225" name="テキスト ボックス 224"/>
        <xdr:cNvSpPr txBox="1"/>
      </xdr:nvSpPr>
      <xdr:spPr>
        <a:xfrm>
          <a:off x="1066800" y="1380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平成２７年からのラスパイレス指数の推移について、平成２７年を除いて類似団体を下回り、かつ１００を下回っている。</a:t>
          </a:r>
        </a:p>
        <a:p>
          <a:r>
            <a:rPr kumimoji="1" lang="ja-JP" altLang="en-US" sz="1300">
              <a:latin typeface="ＭＳ Ｐゴシック" panose="020B0600070205080204" pitchFamily="50" charset="-128"/>
              <a:ea typeface="ＭＳ Ｐゴシック" panose="020B0600070205080204" pitchFamily="50" charset="-128"/>
            </a:rPr>
            <a:t>　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117021</xdr:rowOff>
    </xdr:to>
    <xdr:cxnSp macro="">
      <xdr:nvCxnSpPr>
        <xdr:cNvPr id="261" name="直線コネクタ 260"/>
        <xdr:cNvCxnSpPr/>
      </xdr:nvCxnSpPr>
      <xdr:spPr>
        <a:xfrm>
          <a:off x="16179800" y="144154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85</xdr:row>
      <xdr:rowOff>48986</xdr:rowOff>
    </xdr:to>
    <xdr:cxnSp macro="">
      <xdr:nvCxnSpPr>
        <xdr:cNvPr id="264" name="直線コネクタ 263"/>
        <xdr:cNvCxnSpPr/>
      </xdr:nvCxnSpPr>
      <xdr:spPr>
        <a:xfrm flipV="1">
          <a:off x="15290800" y="1441540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48986</xdr:rowOff>
    </xdr:to>
    <xdr:cxnSp macro="">
      <xdr:nvCxnSpPr>
        <xdr:cNvPr id="267" name="直線コネクタ 266"/>
        <xdr:cNvCxnSpPr/>
      </xdr:nvCxnSpPr>
      <xdr:spPr>
        <a:xfrm>
          <a:off x="14401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86</xdr:row>
      <xdr:rowOff>67129</xdr:rowOff>
    </xdr:to>
    <xdr:cxnSp macro="">
      <xdr:nvCxnSpPr>
        <xdr:cNvPr id="270" name="直線コネクタ 269"/>
        <xdr:cNvCxnSpPr/>
      </xdr:nvCxnSpPr>
      <xdr:spPr>
        <a:xfrm flipV="1">
          <a:off x="13512800" y="145877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2" name="楕円 281"/>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3" name="テキスト ボックス 282"/>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4" name="楕円 283"/>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5" name="テキスト ボックス 28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３月に改訂した「第４次三郷市定員適正化１１か年計画（改訂版）」では、計画職員数は９１６人だが、実際は９４６人である。計画を上回っているが、全国、県平均を下回り、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これまで職員数の抑制を行ってきたが、人口増加に合わせ行政需要が増えてきており、大きなまちづくりの変革期を迎えている。画一的な行政運営では立ち行かなくなってきていることから、市民サービス向上に努めるためにも一定数の職員増加を見込んで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157056</xdr:rowOff>
    </xdr:from>
    <xdr:to>
      <xdr:col>81</xdr:col>
      <xdr:colOff>44450</xdr:colOff>
      <xdr:row>63</xdr:row>
      <xdr:rowOff>13758</xdr:rowOff>
    </xdr:to>
    <xdr:cxnSp macro="">
      <xdr:nvCxnSpPr>
        <xdr:cNvPr id="324" name="直線コネクタ 323"/>
        <xdr:cNvCxnSpPr/>
      </xdr:nvCxnSpPr>
      <xdr:spPr>
        <a:xfrm>
          <a:off x="16179800" y="1078695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157056</xdr:rowOff>
    </xdr:from>
    <xdr:to>
      <xdr:col>77</xdr:col>
      <xdr:colOff>44450</xdr:colOff>
      <xdr:row>62</xdr:row>
      <xdr:rowOff>157056</xdr:rowOff>
    </xdr:to>
    <xdr:cxnSp macro="">
      <xdr:nvCxnSpPr>
        <xdr:cNvPr id="327" name="直線コネクタ 326"/>
        <xdr:cNvCxnSpPr/>
      </xdr:nvCxnSpPr>
      <xdr:spPr>
        <a:xfrm>
          <a:off x="15290800" y="1078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142981</xdr:rowOff>
    </xdr:from>
    <xdr:to>
      <xdr:col>72</xdr:col>
      <xdr:colOff>203200</xdr:colOff>
      <xdr:row>62</xdr:row>
      <xdr:rowOff>157056</xdr:rowOff>
    </xdr:to>
    <xdr:cxnSp macro="">
      <xdr:nvCxnSpPr>
        <xdr:cNvPr id="330" name="直線コネクタ 329"/>
        <xdr:cNvCxnSpPr/>
      </xdr:nvCxnSpPr>
      <xdr:spPr>
        <a:xfrm>
          <a:off x="14401800" y="107728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134938</xdr:rowOff>
    </xdr:from>
    <xdr:to>
      <xdr:col>68</xdr:col>
      <xdr:colOff>152400</xdr:colOff>
      <xdr:row>62</xdr:row>
      <xdr:rowOff>142981</xdr:rowOff>
    </xdr:to>
    <xdr:cxnSp macro="">
      <xdr:nvCxnSpPr>
        <xdr:cNvPr id="333" name="直線コネクタ 332"/>
        <xdr:cNvCxnSpPr/>
      </xdr:nvCxnSpPr>
      <xdr:spPr>
        <a:xfrm>
          <a:off x="13512800" y="107648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43" name="楕円 342"/>
        <xdr:cNvSpPr/>
      </xdr:nvSpPr>
      <xdr:spPr>
        <a:xfrm>
          <a:off x="16967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106485</xdr:rowOff>
    </xdr:from>
    <xdr:ext cx="762000" cy="259045"/>
    <xdr:sp macro="" textlink="">
      <xdr:nvSpPr>
        <xdr:cNvPr id="344" name="定員管理の状況該当値テキスト"/>
        <xdr:cNvSpPr txBox="1"/>
      </xdr:nvSpPr>
      <xdr:spPr>
        <a:xfrm>
          <a:off x="17106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106256</xdr:rowOff>
    </xdr:from>
    <xdr:to>
      <xdr:col>77</xdr:col>
      <xdr:colOff>95250</xdr:colOff>
      <xdr:row>63</xdr:row>
      <xdr:rowOff>36406</xdr:rowOff>
    </xdr:to>
    <xdr:sp macro="" textlink="">
      <xdr:nvSpPr>
        <xdr:cNvPr id="345" name="楕円 344"/>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46583</xdr:rowOff>
    </xdr:from>
    <xdr:ext cx="736600" cy="259045"/>
    <xdr:sp macro="" textlink="">
      <xdr:nvSpPr>
        <xdr:cNvPr id="346" name="テキスト ボックス 345"/>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47" name="楕円 346"/>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46583</xdr:rowOff>
    </xdr:from>
    <xdr:ext cx="762000" cy="259045"/>
    <xdr:sp macro="" textlink="">
      <xdr:nvSpPr>
        <xdr:cNvPr id="348" name="テキスト ボックス 347"/>
        <xdr:cNvSpPr txBox="1"/>
      </xdr:nvSpPr>
      <xdr:spPr>
        <a:xfrm>
          <a:off x="14909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92181</xdr:rowOff>
    </xdr:from>
    <xdr:to>
      <xdr:col>68</xdr:col>
      <xdr:colOff>203200</xdr:colOff>
      <xdr:row>63</xdr:row>
      <xdr:rowOff>22331</xdr:rowOff>
    </xdr:to>
    <xdr:sp macro="" textlink="">
      <xdr:nvSpPr>
        <xdr:cNvPr id="349" name="楕円 348"/>
        <xdr:cNvSpPr/>
      </xdr:nvSpPr>
      <xdr:spPr>
        <a:xfrm>
          <a:off x="14351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32508</xdr:rowOff>
    </xdr:from>
    <xdr:ext cx="762000" cy="259045"/>
    <xdr:sp macro="" textlink="">
      <xdr:nvSpPr>
        <xdr:cNvPr id="350" name="テキスト ボックス 349"/>
        <xdr:cNvSpPr txBox="1"/>
      </xdr:nvSpPr>
      <xdr:spPr>
        <a:xfrm>
          <a:off x="14020800" y="104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84138</xdr:rowOff>
    </xdr:from>
    <xdr:to>
      <xdr:col>64</xdr:col>
      <xdr:colOff>152400</xdr:colOff>
      <xdr:row>63</xdr:row>
      <xdr:rowOff>14288</xdr:rowOff>
    </xdr:to>
    <xdr:sp macro="" textlink="">
      <xdr:nvSpPr>
        <xdr:cNvPr id="351" name="楕円 350"/>
        <xdr:cNvSpPr/>
      </xdr:nvSpPr>
      <xdr:spPr>
        <a:xfrm>
          <a:off x="13462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24465</xdr:rowOff>
    </xdr:from>
    <xdr:ext cx="762000" cy="259045"/>
    <xdr:sp macro="" textlink="">
      <xdr:nvSpPr>
        <xdr:cNvPr id="352" name="テキスト ボックス 351"/>
        <xdr:cNvSpPr txBox="1"/>
      </xdr:nvSpPr>
      <xdr:spPr>
        <a:xfrm>
          <a:off x="13131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令和元年度決算では、前年度から０．７ポイント増加となり、令和元年度においても類似団体平均を上回る結果となっている。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　主な要因は、公営企業に要する経費の財源とする地方債の償還の財源に充てたと認められる繰入金が増加したためである。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今後も翌年度以降における財政の状況を考慮し、数値の抑制に努める。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81704</xdr:rowOff>
    </xdr:to>
    <xdr:cxnSp macro="">
      <xdr:nvCxnSpPr>
        <xdr:cNvPr id="385" name="直線コネクタ 384"/>
        <xdr:cNvCxnSpPr/>
      </xdr:nvCxnSpPr>
      <xdr:spPr>
        <a:xfrm>
          <a:off x="16179800" y="72263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25400</xdr:rowOff>
    </xdr:to>
    <xdr:cxnSp macro="">
      <xdr:nvCxnSpPr>
        <xdr:cNvPr id="388" name="直線コネクタ 387"/>
        <xdr:cNvCxnSpPr/>
      </xdr:nvCxnSpPr>
      <xdr:spPr>
        <a:xfrm>
          <a:off x="15290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148590</xdr:rowOff>
    </xdr:to>
    <xdr:cxnSp macro="">
      <xdr:nvCxnSpPr>
        <xdr:cNvPr id="391" name="直線コネクタ 390"/>
        <xdr:cNvCxnSpPr/>
      </xdr:nvCxnSpPr>
      <xdr:spPr>
        <a:xfrm>
          <a:off x="14401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124460</xdr:rowOff>
    </xdr:to>
    <xdr:cxnSp macro="">
      <xdr:nvCxnSpPr>
        <xdr:cNvPr id="394" name="直線コネクタ 393"/>
        <xdr:cNvCxnSpPr/>
      </xdr:nvCxnSpPr>
      <xdr:spPr>
        <a:xfrm flipV="1">
          <a:off x="13512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8" name="テキスト ボックス 397"/>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4" name="楕円 403"/>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5"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6" name="楕円 40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7" name="テキスト ボックス 40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9" name="テキスト ボックス 40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0" name="楕円 409"/>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1" name="テキスト ボックス 41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2" name="楕円 411"/>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3" name="テキスト ボックス 41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令和元年度決算では、前年度から５．０ポイント高くなっている。</a:t>
          </a:r>
        </a:p>
        <a:p>
          <a:r>
            <a:rPr kumimoji="1" lang="ja-JP" altLang="en-US" sz="1300">
              <a:latin typeface="ＭＳ Ｐゴシック" panose="020B0600070205080204" pitchFamily="50" charset="-128"/>
              <a:ea typeface="ＭＳ Ｐゴシック" panose="020B0600070205080204" pitchFamily="50" charset="-128"/>
            </a:rPr>
            <a:t>　主な要因は、財政調整基金が前年度に比べ減少し、公営企業債等繰入見込額が前年度に比べ増加したためである。</a:t>
          </a:r>
        </a:p>
        <a:p>
          <a:r>
            <a:rPr kumimoji="1" lang="ja-JP" altLang="en-US" sz="1300">
              <a:latin typeface="ＭＳ Ｐゴシック" panose="020B0600070205080204" pitchFamily="50" charset="-128"/>
              <a:ea typeface="ＭＳ Ｐゴシック" panose="020B0600070205080204" pitchFamily="50" charset="-128"/>
            </a:rPr>
            <a:t>　今後も当該年度のみならず、翌年度以降における財政の状況を考慮し、その健全な運営を損なうことがないよう、財政運営の健全化を図る。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140698</xdr:rowOff>
    </xdr:from>
    <xdr:to>
      <xdr:col>81</xdr:col>
      <xdr:colOff>44450</xdr:colOff>
      <xdr:row>21</xdr:row>
      <xdr:rowOff>55426</xdr:rowOff>
    </xdr:to>
    <xdr:cxnSp macro="">
      <xdr:nvCxnSpPr>
        <xdr:cNvPr id="449" name="直線コネクタ 448"/>
        <xdr:cNvCxnSpPr/>
      </xdr:nvCxnSpPr>
      <xdr:spPr>
        <a:xfrm>
          <a:off x="16179800" y="3569698"/>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47625</xdr:rowOff>
    </xdr:from>
    <xdr:to>
      <xdr:col>77</xdr:col>
      <xdr:colOff>44450</xdr:colOff>
      <xdr:row>20</xdr:row>
      <xdr:rowOff>140698</xdr:rowOff>
    </xdr:to>
    <xdr:cxnSp macro="">
      <xdr:nvCxnSpPr>
        <xdr:cNvPr id="452" name="直線コネクタ 451"/>
        <xdr:cNvCxnSpPr/>
      </xdr:nvCxnSpPr>
      <xdr:spPr>
        <a:xfrm>
          <a:off x="15290800" y="3476625"/>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44178</xdr:rowOff>
    </xdr:from>
    <xdr:to>
      <xdr:col>72</xdr:col>
      <xdr:colOff>203200</xdr:colOff>
      <xdr:row>20</xdr:row>
      <xdr:rowOff>47625</xdr:rowOff>
    </xdr:to>
    <xdr:cxnSp macro="">
      <xdr:nvCxnSpPr>
        <xdr:cNvPr id="455" name="直線コネクタ 454"/>
        <xdr:cNvCxnSpPr/>
      </xdr:nvCxnSpPr>
      <xdr:spPr>
        <a:xfrm>
          <a:off x="14401800" y="347317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37283</xdr:rowOff>
    </xdr:from>
    <xdr:to>
      <xdr:col>68</xdr:col>
      <xdr:colOff>152400</xdr:colOff>
      <xdr:row>20</xdr:row>
      <xdr:rowOff>44178</xdr:rowOff>
    </xdr:to>
    <xdr:cxnSp macro="">
      <xdr:nvCxnSpPr>
        <xdr:cNvPr id="458" name="直線コネクタ 457"/>
        <xdr:cNvCxnSpPr/>
      </xdr:nvCxnSpPr>
      <xdr:spPr>
        <a:xfrm>
          <a:off x="13512800" y="34662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2" name="テキスト ボックス 461"/>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4626</xdr:rowOff>
    </xdr:from>
    <xdr:to>
      <xdr:col>81</xdr:col>
      <xdr:colOff>95250</xdr:colOff>
      <xdr:row>21</xdr:row>
      <xdr:rowOff>106226</xdr:rowOff>
    </xdr:to>
    <xdr:sp macro="" textlink="">
      <xdr:nvSpPr>
        <xdr:cNvPr id="468" name="楕円 467"/>
        <xdr:cNvSpPr/>
      </xdr:nvSpPr>
      <xdr:spPr>
        <a:xfrm>
          <a:off x="16967200" y="36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148153</xdr:rowOff>
    </xdr:from>
    <xdr:ext cx="762000" cy="259045"/>
    <xdr:sp macro="" textlink="">
      <xdr:nvSpPr>
        <xdr:cNvPr id="469" name="将来負担の状況該当値テキスト"/>
        <xdr:cNvSpPr txBox="1"/>
      </xdr:nvSpPr>
      <xdr:spPr>
        <a:xfrm>
          <a:off x="17106900" y="357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89898</xdr:rowOff>
    </xdr:from>
    <xdr:to>
      <xdr:col>77</xdr:col>
      <xdr:colOff>95250</xdr:colOff>
      <xdr:row>21</xdr:row>
      <xdr:rowOff>20048</xdr:rowOff>
    </xdr:to>
    <xdr:sp macro="" textlink="">
      <xdr:nvSpPr>
        <xdr:cNvPr id="470" name="楕円 469"/>
        <xdr:cNvSpPr/>
      </xdr:nvSpPr>
      <xdr:spPr>
        <a:xfrm>
          <a:off x="16129000" y="3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4825</xdr:rowOff>
    </xdr:from>
    <xdr:ext cx="736600" cy="259045"/>
    <xdr:sp macro="" textlink="">
      <xdr:nvSpPr>
        <xdr:cNvPr id="471" name="テキスト ボックス 470"/>
        <xdr:cNvSpPr txBox="1"/>
      </xdr:nvSpPr>
      <xdr:spPr>
        <a:xfrm>
          <a:off x="15798800" y="3605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168275</xdr:rowOff>
    </xdr:from>
    <xdr:to>
      <xdr:col>73</xdr:col>
      <xdr:colOff>44450</xdr:colOff>
      <xdr:row>20</xdr:row>
      <xdr:rowOff>98425</xdr:rowOff>
    </xdr:to>
    <xdr:sp macro="" textlink="">
      <xdr:nvSpPr>
        <xdr:cNvPr id="472" name="楕円 471"/>
        <xdr:cNvSpPr/>
      </xdr:nvSpPr>
      <xdr:spPr>
        <a:xfrm>
          <a:off x="15240000" y="34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83202</xdr:rowOff>
    </xdr:from>
    <xdr:ext cx="762000" cy="259045"/>
    <xdr:sp macro="" textlink="">
      <xdr:nvSpPr>
        <xdr:cNvPr id="473" name="テキスト ボックス 472"/>
        <xdr:cNvSpPr txBox="1"/>
      </xdr:nvSpPr>
      <xdr:spPr>
        <a:xfrm>
          <a:off x="14909800" y="351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164828</xdr:rowOff>
    </xdr:from>
    <xdr:to>
      <xdr:col>68</xdr:col>
      <xdr:colOff>203200</xdr:colOff>
      <xdr:row>20</xdr:row>
      <xdr:rowOff>94978</xdr:rowOff>
    </xdr:to>
    <xdr:sp macro="" textlink="">
      <xdr:nvSpPr>
        <xdr:cNvPr id="474" name="楕円 473"/>
        <xdr:cNvSpPr/>
      </xdr:nvSpPr>
      <xdr:spPr>
        <a:xfrm>
          <a:off x="14351000" y="34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79755</xdr:rowOff>
    </xdr:from>
    <xdr:ext cx="762000" cy="259045"/>
    <xdr:sp macro="" textlink="">
      <xdr:nvSpPr>
        <xdr:cNvPr id="475" name="テキスト ボックス 474"/>
        <xdr:cNvSpPr txBox="1"/>
      </xdr:nvSpPr>
      <xdr:spPr>
        <a:xfrm>
          <a:off x="14020800" y="350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157933</xdr:rowOff>
    </xdr:from>
    <xdr:to>
      <xdr:col>64</xdr:col>
      <xdr:colOff>152400</xdr:colOff>
      <xdr:row>20</xdr:row>
      <xdr:rowOff>88083</xdr:rowOff>
    </xdr:to>
    <xdr:sp macro="" textlink="">
      <xdr:nvSpPr>
        <xdr:cNvPr id="476" name="楕円 475"/>
        <xdr:cNvSpPr/>
      </xdr:nvSpPr>
      <xdr:spPr>
        <a:xfrm>
          <a:off x="13462000" y="34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72860</xdr:rowOff>
    </xdr:from>
    <xdr:ext cx="762000" cy="259045"/>
    <xdr:sp macro="" textlink="">
      <xdr:nvSpPr>
        <xdr:cNvPr id="477" name="テキスト ボックス 476"/>
        <xdr:cNvSpPr txBox="1"/>
      </xdr:nvSpPr>
      <xdr:spPr>
        <a:xfrm>
          <a:off x="13131800" y="350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142,529
137,883
30.13
51,236,822
48,957,718
2,088,299
26,303,246
41,007,592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令和元年度決算では、前年度から０．４ポイント減少している。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これは、退職者数減に伴い退職金支給額が減少となったことなどが要因である。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今後も「第５次三郷市総合計画」に則り、職員数の適正化とともに行政の効率化を図る。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50800</xdr:rowOff>
    </xdr:to>
    <xdr:cxnSp macro="">
      <xdr:nvCxnSpPr>
        <xdr:cNvPr id="66" name="直線コネクタ 65"/>
        <xdr:cNvCxnSpPr/>
      </xdr:nvCxnSpPr>
      <xdr:spPr>
        <a:xfrm flipV="1">
          <a:off x="3987800" y="619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73660</xdr:rowOff>
    </xdr:to>
    <xdr:cxnSp macro="">
      <xdr:nvCxnSpPr>
        <xdr:cNvPr id="69" name="直線コネクタ 68"/>
        <xdr:cNvCxnSpPr/>
      </xdr:nvCxnSpPr>
      <xdr:spPr>
        <a:xfrm flipV="1">
          <a:off x="3098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73660</xdr:rowOff>
    </xdr:to>
    <xdr:cxnSp macro="">
      <xdr:nvCxnSpPr>
        <xdr:cNvPr id="72" name="直線コネクタ 71"/>
        <xdr:cNvCxnSpPr/>
      </xdr:nvCxnSpPr>
      <xdr:spPr>
        <a:xfrm>
          <a:off x="2209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127000</xdr:rowOff>
    </xdr:to>
    <xdr:cxnSp macro="">
      <xdr:nvCxnSpPr>
        <xdr:cNvPr id="75" name="直線コネクタ 74"/>
        <xdr:cNvCxnSpPr/>
      </xdr:nvCxnSpPr>
      <xdr:spPr>
        <a:xfrm flipV="1">
          <a:off x="1320800" y="624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令和元年度決算では、前年度と比べて０．４ポイント高くなっている。</a:t>
          </a:r>
        </a:p>
        <a:p>
          <a:r>
            <a:rPr kumimoji="1" lang="ja-JP" altLang="en-US" sz="1300">
              <a:latin typeface="ＭＳ Ｐゴシック" panose="020B0600070205080204" pitchFamily="50" charset="-128"/>
              <a:ea typeface="ＭＳ Ｐゴシック" panose="020B0600070205080204" pitchFamily="50" charset="-128"/>
            </a:rPr>
            <a:t>　主な要因は、三郷中央におどりプラザ（新規施設）運営委託料の増額などである。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今後も、「第５次三郷市総合計画」に基づき、管理経費の効率化を図るなど、物件費の適正化を図る。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31750</xdr:rowOff>
    </xdr:to>
    <xdr:cxnSp macro="">
      <xdr:nvCxnSpPr>
        <xdr:cNvPr id="127" name="直線コネクタ 126"/>
        <xdr:cNvCxnSpPr/>
      </xdr:nvCxnSpPr>
      <xdr:spPr>
        <a:xfrm>
          <a:off x="15671800" y="2915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1270</xdr:rowOff>
    </xdr:to>
    <xdr:cxnSp macro="">
      <xdr:nvCxnSpPr>
        <xdr:cNvPr id="130" name="直線コネクタ 129"/>
        <xdr:cNvCxnSpPr/>
      </xdr:nvCxnSpPr>
      <xdr:spPr>
        <a:xfrm>
          <a:off x="14782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39370</xdr:rowOff>
    </xdr:to>
    <xdr:cxnSp macro="">
      <xdr:nvCxnSpPr>
        <xdr:cNvPr id="133" name="直線コネクタ 132"/>
        <xdr:cNvCxnSpPr/>
      </xdr:nvCxnSpPr>
      <xdr:spPr>
        <a:xfrm flipV="1">
          <a:off x="13893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39370</xdr:rowOff>
    </xdr:to>
    <xdr:cxnSp macro="">
      <xdr:nvCxnSpPr>
        <xdr:cNvPr id="136" name="直線コネクタ 135"/>
        <xdr:cNvCxnSpPr/>
      </xdr:nvCxnSpPr>
      <xdr:spPr>
        <a:xfrm>
          <a:off x="13004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8" name="楕円 147"/>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9" name="テキスト ボックス 14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2" name="楕円 151"/>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3" name="テキスト ボックス 152"/>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令和元年度決算では、前年度から１．０ポイント増加している。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これは、生活保護事業や障害福祉サービス給付事業の増加などにより、一般財源で負担する経常的経費が増加したためである。</a:t>
          </a:r>
        </a:p>
        <a:p>
          <a:r>
            <a:rPr kumimoji="1" lang="ja-JP" altLang="en-US" sz="1300">
              <a:latin typeface="ＭＳ Ｐゴシック" panose="020B0600070205080204" pitchFamily="50" charset="-128"/>
              <a:ea typeface="ＭＳ Ｐゴシック" panose="020B0600070205080204" pitchFamily="50" charset="-128"/>
            </a:rPr>
            <a:t>　社会情勢に大きく左右されるため、厳しい状況が続くが、「第５次三郷市総合計画」に基づき、財政圧迫の上昇傾向に歯止めをかけるよう努める。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26307</xdr:rowOff>
    </xdr:to>
    <xdr:cxnSp macro="">
      <xdr:nvCxnSpPr>
        <xdr:cNvPr id="190" name="直線コネクタ 189"/>
        <xdr:cNvCxnSpPr/>
      </xdr:nvCxnSpPr>
      <xdr:spPr>
        <a:xfrm>
          <a:off x="3987800" y="9690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93" name="直線コネクタ 192"/>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99785</xdr:rowOff>
    </xdr:to>
    <xdr:cxnSp macro="">
      <xdr:nvCxnSpPr>
        <xdr:cNvPr id="196" name="直線コネクタ 195"/>
        <xdr:cNvCxnSpPr/>
      </xdr:nvCxnSpPr>
      <xdr:spPr>
        <a:xfrm flipV="1">
          <a:off x="2209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132443</xdr:rowOff>
    </xdr:to>
    <xdr:cxnSp macro="">
      <xdr:nvCxnSpPr>
        <xdr:cNvPr id="199" name="直線コネクタ 198"/>
        <xdr:cNvCxnSpPr/>
      </xdr:nvCxnSpPr>
      <xdr:spPr>
        <a:xfrm flipV="1">
          <a:off x="1320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9" name="楕円 208"/>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10"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2" name="テキスト ボックス 21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4" name="テキスト ボックス 21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5" name="楕円 214"/>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6" name="テキスト ボックス 215"/>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7" name="楕円 216"/>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8" name="テキスト ボックス 217"/>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令和元年度決算では、前年度と同ポイントとなっている。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今後も引き続き、特別会計における自主財源の確保に努め、繰出金の抑制を図り、数値改善に努める。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53522</xdr:rowOff>
    </xdr:to>
    <xdr:cxnSp macro="">
      <xdr:nvCxnSpPr>
        <xdr:cNvPr id="253" name="直線コネクタ 252"/>
        <xdr:cNvCxnSpPr/>
      </xdr:nvCxnSpPr>
      <xdr:spPr>
        <a:xfrm>
          <a:off x="15671800" y="10169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94343</xdr:rowOff>
    </xdr:from>
    <xdr:to>
      <xdr:col>78</xdr:col>
      <xdr:colOff>69850</xdr:colOff>
      <xdr:row>59</xdr:row>
      <xdr:rowOff>53522</xdr:rowOff>
    </xdr:to>
    <xdr:cxnSp macro="">
      <xdr:nvCxnSpPr>
        <xdr:cNvPr id="256" name="直線コネクタ 255"/>
        <xdr:cNvCxnSpPr/>
      </xdr:nvCxnSpPr>
      <xdr:spPr>
        <a:xfrm>
          <a:off x="14782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94343</xdr:rowOff>
    </xdr:to>
    <xdr:cxnSp macro="">
      <xdr:nvCxnSpPr>
        <xdr:cNvPr id="259" name="直線コネクタ 258"/>
        <xdr:cNvCxnSpPr/>
      </xdr:nvCxnSpPr>
      <xdr:spPr>
        <a:xfrm>
          <a:off x="13893800" y="9984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39915</xdr:rowOff>
    </xdr:to>
    <xdr:cxnSp macro="">
      <xdr:nvCxnSpPr>
        <xdr:cNvPr id="262" name="直線コネクタ 261"/>
        <xdr:cNvCxnSpPr/>
      </xdr:nvCxnSpPr>
      <xdr:spPr>
        <a:xfrm>
          <a:off x="13004800" y="9896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72" name="楕円 271"/>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73"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4" name="楕円 273"/>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5" name="テキスト ボックス 274"/>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6" name="楕円 275"/>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129920</xdr:rowOff>
    </xdr:from>
    <xdr:ext cx="762000" cy="259045"/>
    <xdr:sp macro="" textlink="">
      <xdr:nvSpPr>
        <xdr:cNvPr id="277" name="テキスト ボックス 276"/>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8" name="楕円 277"/>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9" name="テキスト ボックス 278"/>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80" name="楕円 279"/>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81" name="テキスト ボックス 280"/>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令和元年度決算では、前年度から０．３ポイント減少している。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主な要因は、東埼玉資源環境組合への負担金（じん芥分）が減少したことなどである。</a:t>
          </a:r>
        </a:p>
        <a:p>
          <a:r>
            <a:rPr kumimoji="1" lang="ja-JP" altLang="en-US" sz="1300">
              <a:latin typeface="ＭＳ Ｐゴシック" panose="020B0600070205080204" pitchFamily="50" charset="-128"/>
              <a:ea typeface="ＭＳ Ｐゴシック" panose="020B0600070205080204" pitchFamily="50" charset="-128"/>
            </a:rPr>
            <a:t>　今後も引き続き、補助金の公平性の確保を行うなど適正化を図る。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xdr:rowOff>
    </xdr:from>
    <xdr:to>
      <xdr:col>82</xdr:col>
      <xdr:colOff>107950</xdr:colOff>
      <xdr:row>34</xdr:row>
      <xdr:rowOff>39914</xdr:rowOff>
    </xdr:to>
    <xdr:cxnSp macro="">
      <xdr:nvCxnSpPr>
        <xdr:cNvPr id="316" name="直線コネクタ 315"/>
        <xdr:cNvCxnSpPr/>
      </xdr:nvCxnSpPr>
      <xdr:spPr>
        <a:xfrm flipV="1">
          <a:off x="15671800" y="5836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34</xdr:row>
      <xdr:rowOff>39914</xdr:rowOff>
    </xdr:to>
    <xdr:cxnSp macro="">
      <xdr:nvCxnSpPr>
        <xdr:cNvPr id="319" name="直線コネクタ 318"/>
        <xdr:cNvCxnSpPr/>
      </xdr:nvCxnSpPr>
      <xdr:spPr>
        <a:xfrm>
          <a:off x="14782800" y="584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83457</xdr:rowOff>
    </xdr:to>
    <xdr:cxnSp macro="">
      <xdr:nvCxnSpPr>
        <xdr:cNvPr id="322" name="直線コネクタ 321"/>
        <xdr:cNvCxnSpPr/>
      </xdr:nvCxnSpPr>
      <xdr:spPr>
        <a:xfrm flipV="1">
          <a:off x="13893800" y="584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61686</xdr:rowOff>
    </xdr:from>
    <xdr:to>
      <xdr:col>69</xdr:col>
      <xdr:colOff>92075</xdr:colOff>
      <xdr:row>34</xdr:row>
      <xdr:rowOff>83457</xdr:rowOff>
    </xdr:to>
    <xdr:cxnSp macro="">
      <xdr:nvCxnSpPr>
        <xdr:cNvPr id="325" name="直線コネクタ 324"/>
        <xdr:cNvCxnSpPr/>
      </xdr:nvCxnSpPr>
      <xdr:spPr>
        <a:xfrm>
          <a:off x="13004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127907</xdr:rowOff>
    </xdr:from>
    <xdr:to>
      <xdr:col>82</xdr:col>
      <xdr:colOff>158750</xdr:colOff>
      <xdr:row>34</xdr:row>
      <xdr:rowOff>58057</xdr:rowOff>
    </xdr:to>
    <xdr:sp macro="" textlink="">
      <xdr:nvSpPr>
        <xdr:cNvPr id="335" name="楕円 334"/>
        <xdr:cNvSpPr/>
      </xdr:nvSpPr>
      <xdr:spPr>
        <a:xfrm>
          <a:off x="16459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144434</xdr:rowOff>
    </xdr:from>
    <xdr:ext cx="762000" cy="259045"/>
    <xdr:sp macro="" textlink="">
      <xdr:nvSpPr>
        <xdr:cNvPr id="336" name="補助費等該当値テキスト"/>
        <xdr:cNvSpPr txBox="1"/>
      </xdr:nvSpPr>
      <xdr:spPr>
        <a:xfrm>
          <a:off x="16598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160564</xdr:rowOff>
    </xdr:from>
    <xdr:to>
      <xdr:col>78</xdr:col>
      <xdr:colOff>120650</xdr:colOff>
      <xdr:row>34</xdr:row>
      <xdr:rowOff>90714</xdr:rowOff>
    </xdr:to>
    <xdr:sp macro="" textlink="">
      <xdr:nvSpPr>
        <xdr:cNvPr id="337" name="楕円 336"/>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100891</xdr:rowOff>
    </xdr:from>
    <xdr:ext cx="736600" cy="259045"/>
    <xdr:sp macro="" textlink="">
      <xdr:nvSpPr>
        <xdr:cNvPr id="338" name="テキスト ボックス 337"/>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138793</xdr:rowOff>
    </xdr:from>
    <xdr:to>
      <xdr:col>74</xdr:col>
      <xdr:colOff>31750</xdr:colOff>
      <xdr:row>34</xdr:row>
      <xdr:rowOff>68943</xdr:rowOff>
    </xdr:to>
    <xdr:sp macro="" textlink="">
      <xdr:nvSpPr>
        <xdr:cNvPr id="339" name="楕円 338"/>
        <xdr:cNvSpPr/>
      </xdr:nvSpPr>
      <xdr:spPr>
        <a:xfrm>
          <a:off x="14732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79120</xdr:rowOff>
    </xdr:from>
    <xdr:ext cx="762000" cy="259045"/>
    <xdr:sp macro="" textlink="">
      <xdr:nvSpPr>
        <xdr:cNvPr id="340" name="テキスト ボックス 339"/>
        <xdr:cNvSpPr txBox="1"/>
      </xdr:nvSpPr>
      <xdr:spPr>
        <a:xfrm>
          <a:off x="14401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32657</xdr:rowOff>
    </xdr:from>
    <xdr:to>
      <xdr:col>69</xdr:col>
      <xdr:colOff>142875</xdr:colOff>
      <xdr:row>34</xdr:row>
      <xdr:rowOff>134257</xdr:rowOff>
    </xdr:to>
    <xdr:sp macro="" textlink="">
      <xdr:nvSpPr>
        <xdr:cNvPr id="341" name="楕円 340"/>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144434</xdr:rowOff>
    </xdr:from>
    <xdr:ext cx="762000" cy="259045"/>
    <xdr:sp macro="" textlink="">
      <xdr:nvSpPr>
        <xdr:cNvPr id="342" name="テキスト ボックス 341"/>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10886</xdr:rowOff>
    </xdr:from>
    <xdr:to>
      <xdr:col>65</xdr:col>
      <xdr:colOff>53975</xdr:colOff>
      <xdr:row>34</xdr:row>
      <xdr:rowOff>112486</xdr:rowOff>
    </xdr:to>
    <xdr:sp macro="" textlink="">
      <xdr:nvSpPr>
        <xdr:cNvPr id="343" name="楕円 342"/>
        <xdr:cNvSpPr/>
      </xdr:nvSpPr>
      <xdr:spPr>
        <a:xfrm>
          <a:off x="12954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122663</xdr:rowOff>
    </xdr:from>
    <xdr:ext cx="762000" cy="259045"/>
    <xdr:sp macro="" textlink="">
      <xdr:nvSpPr>
        <xdr:cNvPr id="344" name="テキスト ボックス 343"/>
        <xdr:cNvSpPr txBox="1"/>
      </xdr:nvSpPr>
      <xdr:spPr>
        <a:xfrm>
          <a:off x="12623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令和元年度決算では、前年度より０．４ポイント減少している。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主な要因は、利率見直しに伴い、低利率に借り換えて利子償還分が減少したことである。</a:t>
          </a:r>
        </a:p>
        <a:p>
          <a:r>
            <a:rPr kumimoji="1" lang="ja-JP" altLang="en-US" sz="1300">
              <a:latin typeface="ＭＳ Ｐゴシック" panose="020B0600070205080204" pitchFamily="50" charset="-128"/>
              <a:ea typeface="ＭＳ Ｐゴシック" panose="020B0600070205080204" pitchFamily="50" charset="-128"/>
            </a:rPr>
            <a:t>　今後も、翌年度以降における財政の状況を考慮し、より低利の借入を行うなど、健全な財政運営に努める。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50800</xdr:rowOff>
    </xdr:to>
    <xdr:cxnSp macro="">
      <xdr:nvCxnSpPr>
        <xdr:cNvPr id="377" name="直線コネクタ 376"/>
        <xdr:cNvCxnSpPr/>
      </xdr:nvCxnSpPr>
      <xdr:spPr>
        <a:xfrm flipV="1">
          <a:off x="3987800" y="1339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50800</xdr:rowOff>
    </xdr:to>
    <xdr:cxnSp macro="">
      <xdr:nvCxnSpPr>
        <xdr:cNvPr id="380" name="直線コネクタ 379"/>
        <xdr:cNvCxnSpPr/>
      </xdr:nvCxnSpPr>
      <xdr:spPr>
        <a:xfrm>
          <a:off x="3098800" y="1338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12700</xdr:rowOff>
    </xdr:to>
    <xdr:cxnSp macro="">
      <xdr:nvCxnSpPr>
        <xdr:cNvPr id="383" name="直線コネクタ 382"/>
        <xdr:cNvCxnSpPr/>
      </xdr:nvCxnSpPr>
      <xdr:spPr>
        <a:xfrm>
          <a:off x="2209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138430</xdr:rowOff>
    </xdr:to>
    <xdr:cxnSp macro="">
      <xdr:nvCxnSpPr>
        <xdr:cNvPr id="386" name="直線コネクタ 385"/>
        <xdr:cNvCxnSpPr/>
      </xdr:nvCxnSpPr>
      <xdr:spPr>
        <a:xfrm>
          <a:off x="1320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6" name="楕円 395"/>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7"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8" name="楕円 397"/>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9" name="テキスト ボックス 398"/>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400" name="楕円 39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401" name="テキスト ボックス 40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402" name="楕円 401"/>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403" name="テキスト ボックス 402"/>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4" name="楕円 403"/>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5" name="テキスト ボックス 404"/>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令和元年度決算では、前年度から０．７ポイント高くなっている。</a:t>
          </a:r>
        </a:p>
        <a:p>
          <a:r>
            <a:rPr kumimoji="1" lang="ja-JP" altLang="en-US" sz="1300">
              <a:latin typeface="ＭＳ Ｐゴシック" panose="020B0600070205080204" pitchFamily="50" charset="-128"/>
              <a:ea typeface="ＭＳ Ｐゴシック" panose="020B0600070205080204" pitchFamily="50" charset="-128"/>
            </a:rPr>
            <a:t>　主な要因は、生活保護事業や障害福祉サービス給付事業などの扶助費が増加したためである。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今後も、「第５次三郷市総合計画」に基づき、持続可能な財政基盤を確立し、安定した財政運営が行われるよう努める。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24130</xdr:rowOff>
    </xdr:to>
    <xdr:cxnSp macro="">
      <xdr:nvCxnSpPr>
        <xdr:cNvPr id="438" name="直線コネクタ 437"/>
        <xdr:cNvCxnSpPr/>
      </xdr:nvCxnSpPr>
      <xdr:spPr>
        <a:xfrm>
          <a:off x="15671800" y="131724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76</xdr:row>
      <xdr:rowOff>142239</xdr:rowOff>
    </xdr:to>
    <xdr:cxnSp macro="">
      <xdr:nvCxnSpPr>
        <xdr:cNvPr id="441" name="直線コネクタ 440"/>
        <xdr:cNvCxnSpPr/>
      </xdr:nvCxnSpPr>
      <xdr:spPr>
        <a:xfrm>
          <a:off x="14782800" y="13081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76</xdr:row>
      <xdr:rowOff>111761</xdr:rowOff>
    </xdr:to>
    <xdr:cxnSp macro="">
      <xdr:nvCxnSpPr>
        <xdr:cNvPr id="444" name="直線コネクタ 443"/>
        <xdr:cNvCxnSpPr/>
      </xdr:nvCxnSpPr>
      <xdr:spPr>
        <a:xfrm flipV="1">
          <a:off x="13893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111761</xdr:rowOff>
    </xdr:to>
    <xdr:cxnSp macro="">
      <xdr:nvCxnSpPr>
        <xdr:cNvPr id="447" name="直線コネクタ 446"/>
        <xdr:cNvCxnSpPr/>
      </xdr:nvCxnSpPr>
      <xdr:spPr>
        <a:xfrm>
          <a:off x="13004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7" name="楕円 45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8"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9" name="楕円 458"/>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60" name="テキスト ボックス 459"/>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61" name="楕円 460"/>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111777</xdr:rowOff>
    </xdr:from>
    <xdr:ext cx="762000" cy="259045"/>
    <xdr:sp macro="" textlink="">
      <xdr:nvSpPr>
        <xdr:cNvPr id="462" name="テキスト ボックス 461"/>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63" name="楕円 462"/>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64" name="テキスト ボックス 463"/>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5" name="楕円 464"/>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66" name="テキスト ボックス 465"/>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94648</xdr:rowOff>
    </xdr:from>
    <xdr:to>
      <xdr:col>29</xdr:col>
      <xdr:colOff>127000</xdr:colOff>
      <xdr:row>18</xdr:row>
      <xdr:rowOff>103204</xdr:rowOff>
    </xdr:to>
    <xdr:cxnSp macro="">
      <xdr:nvCxnSpPr>
        <xdr:cNvPr id="52" name="直線コネクタ 51"/>
        <xdr:cNvCxnSpPr/>
      </xdr:nvCxnSpPr>
      <xdr:spPr bwMode="auto">
        <a:xfrm flipV="1">
          <a:off x="5003800" y="3228373"/>
          <a:ext cx="6477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103204</xdr:rowOff>
    </xdr:from>
    <xdr:to>
      <xdr:col>26</xdr:col>
      <xdr:colOff>50800</xdr:colOff>
      <xdr:row>18</xdr:row>
      <xdr:rowOff>105555</xdr:rowOff>
    </xdr:to>
    <xdr:cxnSp macro="">
      <xdr:nvCxnSpPr>
        <xdr:cNvPr id="55" name="直線コネクタ 54"/>
        <xdr:cNvCxnSpPr/>
      </xdr:nvCxnSpPr>
      <xdr:spPr bwMode="auto">
        <a:xfrm flipV="1">
          <a:off x="4305300" y="3236929"/>
          <a:ext cx="698500" cy="2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104184</xdr:rowOff>
    </xdr:from>
    <xdr:to>
      <xdr:col>22</xdr:col>
      <xdr:colOff>114300</xdr:colOff>
      <xdr:row>18</xdr:row>
      <xdr:rowOff>105555</xdr:rowOff>
    </xdr:to>
    <xdr:cxnSp macro="">
      <xdr:nvCxnSpPr>
        <xdr:cNvPr id="58" name="直線コネクタ 57"/>
        <xdr:cNvCxnSpPr/>
      </xdr:nvCxnSpPr>
      <xdr:spPr bwMode="auto">
        <a:xfrm>
          <a:off x="3606800" y="3237909"/>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59998</xdr:rowOff>
    </xdr:from>
    <xdr:to>
      <xdr:col>18</xdr:col>
      <xdr:colOff>177800</xdr:colOff>
      <xdr:row>18</xdr:row>
      <xdr:rowOff>104184</xdr:rowOff>
    </xdr:to>
    <xdr:cxnSp macro="">
      <xdr:nvCxnSpPr>
        <xdr:cNvPr id="61" name="直線コネクタ 60"/>
        <xdr:cNvCxnSpPr/>
      </xdr:nvCxnSpPr>
      <xdr:spPr bwMode="auto">
        <a:xfrm>
          <a:off x="2908300" y="3193723"/>
          <a:ext cx="698500" cy="4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43848</xdr:rowOff>
    </xdr:from>
    <xdr:to>
      <xdr:col>29</xdr:col>
      <xdr:colOff>177800</xdr:colOff>
      <xdr:row>18</xdr:row>
      <xdr:rowOff>145448</xdr:rowOff>
    </xdr:to>
    <xdr:sp macro="" textlink="">
      <xdr:nvSpPr>
        <xdr:cNvPr id="71" name="楕円 70"/>
        <xdr:cNvSpPr/>
      </xdr:nvSpPr>
      <xdr:spPr bwMode="auto">
        <a:xfrm>
          <a:off x="5600700" y="317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15925</xdr:rowOff>
    </xdr:from>
    <xdr:ext cx="762000" cy="259045"/>
    <xdr:sp macro="" textlink="">
      <xdr:nvSpPr>
        <xdr:cNvPr id="72" name="人口1人当たり決算額の推移該当値テキスト130"/>
        <xdr:cNvSpPr txBox="1"/>
      </xdr:nvSpPr>
      <xdr:spPr>
        <a:xfrm>
          <a:off x="5740400" y="314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52404</xdr:rowOff>
    </xdr:from>
    <xdr:to>
      <xdr:col>26</xdr:col>
      <xdr:colOff>101600</xdr:colOff>
      <xdr:row>18</xdr:row>
      <xdr:rowOff>154004</xdr:rowOff>
    </xdr:to>
    <xdr:sp macro="" textlink="">
      <xdr:nvSpPr>
        <xdr:cNvPr id="73" name="楕円 72"/>
        <xdr:cNvSpPr/>
      </xdr:nvSpPr>
      <xdr:spPr bwMode="auto">
        <a:xfrm>
          <a:off x="4953000" y="3186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138781</xdr:rowOff>
    </xdr:from>
    <xdr:ext cx="736600" cy="259045"/>
    <xdr:sp macro="" textlink="">
      <xdr:nvSpPr>
        <xdr:cNvPr id="74" name="テキスト ボックス 73"/>
        <xdr:cNvSpPr txBox="1"/>
      </xdr:nvSpPr>
      <xdr:spPr>
        <a:xfrm>
          <a:off x="4622800" y="327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54755</xdr:rowOff>
    </xdr:from>
    <xdr:to>
      <xdr:col>22</xdr:col>
      <xdr:colOff>165100</xdr:colOff>
      <xdr:row>18</xdr:row>
      <xdr:rowOff>156355</xdr:rowOff>
    </xdr:to>
    <xdr:sp macro="" textlink="">
      <xdr:nvSpPr>
        <xdr:cNvPr id="75" name="楕円 74"/>
        <xdr:cNvSpPr/>
      </xdr:nvSpPr>
      <xdr:spPr bwMode="auto">
        <a:xfrm>
          <a:off x="4254500" y="318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141132</xdr:rowOff>
    </xdr:from>
    <xdr:ext cx="762000" cy="259045"/>
    <xdr:sp macro="" textlink="">
      <xdr:nvSpPr>
        <xdr:cNvPr id="76" name="テキスト ボックス 75"/>
        <xdr:cNvSpPr txBox="1"/>
      </xdr:nvSpPr>
      <xdr:spPr>
        <a:xfrm>
          <a:off x="3924300" y="32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53384</xdr:rowOff>
    </xdr:from>
    <xdr:to>
      <xdr:col>19</xdr:col>
      <xdr:colOff>38100</xdr:colOff>
      <xdr:row>18</xdr:row>
      <xdr:rowOff>154984</xdr:rowOff>
    </xdr:to>
    <xdr:sp macro="" textlink="">
      <xdr:nvSpPr>
        <xdr:cNvPr id="77" name="楕円 76"/>
        <xdr:cNvSpPr/>
      </xdr:nvSpPr>
      <xdr:spPr bwMode="auto">
        <a:xfrm>
          <a:off x="3556000" y="318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139761</xdr:rowOff>
    </xdr:from>
    <xdr:ext cx="762000" cy="259045"/>
    <xdr:sp macro="" textlink="">
      <xdr:nvSpPr>
        <xdr:cNvPr id="78" name="テキスト ボックス 77"/>
        <xdr:cNvSpPr txBox="1"/>
      </xdr:nvSpPr>
      <xdr:spPr>
        <a:xfrm>
          <a:off x="3225800" y="3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9198</xdr:rowOff>
    </xdr:from>
    <xdr:to>
      <xdr:col>15</xdr:col>
      <xdr:colOff>101600</xdr:colOff>
      <xdr:row>18</xdr:row>
      <xdr:rowOff>110798</xdr:rowOff>
    </xdr:to>
    <xdr:sp macro="" textlink="">
      <xdr:nvSpPr>
        <xdr:cNvPr id="79" name="楕円 78"/>
        <xdr:cNvSpPr/>
      </xdr:nvSpPr>
      <xdr:spPr bwMode="auto">
        <a:xfrm>
          <a:off x="2857500" y="314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95575</xdr:rowOff>
    </xdr:from>
    <xdr:ext cx="762000" cy="259045"/>
    <xdr:sp macro="" textlink="">
      <xdr:nvSpPr>
        <xdr:cNvPr id="80" name="テキスト ボックス 79"/>
        <xdr:cNvSpPr txBox="1"/>
      </xdr:nvSpPr>
      <xdr:spPr>
        <a:xfrm>
          <a:off x="2527300" y="322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44841</xdr:rowOff>
    </xdr:from>
    <xdr:to>
      <xdr:col>29</xdr:col>
      <xdr:colOff>127000</xdr:colOff>
      <xdr:row>34</xdr:row>
      <xdr:rowOff>84252</xdr:rowOff>
    </xdr:to>
    <xdr:cxnSp macro="">
      <xdr:nvCxnSpPr>
        <xdr:cNvPr id="111" name="直線コネクタ 110"/>
        <xdr:cNvCxnSpPr/>
      </xdr:nvCxnSpPr>
      <xdr:spPr bwMode="auto">
        <a:xfrm flipV="1">
          <a:off x="5003800" y="6312291"/>
          <a:ext cx="647700" cy="3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84252</xdr:rowOff>
    </xdr:from>
    <xdr:to>
      <xdr:col>26</xdr:col>
      <xdr:colOff>50800</xdr:colOff>
      <xdr:row>34</xdr:row>
      <xdr:rowOff>194071</xdr:rowOff>
    </xdr:to>
    <xdr:cxnSp macro="">
      <xdr:nvCxnSpPr>
        <xdr:cNvPr id="114" name="直線コネクタ 113"/>
        <xdr:cNvCxnSpPr/>
      </xdr:nvCxnSpPr>
      <xdr:spPr bwMode="auto">
        <a:xfrm flipV="1">
          <a:off x="4305300" y="6351702"/>
          <a:ext cx="698500" cy="10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194071</xdr:rowOff>
    </xdr:from>
    <xdr:to>
      <xdr:col>22</xdr:col>
      <xdr:colOff>114300</xdr:colOff>
      <xdr:row>34</xdr:row>
      <xdr:rowOff>223698</xdr:rowOff>
    </xdr:to>
    <xdr:cxnSp macro="">
      <xdr:nvCxnSpPr>
        <xdr:cNvPr id="117" name="直線コネクタ 116"/>
        <xdr:cNvCxnSpPr/>
      </xdr:nvCxnSpPr>
      <xdr:spPr bwMode="auto">
        <a:xfrm flipV="1">
          <a:off x="3606800" y="6461521"/>
          <a:ext cx="698500" cy="2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223698</xdr:rowOff>
    </xdr:from>
    <xdr:to>
      <xdr:col>18</xdr:col>
      <xdr:colOff>177800</xdr:colOff>
      <xdr:row>34</xdr:row>
      <xdr:rowOff>224658</xdr:rowOff>
    </xdr:to>
    <xdr:cxnSp macro="">
      <xdr:nvCxnSpPr>
        <xdr:cNvPr id="120" name="直線コネクタ 119"/>
        <xdr:cNvCxnSpPr/>
      </xdr:nvCxnSpPr>
      <xdr:spPr bwMode="auto">
        <a:xfrm flipV="1">
          <a:off x="2908300" y="6491148"/>
          <a:ext cx="698500" cy="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336941</xdr:rowOff>
    </xdr:from>
    <xdr:to>
      <xdr:col>29</xdr:col>
      <xdr:colOff>177800</xdr:colOff>
      <xdr:row>34</xdr:row>
      <xdr:rowOff>95641</xdr:rowOff>
    </xdr:to>
    <xdr:sp macro="" textlink="">
      <xdr:nvSpPr>
        <xdr:cNvPr id="130" name="楕円 129"/>
        <xdr:cNvSpPr/>
      </xdr:nvSpPr>
      <xdr:spPr bwMode="auto">
        <a:xfrm>
          <a:off x="5600700" y="626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182018</xdr:rowOff>
    </xdr:from>
    <xdr:ext cx="762000" cy="259045"/>
    <xdr:sp macro="" textlink="">
      <xdr:nvSpPr>
        <xdr:cNvPr id="131" name="人口1人当たり決算額の推移該当値テキスト445"/>
        <xdr:cNvSpPr txBox="1"/>
      </xdr:nvSpPr>
      <xdr:spPr>
        <a:xfrm>
          <a:off x="5740400" y="61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33452</xdr:rowOff>
    </xdr:from>
    <xdr:to>
      <xdr:col>26</xdr:col>
      <xdr:colOff>101600</xdr:colOff>
      <xdr:row>34</xdr:row>
      <xdr:rowOff>135052</xdr:rowOff>
    </xdr:to>
    <xdr:sp macro="" textlink="">
      <xdr:nvSpPr>
        <xdr:cNvPr id="132" name="楕円 131"/>
        <xdr:cNvSpPr/>
      </xdr:nvSpPr>
      <xdr:spPr bwMode="auto">
        <a:xfrm>
          <a:off x="4953000" y="630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145229</xdr:rowOff>
    </xdr:from>
    <xdr:ext cx="736600" cy="259045"/>
    <xdr:sp macro="" textlink="">
      <xdr:nvSpPr>
        <xdr:cNvPr id="133" name="テキスト ボックス 132"/>
        <xdr:cNvSpPr txBox="1"/>
      </xdr:nvSpPr>
      <xdr:spPr>
        <a:xfrm>
          <a:off x="4622800" y="606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143271</xdr:rowOff>
    </xdr:from>
    <xdr:to>
      <xdr:col>22</xdr:col>
      <xdr:colOff>165100</xdr:colOff>
      <xdr:row>34</xdr:row>
      <xdr:rowOff>244871</xdr:rowOff>
    </xdr:to>
    <xdr:sp macro="" textlink="">
      <xdr:nvSpPr>
        <xdr:cNvPr id="134" name="楕円 133"/>
        <xdr:cNvSpPr/>
      </xdr:nvSpPr>
      <xdr:spPr bwMode="auto">
        <a:xfrm>
          <a:off x="4254500" y="641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255048</xdr:rowOff>
    </xdr:from>
    <xdr:ext cx="762000" cy="259045"/>
    <xdr:sp macro="" textlink="">
      <xdr:nvSpPr>
        <xdr:cNvPr id="135" name="テキスト ボックス 134"/>
        <xdr:cNvSpPr txBox="1"/>
      </xdr:nvSpPr>
      <xdr:spPr>
        <a:xfrm>
          <a:off x="3924300" y="617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172898</xdr:rowOff>
    </xdr:from>
    <xdr:to>
      <xdr:col>19</xdr:col>
      <xdr:colOff>38100</xdr:colOff>
      <xdr:row>34</xdr:row>
      <xdr:rowOff>274498</xdr:rowOff>
    </xdr:to>
    <xdr:sp macro="" textlink="">
      <xdr:nvSpPr>
        <xdr:cNvPr id="136" name="楕円 135"/>
        <xdr:cNvSpPr/>
      </xdr:nvSpPr>
      <xdr:spPr bwMode="auto">
        <a:xfrm>
          <a:off x="3556000" y="644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284675</xdr:rowOff>
    </xdr:from>
    <xdr:ext cx="762000" cy="259045"/>
    <xdr:sp macro="" textlink="">
      <xdr:nvSpPr>
        <xdr:cNvPr id="137" name="テキスト ボックス 136"/>
        <xdr:cNvSpPr txBox="1"/>
      </xdr:nvSpPr>
      <xdr:spPr>
        <a:xfrm>
          <a:off x="3225800" y="620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173858</xdr:rowOff>
    </xdr:from>
    <xdr:to>
      <xdr:col>15</xdr:col>
      <xdr:colOff>101600</xdr:colOff>
      <xdr:row>34</xdr:row>
      <xdr:rowOff>275458</xdr:rowOff>
    </xdr:to>
    <xdr:sp macro="" textlink="">
      <xdr:nvSpPr>
        <xdr:cNvPr id="138" name="楕円 137"/>
        <xdr:cNvSpPr/>
      </xdr:nvSpPr>
      <xdr:spPr bwMode="auto">
        <a:xfrm>
          <a:off x="2857500" y="644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285635</xdr:rowOff>
    </xdr:from>
    <xdr:ext cx="762000" cy="259045"/>
    <xdr:sp macro="" textlink="">
      <xdr:nvSpPr>
        <xdr:cNvPr id="139" name="テキスト ボックス 138"/>
        <xdr:cNvSpPr txBox="1"/>
      </xdr:nvSpPr>
      <xdr:spPr>
        <a:xfrm>
          <a:off x="2527300" y="621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142,529
137,883
30.13
51,236,822
48,957,718
2,088,299
26,303,246
41,007,592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41239</xdr:rowOff>
    </xdr:from>
    <xdr:to>
      <xdr:col>24</xdr:col>
      <xdr:colOff>63500</xdr:colOff>
      <xdr:row>36</xdr:row>
      <xdr:rowOff>50089</xdr:rowOff>
    </xdr:to>
    <xdr:cxnSp macro="">
      <xdr:nvCxnSpPr>
        <xdr:cNvPr id="63" name="直線コネクタ 62"/>
        <xdr:cNvCxnSpPr/>
      </xdr:nvCxnSpPr>
      <xdr:spPr>
        <a:xfrm flipV="1">
          <a:off x="3797300" y="6213439"/>
          <a:ext cx="8382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27882</xdr:rowOff>
    </xdr:from>
    <xdr:to>
      <xdr:col>19</xdr:col>
      <xdr:colOff>177800</xdr:colOff>
      <xdr:row>36</xdr:row>
      <xdr:rowOff>50089</xdr:rowOff>
    </xdr:to>
    <xdr:cxnSp macro="">
      <xdr:nvCxnSpPr>
        <xdr:cNvPr id="66" name="直線コネクタ 65"/>
        <xdr:cNvCxnSpPr/>
      </xdr:nvCxnSpPr>
      <xdr:spPr>
        <a:xfrm>
          <a:off x="2908300" y="6200082"/>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27882</xdr:rowOff>
    </xdr:from>
    <xdr:to>
      <xdr:col>15</xdr:col>
      <xdr:colOff>50800</xdr:colOff>
      <xdr:row>36</xdr:row>
      <xdr:rowOff>29776</xdr:rowOff>
    </xdr:to>
    <xdr:cxnSp macro="">
      <xdr:nvCxnSpPr>
        <xdr:cNvPr id="69" name="直線コネクタ 68"/>
        <xdr:cNvCxnSpPr/>
      </xdr:nvCxnSpPr>
      <xdr:spPr>
        <a:xfrm flipV="1">
          <a:off x="2019300" y="620008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138230</xdr:rowOff>
    </xdr:from>
    <xdr:to>
      <xdr:col>10</xdr:col>
      <xdr:colOff>114300</xdr:colOff>
      <xdr:row>36</xdr:row>
      <xdr:rowOff>29776</xdr:rowOff>
    </xdr:to>
    <xdr:cxnSp macro="">
      <xdr:nvCxnSpPr>
        <xdr:cNvPr id="72" name="直線コネクタ 71"/>
        <xdr:cNvCxnSpPr/>
      </xdr:nvCxnSpPr>
      <xdr:spPr>
        <a:xfrm>
          <a:off x="1130300" y="6138980"/>
          <a:ext cx="889000" cy="6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161889</xdr:rowOff>
    </xdr:from>
    <xdr:to>
      <xdr:col>24</xdr:col>
      <xdr:colOff>114300</xdr:colOff>
      <xdr:row>36</xdr:row>
      <xdr:rowOff>92039</xdr:rowOff>
    </xdr:to>
    <xdr:sp macro="" textlink="">
      <xdr:nvSpPr>
        <xdr:cNvPr id="82" name="楕円 81"/>
        <xdr:cNvSpPr/>
      </xdr:nvSpPr>
      <xdr:spPr>
        <a:xfrm>
          <a:off x="4584700" y="61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140316</xdr:rowOff>
    </xdr:from>
    <xdr:ext cx="534377" cy="259045"/>
    <xdr:sp macro="" textlink="">
      <xdr:nvSpPr>
        <xdr:cNvPr id="83" name="人件費該当値テキスト"/>
        <xdr:cNvSpPr txBox="1"/>
      </xdr:nvSpPr>
      <xdr:spPr>
        <a:xfrm>
          <a:off x="4686300" y="614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170739</xdr:rowOff>
    </xdr:from>
    <xdr:to>
      <xdr:col>20</xdr:col>
      <xdr:colOff>38100</xdr:colOff>
      <xdr:row>36</xdr:row>
      <xdr:rowOff>100889</xdr:rowOff>
    </xdr:to>
    <xdr:sp macro="" textlink="">
      <xdr:nvSpPr>
        <xdr:cNvPr id="84" name="楕円 83"/>
        <xdr:cNvSpPr/>
      </xdr:nvSpPr>
      <xdr:spPr>
        <a:xfrm>
          <a:off x="3746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92016</xdr:rowOff>
    </xdr:from>
    <xdr:ext cx="534377" cy="259045"/>
    <xdr:sp macro="" textlink="">
      <xdr:nvSpPr>
        <xdr:cNvPr id="85" name="テキスト ボックス 84"/>
        <xdr:cNvSpPr txBox="1"/>
      </xdr:nvSpPr>
      <xdr:spPr>
        <a:xfrm>
          <a:off x="3530111" y="626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148532</xdr:rowOff>
    </xdr:from>
    <xdr:to>
      <xdr:col>15</xdr:col>
      <xdr:colOff>101600</xdr:colOff>
      <xdr:row>36</xdr:row>
      <xdr:rowOff>78682</xdr:rowOff>
    </xdr:to>
    <xdr:sp macro="" textlink="">
      <xdr:nvSpPr>
        <xdr:cNvPr id="86" name="楕円 85"/>
        <xdr:cNvSpPr/>
      </xdr:nvSpPr>
      <xdr:spPr>
        <a:xfrm>
          <a:off x="2857500" y="61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69809</xdr:rowOff>
    </xdr:from>
    <xdr:ext cx="534377" cy="259045"/>
    <xdr:sp macro="" textlink="">
      <xdr:nvSpPr>
        <xdr:cNvPr id="87" name="テキスト ボックス 86"/>
        <xdr:cNvSpPr txBox="1"/>
      </xdr:nvSpPr>
      <xdr:spPr>
        <a:xfrm>
          <a:off x="2641111" y="62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150426</xdr:rowOff>
    </xdr:from>
    <xdr:to>
      <xdr:col>10</xdr:col>
      <xdr:colOff>165100</xdr:colOff>
      <xdr:row>36</xdr:row>
      <xdr:rowOff>80576</xdr:rowOff>
    </xdr:to>
    <xdr:sp macro="" textlink="">
      <xdr:nvSpPr>
        <xdr:cNvPr id="88" name="楕円 87"/>
        <xdr:cNvSpPr/>
      </xdr:nvSpPr>
      <xdr:spPr>
        <a:xfrm>
          <a:off x="1968500" y="61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71703</xdr:rowOff>
    </xdr:from>
    <xdr:ext cx="534377" cy="259045"/>
    <xdr:sp macro="" textlink="">
      <xdr:nvSpPr>
        <xdr:cNvPr id="89" name="テキスト ボックス 88"/>
        <xdr:cNvSpPr txBox="1"/>
      </xdr:nvSpPr>
      <xdr:spPr>
        <a:xfrm>
          <a:off x="1752111" y="62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87430</xdr:rowOff>
    </xdr:from>
    <xdr:to>
      <xdr:col>6</xdr:col>
      <xdr:colOff>38100</xdr:colOff>
      <xdr:row>36</xdr:row>
      <xdr:rowOff>17580</xdr:rowOff>
    </xdr:to>
    <xdr:sp macro="" textlink="">
      <xdr:nvSpPr>
        <xdr:cNvPr id="90" name="楕円 89"/>
        <xdr:cNvSpPr/>
      </xdr:nvSpPr>
      <xdr:spPr>
        <a:xfrm>
          <a:off x="1079500" y="60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8707</xdr:rowOff>
    </xdr:from>
    <xdr:ext cx="534377" cy="259045"/>
    <xdr:sp macro="" textlink="">
      <xdr:nvSpPr>
        <xdr:cNvPr id="91" name="テキスト ボックス 90"/>
        <xdr:cNvSpPr txBox="1"/>
      </xdr:nvSpPr>
      <xdr:spPr>
        <a:xfrm>
          <a:off x="863111" y="61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162770</xdr:rowOff>
    </xdr:from>
    <xdr:to>
      <xdr:col>24</xdr:col>
      <xdr:colOff>63500</xdr:colOff>
      <xdr:row>58</xdr:row>
      <xdr:rowOff>100762</xdr:rowOff>
    </xdr:to>
    <xdr:cxnSp macro="">
      <xdr:nvCxnSpPr>
        <xdr:cNvPr id="121" name="直線コネクタ 120"/>
        <xdr:cNvCxnSpPr/>
      </xdr:nvCxnSpPr>
      <xdr:spPr>
        <a:xfrm flipV="1">
          <a:off x="3797300" y="9935420"/>
          <a:ext cx="838200" cy="10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93770</xdr:rowOff>
    </xdr:from>
    <xdr:to>
      <xdr:col>19</xdr:col>
      <xdr:colOff>177800</xdr:colOff>
      <xdr:row>58</xdr:row>
      <xdr:rowOff>100762</xdr:rowOff>
    </xdr:to>
    <xdr:cxnSp macro="">
      <xdr:nvCxnSpPr>
        <xdr:cNvPr id="124" name="直線コネクタ 123"/>
        <xdr:cNvCxnSpPr/>
      </xdr:nvCxnSpPr>
      <xdr:spPr>
        <a:xfrm>
          <a:off x="2908300" y="10037870"/>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79635</xdr:rowOff>
    </xdr:from>
    <xdr:to>
      <xdr:col>15</xdr:col>
      <xdr:colOff>50800</xdr:colOff>
      <xdr:row>58</xdr:row>
      <xdr:rowOff>93770</xdr:rowOff>
    </xdr:to>
    <xdr:cxnSp macro="">
      <xdr:nvCxnSpPr>
        <xdr:cNvPr id="127" name="直線コネクタ 126"/>
        <xdr:cNvCxnSpPr/>
      </xdr:nvCxnSpPr>
      <xdr:spPr>
        <a:xfrm>
          <a:off x="2019300" y="10023735"/>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67101</xdr:rowOff>
    </xdr:from>
    <xdr:to>
      <xdr:col>10</xdr:col>
      <xdr:colOff>114300</xdr:colOff>
      <xdr:row>58</xdr:row>
      <xdr:rowOff>79635</xdr:rowOff>
    </xdr:to>
    <xdr:cxnSp macro="">
      <xdr:nvCxnSpPr>
        <xdr:cNvPr id="130" name="直線コネクタ 129"/>
        <xdr:cNvCxnSpPr/>
      </xdr:nvCxnSpPr>
      <xdr:spPr>
        <a:xfrm>
          <a:off x="1130300" y="10011201"/>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111970</xdr:rowOff>
    </xdr:from>
    <xdr:to>
      <xdr:col>24</xdr:col>
      <xdr:colOff>114300</xdr:colOff>
      <xdr:row>58</xdr:row>
      <xdr:rowOff>42120</xdr:rowOff>
    </xdr:to>
    <xdr:sp macro="" textlink="">
      <xdr:nvSpPr>
        <xdr:cNvPr id="140" name="楕円 139"/>
        <xdr:cNvSpPr/>
      </xdr:nvSpPr>
      <xdr:spPr>
        <a:xfrm>
          <a:off x="4584700" y="98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90397</xdr:rowOff>
    </xdr:from>
    <xdr:ext cx="534377" cy="259045"/>
    <xdr:sp macro="" textlink="">
      <xdr:nvSpPr>
        <xdr:cNvPr id="141" name="物件費該当値テキスト"/>
        <xdr:cNvSpPr txBox="1"/>
      </xdr:nvSpPr>
      <xdr:spPr>
        <a:xfrm>
          <a:off x="4686300" y="986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49962</xdr:rowOff>
    </xdr:from>
    <xdr:to>
      <xdr:col>20</xdr:col>
      <xdr:colOff>38100</xdr:colOff>
      <xdr:row>58</xdr:row>
      <xdr:rowOff>151562</xdr:rowOff>
    </xdr:to>
    <xdr:sp macro="" textlink="">
      <xdr:nvSpPr>
        <xdr:cNvPr id="142" name="楕円 141"/>
        <xdr:cNvSpPr/>
      </xdr:nvSpPr>
      <xdr:spPr>
        <a:xfrm>
          <a:off x="3746500" y="99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142689</xdr:rowOff>
    </xdr:from>
    <xdr:ext cx="534377" cy="259045"/>
    <xdr:sp macro="" textlink="">
      <xdr:nvSpPr>
        <xdr:cNvPr id="143" name="テキスト ボックス 142"/>
        <xdr:cNvSpPr txBox="1"/>
      </xdr:nvSpPr>
      <xdr:spPr>
        <a:xfrm>
          <a:off x="3530111" y="100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42970</xdr:rowOff>
    </xdr:from>
    <xdr:to>
      <xdr:col>15</xdr:col>
      <xdr:colOff>101600</xdr:colOff>
      <xdr:row>58</xdr:row>
      <xdr:rowOff>144570</xdr:rowOff>
    </xdr:to>
    <xdr:sp macro="" textlink="">
      <xdr:nvSpPr>
        <xdr:cNvPr id="144" name="楕円 143"/>
        <xdr:cNvSpPr/>
      </xdr:nvSpPr>
      <xdr:spPr>
        <a:xfrm>
          <a:off x="2857500" y="99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135697</xdr:rowOff>
    </xdr:from>
    <xdr:ext cx="534377" cy="259045"/>
    <xdr:sp macro="" textlink="">
      <xdr:nvSpPr>
        <xdr:cNvPr id="145" name="テキスト ボックス 144"/>
        <xdr:cNvSpPr txBox="1"/>
      </xdr:nvSpPr>
      <xdr:spPr>
        <a:xfrm>
          <a:off x="2641111" y="100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28835</xdr:rowOff>
    </xdr:from>
    <xdr:to>
      <xdr:col>10</xdr:col>
      <xdr:colOff>165100</xdr:colOff>
      <xdr:row>58</xdr:row>
      <xdr:rowOff>130435</xdr:rowOff>
    </xdr:to>
    <xdr:sp macro="" textlink="">
      <xdr:nvSpPr>
        <xdr:cNvPr id="146" name="楕円 145"/>
        <xdr:cNvSpPr/>
      </xdr:nvSpPr>
      <xdr:spPr>
        <a:xfrm>
          <a:off x="1968500" y="9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121562</xdr:rowOff>
    </xdr:from>
    <xdr:ext cx="534377" cy="259045"/>
    <xdr:sp macro="" textlink="">
      <xdr:nvSpPr>
        <xdr:cNvPr id="147" name="テキスト ボックス 146"/>
        <xdr:cNvSpPr txBox="1"/>
      </xdr:nvSpPr>
      <xdr:spPr>
        <a:xfrm>
          <a:off x="1752111" y="100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16301</xdr:rowOff>
    </xdr:from>
    <xdr:to>
      <xdr:col>6</xdr:col>
      <xdr:colOff>38100</xdr:colOff>
      <xdr:row>58</xdr:row>
      <xdr:rowOff>117901</xdr:rowOff>
    </xdr:to>
    <xdr:sp macro="" textlink="">
      <xdr:nvSpPr>
        <xdr:cNvPr id="148" name="楕円 147"/>
        <xdr:cNvSpPr/>
      </xdr:nvSpPr>
      <xdr:spPr>
        <a:xfrm>
          <a:off x="1079500" y="99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109028</xdr:rowOff>
    </xdr:from>
    <xdr:ext cx="534377" cy="259045"/>
    <xdr:sp macro="" textlink="">
      <xdr:nvSpPr>
        <xdr:cNvPr id="149" name="テキスト ボックス 148"/>
        <xdr:cNvSpPr txBox="1"/>
      </xdr:nvSpPr>
      <xdr:spPr>
        <a:xfrm>
          <a:off x="863111" y="10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50655</xdr:rowOff>
    </xdr:from>
    <xdr:to>
      <xdr:col>24</xdr:col>
      <xdr:colOff>63500</xdr:colOff>
      <xdr:row>75</xdr:row>
      <xdr:rowOff>103560</xdr:rowOff>
    </xdr:to>
    <xdr:cxnSp macro="">
      <xdr:nvCxnSpPr>
        <xdr:cNvPr id="180" name="直線コネクタ 179"/>
        <xdr:cNvCxnSpPr/>
      </xdr:nvCxnSpPr>
      <xdr:spPr>
        <a:xfrm flipV="1">
          <a:off x="3797300" y="12909405"/>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1795</xdr:rowOff>
    </xdr:from>
    <xdr:ext cx="469744" cy="259045"/>
    <xdr:sp macro="" textlink="">
      <xdr:nvSpPr>
        <xdr:cNvPr id="181" name="維持補修費平均値テキスト"/>
        <xdr:cNvSpPr txBox="1"/>
      </xdr:nvSpPr>
      <xdr:spPr>
        <a:xfrm>
          <a:off x="4686300" y="13203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103560</xdr:rowOff>
    </xdr:from>
    <xdr:to>
      <xdr:col>19</xdr:col>
      <xdr:colOff>177800</xdr:colOff>
      <xdr:row>75</xdr:row>
      <xdr:rowOff>162125</xdr:rowOff>
    </xdr:to>
    <xdr:cxnSp macro="">
      <xdr:nvCxnSpPr>
        <xdr:cNvPr id="183" name="直線コネクタ 182"/>
        <xdr:cNvCxnSpPr/>
      </xdr:nvCxnSpPr>
      <xdr:spPr>
        <a:xfrm flipV="1">
          <a:off x="2908300" y="12962310"/>
          <a:ext cx="889000" cy="5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107604</xdr:rowOff>
    </xdr:from>
    <xdr:ext cx="469744" cy="259045"/>
    <xdr:sp macro="" textlink="">
      <xdr:nvSpPr>
        <xdr:cNvPr id="185" name="テキスト ボックス 184"/>
        <xdr:cNvSpPr txBox="1"/>
      </xdr:nvSpPr>
      <xdr:spPr>
        <a:xfrm>
          <a:off x="3562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97899</xdr:rowOff>
    </xdr:from>
    <xdr:to>
      <xdr:col>15</xdr:col>
      <xdr:colOff>50800</xdr:colOff>
      <xdr:row>75</xdr:row>
      <xdr:rowOff>162125</xdr:rowOff>
    </xdr:to>
    <xdr:cxnSp macro="">
      <xdr:nvCxnSpPr>
        <xdr:cNvPr id="186" name="直線コネクタ 185"/>
        <xdr:cNvCxnSpPr/>
      </xdr:nvCxnSpPr>
      <xdr:spPr>
        <a:xfrm>
          <a:off x="2019300" y="12956649"/>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97899</xdr:rowOff>
    </xdr:from>
    <xdr:to>
      <xdr:col>10</xdr:col>
      <xdr:colOff>114300</xdr:colOff>
      <xdr:row>75</xdr:row>
      <xdr:rowOff>135455</xdr:rowOff>
    </xdr:to>
    <xdr:cxnSp macro="">
      <xdr:nvCxnSpPr>
        <xdr:cNvPr id="189" name="直線コネクタ 188"/>
        <xdr:cNvCxnSpPr/>
      </xdr:nvCxnSpPr>
      <xdr:spPr>
        <a:xfrm flipV="1">
          <a:off x="1130300" y="129566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3" name="テキスト ボックス 192"/>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171305</xdr:rowOff>
    </xdr:from>
    <xdr:to>
      <xdr:col>24</xdr:col>
      <xdr:colOff>114300</xdr:colOff>
      <xdr:row>75</xdr:row>
      <xdr:rowOff>101455</xdr:rowOff>
    </xdr:to>
    <xdr:sp macro="" textlink="">
      <xdr:nvSpPr>
        <xdr:cNvPr id="199" name="楕円 198"/>
        <xdr:cNvSpPr/>
      </xdr:nvSpPr>
      <xdr:spPr>
        <a:xfrm>
          <a:off x="4584700" y="128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22732</xdr:rowOff>
    </xdr:from>
    <xdr:ext cx="469744" cy="259045"/>
    <xdr:sp macro="" textlink="">
      <xdr:nvSpPr>
        <xdr:cNvPr id="200" name="維持補修費該当値テキスト"/>
        <xdr:cNvSpPr txBox="1"/>
      </xdr:nvSpPr>
      <xdr:spPr>
        <a:xfrm>
          <a:off x="4686300" y="1271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52760</xdr:rowOff>
    </xdr:from>
    <xdr:to>
      <xdr:col>20</xdr:col>
      <xdr:colOff>38100</xdr:colOff>
      <xdr:row>75</xdr:row>
      <xdr:rowOff>154360</xdr:rowOff>
    </xdr:to>
    <xdr:sp macro="" textlink="">
      <xdr:nvSpPr>
        <xdr:cNvPr id="201" name="楕円 200"/>
        <xdr:cNvSpPr/>
      </xdr:nvSpPr>
      <xdr:spPr>
        <a:xfrm>
          <a:off x="3746500" y="129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170887</xdr:rowOff>
    </xdr:from>
    <xdr:ext cx="469744" cy="259045"/>
    <xdr:sp macro="" textlink="">
      <xdr:nvSpPr>
        <xdr:cNvPr id="202" name="テキスト ボックス 201"/>
        <xdr:cNvSpPr txBox="1"/>
      </xdr:nvSpPr>
      <xdr:spPr>
        <a:xfrm>
          <a:off x="3562428" y="126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111324</xdr:rowOff>
    </xdr:from>
    <xdr:to>
      <xdr:col>15</xdr:col>
      <xdr:colOff>101600</xdr:colOff>
      <xdr:row>76</xdr:row>
      <xdr:rowOff>41473</xdr:rowOff>
    </xdr:to>
    <xdr:sp macro="" textlink="">
      <xdr:nvSpPr>
        <xdr:cNvPr id="203" name="楕円 202"/>
        <xdr:cNvSpPr/>
      </xdr:nvSpPr>
      <xdr:spPr>
        <a:xfrm>
          <a:off x="2857500" y="129700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58001</xdr:rowOff>
    </xdr:from>
    <xdr:ext cx="469744" cy="259045"/>
    <xdr:sp macro="" textlink="">
      <xdr:nvSpPr>
        <xdr:cNvPr id="204" name="テキスト ボックス 203"/>
        <xdr:cNvSpPr txBox="1"/>
      </xdr:nvSpPr>
      <xdr:spPr>
        <a:xfrm>
          <a:off x="2673428" y="127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47099</xdr:rowOff>
    </xdr:from>
    <xdr:to>
      <xdr:col>10</xdr:col>
      <xdr:colOff>165100</xdr:colOff>
      <xdr:row>75</xdr:row>
      <xdr:rowOff>148698</xdr:rowOff>
    </xdr:to>
    <xdr:sp macro="" textlink="">
      <xdr:nvSpPr>
        <xdr:cNvPr id="205" name="楕円 204"/>
        <xdr:cNvSpPr/>
      </xdr:nvSpPr>
      <xdr:spPr>
        <a:xfrm>
          <a:off x="1968500" y="129058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165226</xdr:rowOff>
    </xdr:from>
    <xdr:ext cx="469744" cy="259045"/>
    <xdr:sp macro="" textlink="">
      <xdr:nvSpPr>
        <xdr:cNvPr id="206" name="テキスト ボックス 205"/>
        <xdr:cNvSpPr txBox="1"/>
      </xdr:nvSpPr>
      <xdr:spPr>
        <a:xfrm>
          <a:off x="1784428" y="1268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84655</xdr:rowOff>
    </xdr:from>
    <xdr:to>
      <xdr:col>6</xdr:col>
      <xdr:colOff>38100</xdr:colOff>
      <xdr:row>76</xdr:row>
      <xdr:rowOff>14805</xdr:rowOff>
    </xdr:to>
    <xdr:sp macro="" textlink="">
      <xdr:nvSpPr>
        <xdr:cNvPr id="207" name="楕円 206"/>
        <xdr:cNvSpPr/>
      </xdr:nvSpPr>
      <xdr:spPr>
        <a:xfrm>
          <a:off x="1079500" y="129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31332</xdr:rowOff>
    </xdr:from>
    <xdr:ext cx="469744" cy="259045"/>
    <xdr:sp macro="" textlink="">
      <xdr:nvSpPr>
        <xdr:cNvPr id="208" name="テキスト ボックス 207"/>
        <xdr:cNvSpPr txBox="1"/>
      </xdr:nvSpPr>
      <xdr:spPr>
        <a:xfrm>
          <a:off x="8954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54521</xdr:rowOff>
    </xdr:from>
    <xdr:to>
      <xdr:col>24</xdr:col>
      <xdr:colOff>63500</xdr:colOff>
      <xdr:row>96</xdr:row>
      <xdr:rowOff>139154</xdr:rowOff>
    </xdr:to>
    <xdr:cxnSp macro="">
      <xdr:nvCxnSpPr>
        <xdr:cNvPr id="238" name="直線コネクタ 237"/>
        <xdr:cNvCxnSpPr/>
      </xdr:nvCxnSpPr>
      <xdr:spPr>
        <a:xfrm flipV="1">
          <a:off x="3797300" y="16513721"/>
          <a:ext cx="838200" cy="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139154</xdr:rowOff>
    </xdr:from>
    <xdr:to>
      <xdr:col>19</xdr:col>
      <xdr:colOff>177800</xdr:colOff>
      <xdr:row>96</xdr:row>
      <xdr:rowOff>150076</xdr:rowOff>
    </xdr:to>
    <xdr:cxnSp macro="">
      <xdr:nvCxnSpPr>
        <xdr:cNvPr id="241" name="直線コネクタ 240"/>
        <xdr:cNvCxnSpPr/>
      </xdr:nvCxnSpPr>
      <xdr:spPr>
        <a:xfrm flipV="1">
          <a:off x="2908300" y="16598354"/>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150076</xdr:rowOff>
    </xdr:from>
    <xdr:to>
      <xdr:col>15</xdr:col>
      <xdr:colOff>50800</xdr:colOff>
      <xdr:row>97</xdr:row>
      <xdr:rowOff>7671</xdr:rowOff>
    </xdr:to>
    <xdr:cxnSp macro="">
      <xdr:nvCxnSpPr>
        <xdr:cNvPr id="244" name="直線コネクタ 243"/>
        <xdr:cNvCxnSpPr/>
      </xdr:nvCxnSpPr>
      <xdr:spPr>
        <a:xfrm flipV="1">
          <a:off x="2019300" y="16609276"/>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7671</xdr:rowOff>
    </xdr:from>
    <xdr:to>
      <xdr:col>10</xdr:col>
      <xdr:colOff>114300</xdr:colOff>
      <xdr:row>97</xdr:row>
      <xdr:rowOff>81166</xdr:rowOff>
    </xdr:to>
    <xdr:cxnSp macro="">
      <xdr:nvCxnSpPr>
        <xdr:cNvPr id="247" name="直線コネクタ 246"/>
        <xdr:cNvCxnSpPr/>
      </xdr:nvCxnSpPr>
      <xdr:spPr>
        <a:xfrm flipV="1">
          <a:off x="1130300" y="16638321"/>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3721</xdr:rowOff>
    </xdr:from>
    <xdr:to>
      <xdr:col>24</xdr:col>
      <xdr:colOff>114300</xdr:colOff>
      <xdr:row>96</xdr:row>
      <xdr:rowOff>105321</xdr:rowOff>
    </xdr:to>
    <xdr:sp macro="" textlink="">
      <xdr:nvSpPr>
        <xdr:cNvPr id="257" name="楕円 256"/>
        <xdr:cNvSpPr/>
      </xdr:nvSpPr>
      <xdr:spPr>
        <a:xfrm>
          <a:off x="4584700" y="164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153598</xdr:rowOff>
    </xdr:from>
    <xdr:ext cx="534377" cy="259045"/>
    <xdr:sp macro="" textlink="">
      <xdr:nvSpPr>
        <xdr:cNvPr id="258" name="扶助費該当値テキスト"/>
        <xdr:cNvSpPr txBox="1"/>
      </xdr:nvSpPr>
      <xdr:spPr>
        <a:xfrm>
          <a:off x="4686300" y="1644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88354</xdr:rowOff>
    </xdr:from>
    <xdr:to>
      <xdr:col>20</xdr:col>
      <xdr:colOff>38100</xdr:colOff>
      <xdr:row>97</xdr:row>
      <xdr:rowOff>18504</xdr:rowOff>
    </xdr:to>
    <xdr:sp macro="" textlink="">
      <xdr:nvSpPr>
        <xdr:cNvPr id="259" name="楕円 258"/>
        <xdr:cNvSpPr/>
      </xdr:nvSpPr>
      <xdr:spPr>
        <a:xfrm>
          <a:off x="3746500" y="165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9631</xdr:rowOff>
    </xdr:from>
    <xdr:ext cx="534377" cy="259045"/>
    <xdr:sp macro="" textlink="">
      <xdr:nvSpPr>
        <xdr:cNvPr id="260" name="テキスト ボックス 259"/>
        <xdr:cNvSpPr txBox="1"/>
      </xdr:nvSpPr>
      <xdr:spPr>
        <a:xfrm>
          <a:off x="3530111" y="166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99276</xdr:rowOff>
    </xdr:from>
    <xdr:to>
      <xdr:col>15</xdr:col>
      <xdr:colOff>101600</xdr:colOff>
      <xdr:row>97</xdr:row>
      <xdr:rowOff>29426</xdr:rowOff>
    </xdr:to>
    <xdr:sp macro="" textlink="">
      <xdr:nvSpPr>
        <xdr:cNvPr id="261" name="楕円 260"/>
        <xdr:cNvSpPr/>
      </xdr:nvSpPr>
      <xdr:spPr>
        <a:xfrm>
          <a:off x="2857500" y="165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20553</xdr:rowOff>
    </xdr:from>
    <xdr:ext cx="534377" cy="259045"/>
    <xdr:sp macro="" textlink="">
      <xdr:nvSpPr>
        <xdr:cNvPr id="262" name="テキスト ボックス 261"/>
        <xdr:cNvSpPr txBox="1"/>
      </xdr:nvSpPr>
      <xdr:spPr>
        <a:xfrm>
          <a:off x="2641111" y="166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128321</xdr:rowOff>
    </xdr:from>
    <xdr:to>
      <xdr:col>10</xdr:col>
      <xdr:colOff>165100</xdr:colOff>
      <xdr:row>97</xdr:row>
      <xdr:rowOff>58471</xdr:rowOff>
    </xdr:to>
    <xdr:sp macro="" textlink="">
      <xdr:nvSpPr>
        <xdr:cNvPr id="263" name="楕円 262"/>
        <xdr:cNvSpPr/>
      </xdr:nvSpPr>
      <xdr:spPr>
        <a:xfrm>
          <a:off x="1968500" y="165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49598</xdr:rowOff>
    </xdr:from>
    <xdr:ext cx="534377" cy="259045"/>
    <xdr:sp macro="" textlink="">
      <xdr:nvSpPr>
        <xdr:cNvPr id="264" name="テキスト ボックス 263"/>
        <xdr:cNvSpPr txBox="1"/>
      </xdr:nvSpPr>
      <xdr:spPr>
        <a:xfrm>
          <a:off x="1752111" y="166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30366</xdr:rowOff>
    </xdr:from>
    <xdr:to>
      <xdr:col>6</xdr:col>
      <xdr:colOff>38100</xdr:colOff>
      <xdr:row>97</xdr:row>
      <xdr:rowOff>131966</xdr:rowOff>
    </xdr:to>
    <xdr:sp macro="" textlink="">
      <xdr:nvSpPr>
        <xdr:cNvPr id="265" name="楕円 264"/>
        <xdr:cNvSpPr/>
      </xdr:nvSpPr>
      <xdr:spPr>
        <a:xfrm>
          <a:off x="1079500" y="166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123093</xdr:rowOff>
    </xdr:from>
    <xdr:ext cx="534377" cy="259045"/>
    <xdr:sp macro="" textlink="">
      <xdr:nvSpPr>
        <xdr:cNvPr id="266" name="テキスト ボックス 265"/>
        <xdr:cNvSpPr txBox="1"/>
      </xdr:nvSpPr>
      <xdr:spPr>
        <a:xfrm>
          <a:off x="863111" y="16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65519</xdr:rowOff>
    </xdr:from>
    <xdr:to>
      <xdr:col>55</xdr:col>
      <xdr:colOff>0</xdr:colOff>
      <xdr:row>38</xdr:row>
      <xdr:rowOff>72058</xdr:rowOff>
    </xdr:to>
    <xdr:cxnSp macro="">
      <xdr:nvCxnSpPr>
        <xdr:cNvPr id="293" name="直線コネクタ 292"/>
        <xdr:cNvCxnSpPr/>
      </xdr:nvCxnSpPr>
      <xdr:spPr>
        <a:xfrm flipV="1">
          <a:off x="9639300" y="6580619"/>
          <a:ext cx="8382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72058</xdr:rowOff>
    </xdr:from>
    <xdr:to>
      <xdr:col>50</xdr:col>
      <xdr:colOff>114300</xdr:colOff>
      <xdr:row>38</xdr:row>
      <xdr:rowOff>73452</xdr:rowOff>
    </xdr:to>
    <xdr:cxnSp macro="">
      <xdr:nvCxnSpPr>
        <xdr:cNvPr id="296" name="直線コネクタ 295"/>
        <xdr:cNvCxnSpPr/>
      </xdr:nvCxnSpPr>
      <xdr:spPr>
        <a:xfrm flipV="1">
          <a:off x="8750300" y="6587158"/>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73452</xdr:rowOff>
    </xdr:from>
    <xdr:to>
      <xdr:col>45</xdr:col>
      <xdr:colOff>177800</xdr:colOff>
      <xdr:row>38</xdr:row>
      <xdr:rowOff>75043</xdr:rowOff>
    </xdr:to>
    <xdr:cxnSp macro="">
      <xdr:nvCxnSpPr>
        <xdr:cNvPr id="299" name="直線コネクタ 298"/>
        <xdr:cNvCxnSpPr/>
      </xdr:nvCxnSpPr>
      <xdr:spPr>
        <a:xfrm flipV="1">
          <a:off x="7861300" y="6588552"/>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60883</xdr:rowOff>
    </xdr:from>
    <xdr:to>
      <xdr:col>41</xdr:col>
      <xdr:colOff>50800</xdr:colOff>
      <xdr:row>38</xdr:row>
      <xdr:rowOff>75043</xdr:rowOff>
    </xdr:to>
    <xdr:cxnSp macro="">
      <xdr:nvCxnSpPr>
        <xdr:cNvPr id="302" name="直線コネクタ 301"/>
        <xdr:cNvCxnSpPr/>
      </xdr:nvCxnSpPr>
      <xdr:spPr>
        <a:xfrm>
          <a:off x="6972300" y="6575983"/>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14719</xdr:rowOff>
    </xdr:from>
    <xdr:to>
      <xdr:col>55</xdr:col>
      <xdr:colOff>50800</xdr:colOff>
      <xdr:row>38</xdr:row>
      <xdr:rowOff>116319</xdr:rowOff>
    </xdr:to>
    <xdr:sp macro="" textlink="">
      <xdr:nvSpPr>
        <xdr:cNvPr id="312" name="楕円 311"/>
        <xdr:cNvSpPr/>
      </xdr:nvSpPr>
      <xdr:spPr>
        <a:xfrm>
          <a:off x="10426700" y="65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101096</xdr:rowOff>
    </xdr:from>
    <xdr:ext cx="534377" cy="259045"/>
    <xdr:sp macro="" textlink="">
      <xdr:nvSpPr>
        <xdr:cNvPr id="313" name="補助費等該当値テキスト"/>
        <xdr:cNvSpPr txBox="1"/>
      </xdr:nvSpPr>
      <xdr:spPr>
        <a:xfrm>
          <a:off x="10528300" y="64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21258</xdr:rowOff>
    </xdr:from>
    <xdr:to>
      <xdr:col>50</xdr:col>
      <xdr:colOff>165100</xdr:colOff>
      <xdr:row>38</xdr:row>
      <xdr:rowOff>122858</xdr:rowOff>
    </xdr:to>
    <xdr:sp macro="" textlink="">
      <xdr:nvSpPr>
        <xdr:cNvPr id="314" name="楕円 313"/>
        <xdr:cNvSpPr/>
      </xdr:nvSpPr>
      <xdr:spPr>
        <a:xfrm>
          <a:off x="9588500" y="65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113985</xdr:rowOff>
    </xdr:from>
    <xdr:ext cx="534377" cy="259045"/>
    <xdr:sp macro="" textlink="">
      <xdr:nvSpPr>
        <xdr:cNvPr id="315" name="テキスト ボックス 314"/>
        <xdr:cNvSpPr txBox="1"/>
      </xdr:nvSpPr>
      <xdr:spPr>
        <a:xfrm>
          <a:off x="9372111" y="662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22652</xdr:rowOff>
    </xdr:from>
    <xdr:to>
      <xdr:col>46</xdr:col>
      <xdr:colOff>38100</xdr:colOff>
      <xdr:row>38</xdr:row>
      <xdr:rowOff>124252</xdr:rowOff>
    </xdr:to>
    <xdr:sp macro="" textlink="">
      <xdr:nvSpPr>
        <xdr:cNvPr id="316" name="楕円 315"/>
        <xdr:cNvSpPr/>
      </xdr:nvSpPr>
      <xdr:spPr>
        <a:xfrm>
          <a:off x="8699500" y="65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115379</xdr:rowOff>
    </xdr:from>
    <xdr:ext cx="534377" cy="259045"/>
    <xdr:sp macro="" textlink="">
      <xdr:nvSpPr>
        <xdr:cNvPr id="317" name="テキスト ボックス 316"/>
        <xdr:cNvSpPr txBox="1"/>
      </xdr:nvSpPr>
      <xdr:spPr>
        <a:xfrm>
          <a:off x="8483111" y="66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24243</xdr:rowOff>
    </xdr:from>
    <xdr:to>
      <xdr:col>41</xdr:col>
      <xdr:colOff>101600</xdr:colOff>
      <xdr:row>38</xdr:row>
      <xdr:rowOff>125843</xdr:rowOff>
    </xdr:to>
    <xdr:sp macro="" textlink="">
      <xdr:nvSpPr>
        <xdr:cNvPr id="318" name="楕円 317"/>
        <xdr:cNvSpPr/>
      </xdr:nvSpPr>
      <xdr:spPr>
        <a:xfrm>
          <a:off x="7810500" y="653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116970</xdr:rowOff>
    </xdr:from>
    <xdr:ext cx="534377" cy="259045"/>
    <xdr:sp macro="" textlink="">
      <xdr:nvSpPr>
        <xdr:cNvPr id="319" name="テキスト ボックス 318"/>
        <xdr:cNvSpPr txBox="1"/>
      </xdr:nvSpPr>
      <xdr:spPr>
        <a:xfrm>
          <a:off x="7594111" y="663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10083</xdr:rowOff>
    </xdr:from>
    <xdr:to>
      <xdr:col>36</xdr:col>
      <xdr:colOff>165100</xdr:colOff>
      <xdr:row>38</xdr:row>
      <xdr:rowOff>111683</xdr:rowOff>
    </xdr:to>
    <xdr:sp macro="" textlink="">
      <xdr:nvSpPr>
        <xdr:cNvPr id="320" name="楕円 319"/>
        <xdr:cNvSpPr/>
      </xdr:nvSpPr>
      <xdr:spPr>
        <a:xfrm>
          <a:off x="6921500" y="65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102810</xdr:rowOff>
    </xdr:from>
    <xdr:ext cx="534377" cy="259045"/>
    <xdr:sp macro="" textlink="">
      <xdr:nvSpPr>
        <xdr:cNvPr id="321" name="テキスト ボックス 320"/>
        <xdr:cNvSpPr txBox="1"/>
      </xdr:nvSpPr>
      <xdr:spPr>
        <a:xfrm>
          <a:off x="6705111" y="66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80079</xdr:rowOff>
    </xdr:from>
    <xdr:to>
      <xdr:col>55</xdr:col>
      <xdr:colOff>0</xdr:colOff>
      <xdr:row>57</xdr:row>
      <xdr:rowOff>101774</xdr:rowOff>
    </xdr:to>
    <xdr:cxnSp macro="">
      <xdr:nvCxnSpPr>
        <xdr:cNvPr id="352" name="直線コネクタ 351"/>
        <xdr:cNvCxnSpPr/>
      </xdr:nvCxnSpPr>
      <xdr:spPr>
        <a:xfrm flipV="1">
          <a:off x="9639300" y="9852729"/>
          <a:ext cx="8382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101774</xdr:rowOff>
    </xdr:from>
    <xdr:to>
      <xdr:col>50</xdr:col>
      <xdr:colOff>114300</xdr:colOff>
      <xdr:row>57</xdr:row>
      <xdr:rowOff>140669</xdr:rowOff>
    </xdr:to>
    <xdr:cxnSp macro="">
      <xdr:nvCxnSpPr>
        <xdr:cNvPr id="355" name="直線コネクタ 354"/>
        <xdr:cNvCxnSpPr/>
      </xdr:nvCxnSpPr>
      <xdr:spPr>
        <a:xfrm flipV="1">
          <a:off x="8750300" y="9874424"/>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97300</xdr:rowOff>
    </xdr:from>
    <xdr:to>
      <xdr:col>45</xdr:col>
      <xdr:colOff>177800</xdr:colOff>
      <xdr:row>57</xdr:row>
      <xdr:rowOff>140669</xdr:rowOff>
    </xdr:to>
    <xdr:cxnSp macro="">
      <xdr:nvCxnSpPr>
        <xdr:cNvPr id="358" name="直線コネクタ 357"/>
        <xdr:cNvCxnSpPr/>
      </xdr:nvCxnSpPr>
      <xdr:spPr>
        <a:xfrm>
          <a:off x="7861300" y="9869950"/>
          <a:ext cx="8890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75823</xdr:rowOff>
    </xdr:from>
    <xdr:to>
      <xdr:col>41</xdr:col>
      <xdr:colOff>50800</xdr:colOff>
      <xdr:row>57</xdr:row>
      <xdr:rowOff>97300</xdr:rowOff>
    </xdr:to>
    <xdr:cxnSp macro="">
      <xdr:nvCxnSpPr>
        <xdr:cNvPr id="361" name="直線コネクタ 360"/>
        <xdr:cNvCxnSpPr/>
      </xdr:nvCxnSpPr>
      <xdr:spPr>
        <a:xfrm>
          <a:off x="6972300" y="9677023"/>
          <a:ext cx="889000" cy="19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1828</xdr:rowOff>
    </xdr:from>
    <xdr:ext cx="534377" cy="259045"/>
    <xdr:sp macro="" textlink="">
      <xdr:nvSpPr>
        <xdr:cNvPr id="365" name="テキスト ボックス 364"/>
        <xdr:cNvSpPr txBox="1"/>
      </xdr:nvSpPr>
      <xdr:spPr>
        <a:xfrm>
          <a:off x="6705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29279</xdr:rowOff>
    </xdr:from>
    <xdr:to>
      <xdr:col>55</xdr:col>
      <xdr:colOff>50800</xdr:colOff>
      <xdr:row>57</xdr:row>
      <xdr:rowOff>130879</xdr:rowOff>
    </xdr:to>
    <xdr:sp macro="" textlink="">
      <xdr:nvSpPr>
        <xdr:cNvPr id="371" name="楕円 370"/>
        <xdr:cNvSpPr/>
      </xdr:nvSpPr>
      <xdr:spPr>
        <a:xfrm>
          <a:off x="10426700" y="98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7706</xdr:rowOff>
    </xdr:from>
    <xdr:ext cx="534377" cy="259045"/>
    <xdr:sp macro="" textlink="">
      <xdr:nvSpPr>
        <xdr:cNvPr id="372" name="普通建設事業費該当値テキスト"/>
        <xdr:cNvSpPr txBox="1"/>
      </xdr:nvSpPr>
      <xdr:spPr>
        <a:xfrm>
          <a:off x="10528300" y="978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50974</xdr:rowOff>
    </xdr:from>
    <xdr:to>
      <xdr:col>50</xdr:col>
      <xdr:colOff>165100</xdr:colOff>
      <xdr:row>57</xdr:row>
      <xdr:rowOff>152574</xdr:rowOff>
    </xdr:to>
    <xdr:sp macro="" textlink="">
      <xdr:nvSpPr>
        <xdr:cNvPr id="373" name="楕円 372"/>
        <xdr:cNvSpPr/>
      </xdr:nvSpPr>
      <xdr:spPr>
        <a:xfrm>
          <a:off x="9588500" y="98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143701</xdr:rowOff>
    </xdr:from>
    <xdr:ext cx="534377" cy="259045"/>
    <xdr:sp macro="" textlink="">
      <xdr:nvSpPr>
        <xdr:cNvPr id="374" name="テキスト ボックス 373"/>
        <xdr:cNvSpPr txBox="1"/>
      </xdr:nvSpPr>
      <xdr:spPr>
        <a:xfrm>
          <a:off x="9372111" y="99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89869</xdr:rowOff>
    </xdr:from>
    <xdr:to>
      <xdr:col>46</xdr:col>
      <xdr:colOff>38100</xdr:colOff>
      <xdr:row>58</xdr:row>
      <xdr:rowOff>20019</xdr:rowOff>
    </xdr:to>
    <xdr:sp macro="" textlink="">
      <xdr:nvSpPr>
        <xdr:cNvPr id="375" name="楕円 374"/>
        <xdr:cNvSpPr/>
      </xdr:nvSpPr>
      <xdr:spPr>
        <a:xfrm>
          <a:off x="8699500" y="98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11146</xdr:rowOff>
    </xdr:from>
    <xdr:ext cx="534377" cy="259045"/>
    <xdr:sp macro="" textlink="">
      <xdr:nvSpPr>
        <xdr:cNvPr id="376" name="テキスト ボックス 375"/>
        <xdr:cNvSpPr txBox="1"/>
      </xdr:nvSpPr>
      <xdr:spPr>
        <a:xfrm>
          <a:off x="8483111" y="99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46500</xdr:rowOff>
    </xdr:from>
    <xdr:to>
      <xdr:col>41</xdr:col>
      <xdr:colOff>101600</xdr:colOff>
      <xdr:row>57</xdr:row>
      <xdr:rowOff>148100</xdr:rowOff>
    </xdr:to>
    <xdr:sp macro="" textlink="">
      <xdr:nvSpPr>
        <xdr:cNvPr id="377" name="楕円 376"/>
        <xdr:cNvSpPr/>
      </xdr:nvSpPr>
      <xdr:spPr>
        <a:xfrm>
          <a:off x="7810500" y="98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139227</xdr:rowOff>
    </xdr:from>
    <xdr:ext cx="534377" cy="259045"/>
    <xdr:sp macro="" textlink="">
      <xdr:nvSpPr>
        <xdr:cNvPr id="378" name="テキスト ボックス 377"/>
        <xdr:cNvSpPr txBox="1"/>
      </xdr:nvSpPr>
      <xdr:spPr>
        <a:xfrm>
          <a:off x="7594111" y="991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25023</xdr:rowOff>
    </xdr:from>
    <xdr:to>
      <xdr:col>36</xdr:col>
      <xdr:colOff>165100</xdr:colOff>
      <xdr:row>56</xdr:row>
      <xdr:rowOff>126623</xdr:rowOff>
    </xdr:to>
    <xdr:sp macro="" textlink="">
      <xdr:nvSpPr>
        <xdr:cNvPr id="379" name="楕円 378"/>
        <xdr:cNvSpPr/>
      </xdr:nvSpPr>
      <xdr:spPr>
        <a:xfrm>
          <a:off x="6921500" y="96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143150</xdr:rowOff>
    </xdr:from>
    <xdr:ext cx="534377" cy="259045"/>
    <xdr:sp macro="" textlink="">
      <xdr:nvSpPr>
        <xdr:cNvPr id="380" name="テキスト ボックス 379"/>
        <xdr:cNvSpPr txBox="1"/>
      </xdr:nvSpPr>
      <xdr:spPr>
        <a:xfrm>
          <a:off x="6705111" y="94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29838</xdr:rowOff>
    </xdr:from>
    <xdr:to>
      <xdr:col>55</xdr:col>
      <xdr:colOff>0</xdr:colOff>
      <xdr:row>78</xdr:row>
      <xdr:rowOff>143663</xdr:rowOff>
    </xdr:to>
    <xdr:cxnSp macro="">
      <xdr:nvCxnSpPr>
        <xdr:cNvPr id="409" name="直線コネクタ 408"/>
        <xdr:cNvCxnSpPr/>
      </xdr:nvCxnSpPr>
      <xdr:spPr>
        <a:xfrm>
          <a:off x="9639300" y="13402938"/>
          <a:ext cx="838200" cy="1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25876</xdr:rowOff>
    </xdr:from>
    <xdr:to>
      <xdr:col>50</xdr:col>
      <xdr:colOff>114300</xdr:colOff>
      <xdr:row>78</xdr:row>
      <xdr:rowOff>29838</xdr:rowOff>
    </xdr:to>
    <xdr:cxnSp macro="">
      <xdr:nvCxnSpPr>
        <xdr:cNvPr id="412" name="直線コネクタ 411"/>
        <xdr:cNvCxnSpPr/>
      </xdr:nvCxnSpPr>
      <xdr:spPr>
        <a:xfrm>
          <a:off x="8750300" y="1339897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12788</xdr:rowOff>
    </xdr:from>
    <xdr:to>
      <xdr:col>45</xdr:col>
      <xdr:colOff>177800</xdr:colOff>
      <xdr:row>78</xdr:row>
      <xdr:rowOff>25876</xdr:rowOff>
    </xdr:to>
    <xdr:cxnSp macro="">
      <xdr:nvCxnSpPr>
        <xdr:cNvPr id="415" name="直線コネクタ 414"/>
        <xdr:cNvCxnSpPr/>
      </xdr:nvCxnSpPr>
      <xdr:spPr>
        <a:xfrm>
          <a:off x="7861300" y="13385888"/>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162827</xdr:rowOff>
    </xdr:from>
    <xdr:to>
      <xdr:col>41</xdr:col>
      <xdr:colOff>50800</xdr:colOff>
      <xdr:row>78</xdr:row>
      <xdr:rowOff>12788</xdr:rowOff>
    </xdr:to>
    <xdr:cxnSp macro="">
      <xdr:nvCxnSpPr>
        <xdr:cNvPr id="418" name="直線コネクタ 417"/>
        <xdr:cNvCxnSpPr/>
      </xdr:nvCxnSpPr>
      <xdr:spPr>
        <a:xfrm>
          <a:off x="6972300" y="13193027"/>
          <a:ext cx="889000" cy="19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90092</xdr:rowOff>
    </xdr:from>
    <xdr:ext cx="534377" cy="259045"/>
    <xdr:sp macro="" textlink="">
      <xdr:nvSpPr>
        <xdr:cNvPr id="422" name="テキスト ボックス 421"/>
        <xdr:cNvSpPr txBox="1"/>
      </xdr:nvSpPr>
      <xdr:spPr>
        <a:xfrm>
          <a:off x="6705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92863</xdr:rowOff>
    </xdr:from>
    <xdr:to>
      <xdr:col>55</xdr:col>
      <xdr:colOff>50800</xdr:colOff>
      <xdr:row>79</xdr:row>
      <xdr:rowOff>23013</xdr:rowOff>
    </xdr:to>
    <xdr:sp macro="" textlink="">
      <xdr:nvSpPr>
        <xdr:cNvPr id="428" name="楕円 427"/>
        <xdr:cNvSpPr/>
      </xdr:nvSpPr>
      <xdr:spPr>
        <a:xfrm>
          <a:off x="104267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7790</xdr:rowOff>
    </xdr:from>
    <xdr:ext cx="469744" cy="259045"/>
    <xdr:sp macro="" textlink="">
      <xdr:nvSpPr>
        <xdr:cNvPr id="429" name="普通建設事業費 （ うち新規整備　）該当値テキスト"/>
        <xdr:cNvSpPr txBox="1"/>
      </xdr:nvSpPr>
      <xdr:spPr>
        <a:xfrm>
          <a:off x="10528300" y="133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150488</xdr:rowOff>
    </xdr:from>
    <xdr:to>
      <xdr:col>50</xdr:col>
      <xdr:colOff>165100</xdr:colOff>
      <xdr:row>78</xdr:row>
      <xdr:rowOff>80638</xdr:rowOff>
    </xdr:to>
    <xdr:sp macro="" textlink="">
      <xdr:nvSpPr>
        <xdr:cNvPr id="430" name="楕円 429"/>
        <xdr:cNvSpPr/>
      </xdr:nvSpPr>
      <xdr:spPr>
        <a:xfrm>
          <a:off x="9588500" y="133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71765</xdr:rowOff>
    </xdr:from>
    <xdr:ext cx="469744" cy="259045"/>
    <xdr:sp macro="" textlink="">
      <xdr:nvSpPr>
        <xdr:cNvPr id="431" name="テキスト ボックス 430"/>
        <xdr:cNvSpPr txBox="1"/>
      </xdr:nvSpPr>
      <xdr:spPr>
        <a:xfrm>
          <a:off x="9404428" y="1344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146526</xdr:rowOff>
    </xdr:from>
    <xdr:to>
      <xdr:col>46</xdr:col>
      <xdr:colOff>38100</xdr:colOff>
      <xdr:row>78</xdr:row>
      <xdr:rowOff>76676</xdr:rowOff>
    </xdr:to>
    <xdr:sp macro="" textlink="">
      <xdr:nvSpPr>
        <xdr:cNvPr id="432" name="楕円 431"/>
        <xdr:cNvSpPr/>
      </xdr:nvSpPr>
      <xdr:spPr>
        <a:xfrm>
          <a:off x="8699500" y="133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67803</xdr:rowOff>
    </xdr:from>
    <xdr:ext cx="469744" cy="259045"/>
    <xdr:sp macro="" textlink="">
      <xdr:nvSpPr>
        <xdr:cNvPr id="433" name="テキスト ボックス 432"/>
        <xdr:cNvSpPr txBox="1"/>
      </xdr:nvSpPr>
      <xdr:spPr>
        <a:xfrm>
          <a:off x="8515428" y="1344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133438</xdr:rowOff>
    </xdr:from>
    <xdr:to>
      <xdr:col>41</xdr:col>
      <xdr:colOff>101600</xdr:colOff>
      <xdr:row>78</xdr:row>
      <xdr:rowOff>63588</xdr:rowOff>
    </xdr:to>
    <xdr:sp macro="" textlink="">
      <xdr:nvSpPr>
        <xdr:cNvPr id="434" name="楕円 433"/>
        <xdr:cNvSpPr/>
      </xdr:nvSpPr>
      <xdr:spPr>
        <a:xfrm>
          <a:off x="7810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80115</xdr:rowOff>
    </xdr:from>
    <xdr:ext cx="534377" cy="259045"/>
    <xdr:sp macro="" textlink="">
      <xdr:nvSpPr>
        <xdr:cNvPr id="435" name="テキスト ボックス 434"/>
        <xdr:cNvSpPr txBox="1"/>
      </xdr:nvSpPr>
      <xdr:spPr>
        <a:xfrm>
          <a:off x="7594111" y="1311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112027</xdr:rowOff>
    </xdr:from>
    <xdr:to>
      <xdr:col>36</xdr:col>
      <xdr:colOff>165100</xdr:colOff>
      <xdr:row>77</xdr:row>
      <xdr:rowOff>42177</xdr:rowOff>
    </xdr:to>
    <xdr:sp macro="" textlink="">
      <xdr:nvSpPr>
        <xdr:cNvPr id="436" name="楕円 435"/>
        <xdr:cNvSpPr/>
      </xdr:nvSpPr>
      <xdr:spPr>
        <a:xfrm>
          <a:off x="6921500" y="131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58703</xdr:rowOff>
    </xdr:from>
    <xdr:ext cx="534377" cy="259045"/>
    <xdr:sp macro="" textlink="">
      <xdr:nvSpPr>
        <xdr:cNvPr id="437" name="テキスト ボックス 436"/>
        <xdr:cNvSpPr txBox="1"/>
      </xdr:nvSpPr>
      <xdr:spPr>
        <a:xfrm>
          <a:off x="6705111" y="129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34806</xdr:rowOff>
    </xdr:from>
    <xdr:to>
      <xdr:col>55</xdr:col>
      <xdr:colOff>0</xdr:colOff>
      <xdr:row>96</xdr:row>
      <xdr:rowOff>104626</xdr:rowOff>
    </xdr:to>
    <xdr:cxnSp macro="">
      <xdr:nvCxnSpPr>
        <xdr:cNvPr id="468" name="直線コネクタ 467"/>
        <xdr:cNvCxnSpPr/>
      </xdr:nvCxnSpPr>
      <xdr:spPr>
        <a:xfrm flipV="1">
          <a:off x="9639300" y="16322556"/>
          <a:ext cx="838200" cy="2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104626</xdr:rowOff>
    </xdr:from>
    <xdr:to>
      <xdr:col>50</xdr:col>
      <xdr:colOff>114300</xdr:colOff>
      <xdr:row>97</xdr:row>
      <xdr:rowOff>20306</xdr:rowOff>
    </xdr:to>
    <xdr:cxnSp macro="">
      <xdr:nvCxnSpPr>
        <xdr:cNvPr id="471" name="直線コネクタ 470"/>
        <xdr:cNvCxnSpPr/>
      </xdr:nvCxnSpPr>
      <xdr:spPr>
        <a:xfrm flipV="1">
          <a:off x="8750300" y="16563826"/>
          <a:ext cx="889000" cy="8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14232</xdr:rowOff>
    </xdr:from>
    <xdr:to>
      <xdr:col>45</xdr:col>
      <xdr:colOff>177800</xdr:colOff>
      <xdr:row>97</xdr:row>
      <xdr:rowOff>20306</xdr:rowOff>
    </xdr:to>
    <xdr:cxnSp macro="">
      <xdr:nvCxnSpPr>
        <xdr:cNvPr id="474" name="直線コネクタ 473"/>
        <xdr:cNvCxnSpPr/>
      </xdr:nvCxnSpPr>
      <xdr:spPr>
        <a:xfrm>
          <a:off x="7861300" y="16473432"/>
          <a:ext cx="889000" cy="17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111875</xdr:rowOff>
    </xdr:from>
    <xdr:to>
      <xdr:col>41</xdr:col>
      <xdr:colOff>50800</xdr:colOff>
      <xdr:row>96</xdr:row>
      <xdr:rowOff>14232</xdr:rowOff>
    </xdr:to>
    <xdr:cxnSp macro="">
      <xdr:nvCxnSpPr>
        <xdr:cNvPr id="477" name="直線コネクタ 476"/>
        <xdr:cNvCxnSpPr/>
      </xdr:nvCxnSpPr>
      <xdr:spPr>
        <a:xfrm>
          <a:off x="6972300" y="16399625"/>
          <a:ext cx="889000" cy="7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43683</xdr:rowOff>
    </xdr:from>
    <xdr:ext cx="534377" cy="259045"/>
    <xdr:sp macro="" textlink="">
      <xdr:nvSpPr>
        <xdr:cNvPr id="481" name="テキスト ボックス 480"/>
        <xdr:cNvSpPr txBox="1"/>
      </xdr:nvSpPr>
      <xdr:spPr>
        <a:xfrm>
          <a:off x="6705111" y="165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155456</xdr:rowOff>
    </xdr:from>
    <xdr:to>
      <xdr:col>55</xdr:col>
      <xdr:colOff>50800</xdr:colOff>
      <xdr:row>95</xdr:row>
      <xdr:rowOff>85606</xdr:rowOff>
    </xdr:to>
    <xdr:sp macro="" textlink="">
      <xdr:nvSpPr>
        <xdr:cNvPr id="487" name="楕円 486"/>
        <xdr:cNvSpPr/>
      </xdr:nvSpPr>
      <xdr:spPr>
        <a:xfrm>
          <a:off x="10426700" y="1627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6883</xdr:rowOff>
    </xdr:from>
    <xdr:ext cx="534377" cy="259045"/>
    <xdr:sp macro="" textlink="">
      <xdr:nvSpPr>
        <xdr:cNvPr id="488" name="普通建設事業費 （ うち更新整備　）該当値テキスト"/>
        <xdr:cNvSpPr txBox="1"/>
      </xdr:nvSpPr>
      <xdr:spPr>
        <a:xfrm>
          <a:off x="10528300" y="161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53826</xdr:rowOff>
    </xdr:from>
    <xdr:to>
      <xdr:col>50</xdr:col>
      <xdr:colOff>165100</xdr:colOff>
      <xdr:row>96</xdr:row>
      <xdr:rowOff>155426</xdr:rowOff>
    </xdr:to>
    <xdr:sp macro="" textlink="">
      <xdr:nvSpPr>
        <xdr:cNvPr id="489" name="楕円 488"/>
        <xdr:cNvSpPr/>
      </xdr:nvSpPr>
      <xdr:spPr>
        <a:xfrm>
          <a:off x="9588500" y="165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146553</xdr:rowOff>
    </xdr:from>
    <xdr:ext cx="534377" cy="259045"/>
    <xdr:sp macro="" textlink="">
      <xdr:nvSpPr>
        <xdr:cNvPr id="490" name="テキスト ボックス 489"/>
        <xdr:cNvSpPr txBox="1"/>
      </xdr:nvSpPr>
      <xdr:spPr>
        <a:xfrm>
          <a:off x="9372111" y="166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140956</xdr:rowOff>
    </xdr:from>
    <xdr:to>
      <xdr:col>46</xdr:col>
      <xdr:colOff>38100</xdr:colOff>
      <xdr:row>97</xdr:row>
      <xdr:rowOff>71106</xdr:rowOff>
    </xdr:to>
    <xdr:sp macro="" textlink="">
      <xdr:nvSpPr>
        <xdr:cNvPr id="491" name="楕円 490"/>
        <xdr:cNvSpPr/>
      </xdr:nvSpPr>
      <xdr:spPr>
        <a:xfrm>
          <a:off x="8699500" y="166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62233</xdr:rowOff>
    </xdr:from>
    <xdr:ext cx="534377" cy="259045"/>
    <xdr:sp macro="" textlink="">
      <xdr:nvSpPr>
        <xdr:cNvPr id="492" name="テキスト ボックス 491"/>
        <xdr:cNvSpPr txBox="1"/>
      </xdr:nvSpPr>
      <xdr:spPr>
        <a:xfrm>
          <a:off x="8483111" y="166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134882</xdr:rowOff>
    </xdr:from>
    <xdr:to>
      <xdr:col>41</xdr:col>
      <xdr:colOff>101600</xdr:colOff>
      <xdr:row>96</xdr:row>
      <xdr:rowOff>65032</xdr:rowOff>
    </xdr:to>
    <xdr:sp macro="" textlink="">
      <xdr:nvSpPr>
        <xdr:cNvPr id="493" name="楕円 492"/>
        <xdr:cNvSpPr/>
      </xdr:nvSpPr>
      <xdr:spPr>
        <a:xfrm>
          <a:off x="7810500" y="164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56159</xdr:rowOff>
    </xdr:from>
    <xdr:ext cx="534377" cy="259045"/>
    <xdr:sp macro="" textlink="">
      <xdr:nvSpPr>
        <xdr:cNvPr id="494" name="テキスト ボックス 493"/>
        <xdr:cNvSpPr txBox="1"/>
      </xdr:nvSpPr>
      <xdr:spPr>
        <a:xfrm>
          <a:off x="7594111" y="165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61075</xdr:rowOff>
    </xdr:from>
    <xdr:to>
      <xdr:col>36</xdr:col>
      <xdr:colOff>165100</xdr:colOff>
      <xdr:row>95</xdr:row>
      <xdr:rowOff>162675</xdr:rowOff>
    </xdr:to>
    <xdr:sp macro="" textlink="">
      <xdr:nvSpPr>
        <xdr:cNvPr id="495" name="楕円 494"/>
        <xdr:cNvSpPr/>
      </xdr:nvSpPr>
      <xdr:spPr>
        <a:xfrm>
          <a:off x="6921500" y="163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7752</xdr:rowOff>
    </xdr:from>
    <xdr:ext cx="534377" cy="259045"/>
    <xdr:sp macro="" textlink="">
      <xdr:nvSpPr>
        <xdr:cNvPr id="496" name="テキスト ボックス 495"/>
        <xdr:cNvSpPr txBox="1"/>
      </xdr:nvSpPr>
      <xdr:spPr>
        <a:xfrm>
          <a:off x="6705111" y="161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21" name="直線コネクタ 520"/>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4" name="直線コネクタ 523"/>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40" name="楕円 539"/>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41"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42" name="楕円 541"/>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3" name="テキスト ボックス 542"/>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51460</xdr:rowOff>
    </xdr:from>
    <xdr:to>
      <xdr:col>85</xdr:col>
      <xdr:colOff>127000</xdr:colOff>
      <xdr:row>75</xdr:row>
      <xdr:rowOff>63576</xdr:rowOff>
    </xdr:to>
    <xdr:cxnSp macro="">
      <xdr:nvCxnSpPr>
        <xdr:cNvPr id="630" name="直線コネクタ 629"/>
        <xdr:cNvCxnSpPr/>
      </xdr:nvCxnSpPr>
      <xdr:spPr>
        <a:xfrm>
          <a:off x="15481300" y="12910210"/>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31" name="公債費平均値テキスト"/>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51460</xdr:rowOff>
    </xdr:from>
    <xdr:to>
      <xdr:col>81</xdr:col>
      <xdr:colOff>50800</xdr:colOff>
      <xdr:row>75</xdr:row>
      <xdr:rowOff>84150</xdr:rowOff>
    </xdr:to>
    <xdr:cxnSp macro="">
      <xdr:nvCxnSpPr>
        <xdr:cNvPr id="633" name="直線コネクタ 632"/>
        <xdr:cNvCxnSpPr/>
      </xdr:nvCxnSpPr>
      <xdr:spPr>
        <a:xfrm flipV="1">
          <a:off x="14592300" y="12910210"/>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84150</xdr:rowOff>
    </xdr:from>
    <xdr:to>
      <xdr:col>76</xdr:col>
      <xdr:colOff>114300</xdr:colOff>
      <xdr:row>75</xdr:row>
      <xdr:rowOff>116546</xdr:rowOff>
    </xdr:to>
    <xdr:cxnSp macro="">
      <xdr:nvCxnSpPr>
        <xdr:cNvPr id="636" name="直線コネクタ 635"/>
        <xdr:cNvCxnSpPr/>
      </xdr:nvCxnSpPr>
      <xdr:spPr>
        <a:xfrm flipV="1">
          <a:off x="13703300" y="12942900"/>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116546</xdr:rowOff>
    </xdr:from>
    <xdr:to>
      <xdr:col>71</xdr:col>
      <xdr:colOff>177800</xdr:colOff>
      <xdr:row>75</xdr:row>
      <xdr:rowOff>123959</xdr:rowOff>
    </xdr:to>
    <xdr:cxnSp macro="">
      <xdr:nvCxnSpPr>
        <xdr:cNvPr id="639" name="直線コネクタ 638"/>
        <xdr:cNvCxnSpPr/>
      </xdr:nvCxnSpPr>
      <xdr:spPr>
        <a:xfrm flipV="1">
          <a:off x="12814300" y="1297529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12776</xdr:rowOff>
    </xdr:from>
    <xdr:to>
      <xdr:col>85</xdr:col>
      <xdr:colOff>177800</xdr:colOff>
      <xdr:row>75</xdr:row>
      <xdr:rowOff>114376</xdr:rowOff>
    </xdr:to>
    <xdr:sp macro="" textlink="">
      <xdr:nvSpPr>
        <xdr:cNvPr id="649" name="楕円 648"/>
        <xdr:cNvSpPr/>
      </xdr:nvSpPr>
      <xdr:spPr>
        <a:xfrm>
          <a:off x="16268700" y="128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35653</xdr:rowOff>
    </xdr:from>
    <xdr:ext cx="534377" cy="259045"/>
    <xdr:sp macro="" textlink="">
      <xdr:nvSpPr>
        <xdr:cNvPr id="650" name="公債費該当値テキスト"/>
        <xdr:cNvSpPr txBox="1"/>
      </xdr:nvSpPr>
      <xdr:spPr>
        <a:xfrm>
          <a:off x="16370300" y="127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660</xdr:rowOff>
    </xdr:from>
    <xdr:to>
      <xdr:col>81</xdr:col>
      <xdr:colOff>101600</xdr:colOff>
      <xdr:row>75</xdr:row>
      <xdr:rowOff>102260</xdr:rowOff>
    </xdr:to>
    <xdr:sp macro="" textlink="">
      <xdr:nvSpPr>
        <xdr:cNvPr id="651" name="楕円 650"/>
        <xdr:cNvSpPr/>
      </xdr:nvSpPr>
      <xdr:spPr>
        <a:xfrm>
          <a:off x="15430500" y="128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93387</xdr:rowOff>
    </xdr:from>
    <xdr:ext cx="534377" cy="259045"/>
    <xdr:sp macro="" textlink="">
      <xdr:nvSpPr>
        <xdr:cNvPr id="652" name="テキスト ボックス 651"/>
        <xdr:cNvSpPr txBox="1"/>
      </xdr:nvSpPr>
      <xdr:spPr>
        <a:xfrm>
          <a:off x="15214111" y="129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33350</xdr:rowOff>
    </xdr:from>
    <xdr:to>
      <xdr:col>76</xdr:col>
      <xdr:colOff>165100</xdr:colOff>
      <xdr:row>75</xdr:row>
      <xdr:rowOff>134950</xdr:rowOff>
    </xdr:to>
    <xdr:sp macro="" textlink="">
      <xdr:nvSpPr>
        <xdr:cNvPr id="653" name="楕円 652"/>
        <xdr:cNvSpPr/>
      </xdr:nvSpPr>
      <xdr:spPr>
        <a:xfrm>
          <a:off x="14541500" y="128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126077</xdr:rowOff>
    </xdr:from>
    <xdr:ext cx="534377" cy="259045"/>
    <xdr:sp macro="" textlink="">
      <xdr:nvSpPr>
        <xdr:cNvPr id="654" name="テキスト ボックス 653"/>
        <xdr:cNvSpPr txBox="1"/>
      </xdr:nvSpPr>
      <xdr:spPr>
        <a:xfrm>
          <a:off x="14325111" y="129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65746</xdr:rowOff>
    </xdr:from>
    <xdr:to>
      <xdr:col>72</xdr:col>
      <xdr:colOff>38100</xdr:colOff>
      <xdr:row>75</xdr:row>
      <xdr:rowOff>167346</xdr:rowOff>
    </xdr:to>
    <xdr:sp macro="" textlink="">
      <xdr:nvSpPr>
        <xdr:cNvPr id="655" name="楕円 654"/>
        <xdr:cNvSpPr/>
      </xdr:nvSpPr>
      <xdr:spPr>
        <a:xfrm>
          <a:off x="13652500" y="129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158473</xdr:rowOff>
    </xdr:from>
    <xdr:ext cx="534377" cy="259045"/>
    <xdr:sp macro="" textlink="">
      <xdr:nvSpPr>
        <xdr:cNvPr id="656" name="テキスト ボックス 655"/>
        <xdr:cNvSpPr txBox="1"/>
      </xdr:nvSpPr>
      <xdr:spPr>
        <a:xfrm>
          <a:off x="13436111" y="1301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73159</xdr:rowOff>
    </xdr:from>
    <xdr:to>
      <xdr:col>67</xdr:col>
      <xdr:colOff>101600</xdr:colOff>
      <xdr:row>76</xdr:row>
      <xdr:rowOff>3308</xdr:rowOff>
    </xdr:to>
    <xdr:sp macro="" textlink="">
      <xdr:nvSpPr>
        <xdr:cNvPr id="657" name="楕円 656"/>
        <xdr:cNvSpPr/>
      </xdr:nvSpPr>
      <xdr:spPr>
        <a:xfrm>
          <a:off x="12763500" y="12931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165887</xdr:rowOff>
    </xdr:from>
    <xdr:ext cx="534377" cy="259045"/>
    <xdr:sp macro="" textlink="">
      <xdr:nvSpPr>
        <xdr:cNvPr id="658" name="テキスト ボックス 657"/>
        <xdr:cNvSpPr txBox="1"/>
      </xdr:nvSpPr>
      <xdr:spPr>
        <a:xfrm>
          <a:off x="12547111" y="130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56620</xdr:rowOff>
    </xdr:from>
    <xdr:to>
      <xdr:col>85</xdr:col>
      <xdr:colOff>127000</xdr:colOff>
      <xdr:row>98</xdr:row>
      <xdr:rowOff>128170</xdr:rowOff>
    </xdr:to>
    <xdr:cxnSp macro="">
      <xdr:nvCxnSpPr>
        <xdr:cNvPr id="687" name="直線コネクタ 686"/>
        <xdr:cNvCxnSpPr/>
      </xdr:nvCxnSpPr>
      <xdr:spPr>
        <a:xfrm>
          <a:off x="15481300" y="16858720"/>
          <a:ext cx="838200" cy="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31130</xdr:rowOff>
    </xdr:from>
    <xdr:to>
      <xdr:col>81</xdr:col>
      <xdr:colOff>50800</xdr:colOff>
      <xdr:row>98</xdr:row>
      <xdr:rowOff>56620</xdr:rowOff>
    </xdr:to>
    <xdr:cxnSp macro="">
      <xdr:nvCxnSpPr>
        <xdr:cNvPr id="690" name="直線コネクタ 689"/>
        <xdr:cNvCxnSpPr/>
      </xdr:nvCxnSpPr>
      <xdr:spPr>
        <a:xfrm>
          <a:off x="14592300" y="16833230"/>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110396</xdr:rowOff>
    </xdr:from>
    <xdr:ext cx="534377" cy="259045"/>
    <xdr:sp macro="" textlink="">
      <xdr:nvSpPr>
        <xdr:cNvPr id="692" name="テキスト ボックス 691"/>
        <xdr:cNvSpPr txBox="1"/>
      </xdr:nvSpPr>
      <xdr:spPr>
        <a:xfrm>
          <a:off x="15214111" y="169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31130</xdr:rowOff>
    </xdr:from>
    <xdr:to>
      <xdr:col>76</xdr:col>
      <xdr:colOff>114300</xdr:colOff>
      <xdr:row>98</xdr:row>
      <xdr:rowOff>119210</xdr:rowOff>
    </xdr:to>
    <xdr:cxnSp macro="">
      <xdr:nvCxnSpPr>
        <xdr:cNvPr id="693" name="直線コネクタ 692"/>
        <xdr:cNvCxnSpPr/>
      </xdr:nvCxnSpPr>
      <xdr:spPr>
        <a:xfrm flipV="1">
          <a:off x="13703300" y="16833230"/>
          <a:ext cx="889000" cy="8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5" name="テキスト ボックス 694"/>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119210</xdr:rowOff>
    </xdr:from>
    <xdr:to>
      <xdr:col>71</xdr:col>
      <xdr:colOff>177800</xdr:colOff>
      <xdr:row>98</xdr:row>
      <xdr:rowOff>125771</xdr:rowOff>
    </xdr:to>
    <xdr:cxnSp macro="">
      <xdr:nvCxnSpPr>
        <xdr:cNvPr id="696" name="直線コネクタ 695"/>
        <xdr:cNvCxnSpPr/>
      </xdr:nvCxnSpPr>
      <xdr:spPr>
        <a:xfrm flipV="1">
          <a:off x="12814300" y="16921310"/>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700" name="テキスト ボックス 699"/>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77370</xdr:rowOff>
    </xdr:from>
    <xdr:to>
      <xdr:col>85</xdr:col>
      <xdr:colOff>177800</xdr:colOff>
      <xdr:row>99</xdr:row>
      <xdr:rowOff>7520</xdr:rowOff>
    </xdr:to>
    <xdr:sp macro="" textlink="">
      <xdr:nvSpPr>
        <xdr:cNvPr id="706" name="楕円 705"/>
        <xdr:cNvSpPr/>
      </xdr:nvSpPr>
      <xdr:spPr>
        <a:xfrm>
          <a:off x="16268700" y="168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40496</xdr:rowOff>
    </xdr:from>
    <xdr:ext cx="534377" cy="259045"/>
    <xdr:sp macro="" textlink="">
      <xdr:nvSpPr>
        <xdr:cNvPr id="707" name="積立金該当値テキスト"/>
        <xdr:cNvSpPr txBox="1"/>
      </xdr:nvSpPr>
      <xdr:spPr>
        <a:xfrm>
          <a:off x="16370300" y="168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5820</xdr:rowOff>
    </xdr:from>
    <xdr:to>
      <xdr:col>81</xdr:col>
      <xdr:colOff>101600</xdr:colOff>
      <xdr:row>98</xdr:row>
      <xdr:rowOff>107420</xdr:rowOff>
    </xdr:to>
    <xdr:sp macro="" textlink="">
      <xdr:nvSpPr>
        <xdr:cNvPr id="708" name="楕円 707"/>
        <xdr:cNvSpPr/>
      </xdr:nvSpPr>
      <xdr:spPr>
        <a:xfrm>
          <a:off x="15430500" y="168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123947</xdr:rowOff>
    </xdr:from>
    <xdr:ext cx="534377" cy="259045"/>
    <xdr:sp macro="" textlink="">
      <xdr:nvSpPr>
        <xdr:cNvPr id="709" name="テキスト ボックス 708"/>
        <xdr:cNvSpPr txBox="1"/>
      </xdr:nvSpPr>
      <xdr:spPr>
        <a:xfrm>
          <a:off x="15214111" y="1658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151780</xdr:rowOff>
    </xdr:from>
    <xdr:to>
      <xdr:col>76</xdr:col>
      <xdr:colOff>165100</xdr:colOff>
      <xdr:row>98</xdr:row>
      <xdr:rowOff>81930</xdr:rowOff>
    </xdr:to>
    <xdr:sp macro="" textlink="">
      <xdr:nvSpPr>
        <xdr:cNvPr id="710" name="楕円 709"/>
        <xdr:cNvSpPr/>
      </xdr:nvSpPr>
      <xdr:spPr>
        <a:xfrm>
          <a:off x="14541500" y="167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98457</xdr:rowOff>
    </xdr:from>
    <xdr:ext cx="534377" cy="259045"/>
    <xdr:sp macro="" textlink="">
      <xdr:nvSpPr>
        <xdr:cNvPr id="711" name="テキスト ボックス 710"/>
        <xdr:cNvSpPr txBox="1"/>
      </xdr:nvSpPr>
      <xdr:spPr>
        <a:xfrm>
          <a:off x="14325111" y="165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68410</xdr:rowOff>
    </xdr:from>
    <xdr:to>
      <xdr:col>72</xdr:col>
      <xdr:colOff>38100</xdr:colOff>
      <xdr:row>98</xdr:row>
      <xdr:rowOff>170010</xdr:rowOff>
    </xdr:to>
    <xdr:sp macro="" textlink="">
      <xdr:nvSpPr>
        <xdr:cNvPr id="712" name="楕円 711"/>
        <xdr:cNvSpPr/>
      </xdr:nvSpPr>
      <xdr:spPr>
        <a:xfrm>
          <a:off x="13652500" y="168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15087</xdr:rowOff>
    </xdr:from>
    <xdr:ext cx="534377" cy="259045"/>
    <xdr:sp macro="" textlink="">
      <xdr:nvSpPr>
        <xdr:cNvPr id="713" name="テキスト ボックス 712"/>
        <xdr:cNvSpPr txBox="1"/>
      </xdr:nvSpPr>
      <xdr:spPr>
        <a:xfrm>
          <a:off x="13436111" y="166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74971</xdr:rowOff>
    </xdr:from>
    <xdr:to>
      <xdr:col>67</xdr:col>
      <xdr:colOff>101600</xdr:colOff>
      <xdr:row>99</xdr:row>
      <xdr:rowOff>5121</xdr:rowOff>
    </xdr:to>
    <xdr:sp macro="" textlink="">
      <xdr:nvSpPr>
        <xdr:cNvPr id="714" name="楕円 713"/>
        <xdr:cNvSpPr/>
      </xdr:nvSpPr>
      <xdr:spPr>
        <a:xfrm>
          <a:off x="12763500" y="168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21648</xdr:rowOff>
    </xdr:from>
    <xdr:ext cx="534377" cy="259045"/>
    <xdr:sp macro="" textlink="">
      <xdr:nvSpPr>
        <xdr:cNvPr id="715" name="テキスト ボックス 714"/>
        <xdr:cNvSpPr txBox="1"/>
      </xdr:nvSpPr>
      <xdr:spPr>
        <a:xfrm>
          <a:off x="12547111" y="166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21089</xdr:rowOff>
    </xdr:from>
    <xdr:to>
      <xdr:col>116</xdr:col>
      <xdr:colOff>63500</xdr:colOff>
      <xdr:row>59</xdr:row>
      <xdr:rowOff>21481</xdr:rowOff>
    </xdr:to>
    <xdr:cxnSp macro="">
      <xdr:nvCxnSpPr>
        <xdr:cNvPr id="803" name="直線コネクタ 802"/>
        <xdr:cNvCxnSpPr/>
      </xdr:nvCxnSpPr>
      <xdr:spPr>
        <a:xfrm>
          <a:off x="21323300" y="10136639"/>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19522</xdr:rowOff>
    </xdr:from>
    <xdr:to>
      <xdr:col>111</xdr:col>
      <xdr:colOff>177800</xdr:colOff>
      <xdr:row>59</xdr:row>
      <xdr:rowOff>21089</xdr:rowOff>
    </xdr:to>
    <xdr:cxnSp macro="">
      <xdr:nvCxnSpPr>
        <xdr:cNvPr id="806" name="直線コネクタ 805"/>
        <xdr:cNvCxnSpPr/>
      </xdr:nvCxnSpPr>
      <xdr:spPr>
        <a:xfrm>
          <a:off x="20434300" y="10135072"/>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19456</xdr:rowOff>
    </xdr:from>
    <xdr:to>
      <xdr:col>107</xdr:col>
      <xdr:colOff>50800</xdr:colOff>
      <xdr:row>59</xdr:row>
      <xdr:rowOff>19522</xdr:rowOff>
    </xdr:to>
    <xdr:cxnSp macro="">
      <xdr:nvCxnSpPr>
        <xdr:cNvPr id="809" name="直線コネクタ 808"/>
        <xdr:cNvCxnSpPr/>
      </xdr:nvCxnSpPr>
      <xdr:spPr>
        <a:xfrm>
          <a:off x="19545300" y="1013500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18476</xdr:rowOff>
    </xdr:from>
    <xdr:to>
      <xdr:col>102</xdr:col>
      <xdr:colOff>114300</xdr:colOff>
      <xdr:row>59</xdr:row>
      <xdr:rowOff>19456</xdr:rowOff>
    </xdr:to>
    <xdr:cxnSp macro="">
      <xdr:nvCxnSpPr>
        <xdr:cNvPr id="812" name="直線コネクタ 811"/>
        <xdr:cNvCxnSpPr/>
      </xdr:nvCxnSpPr>
      <xdr:spPr>
        <a:xfrm>
          <a:off x="18656300" y="1013402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142131</xdr:rowOff>
    </xdr:from>
    <xdr:to>
      <xdr:col>116</xdr:col>
      <xdr:colOff>114300</xdr:colOff>
      <xdr:row>59</xdr:row>
      <xdr:rowOff>72281</xdr:rowOff>
    </xdr:to>
    <xdr:sp macro="" textlink="">
      <xdr:nvSpPr>
        <xdr:cNvPr id="822" name="楕円 821"/>
        <xdr:cNvSpPr/>
      </xdr:nvSpPr>
      <xdr:spPr>
        <a:xfrm>
          <a:off x="22110700" y="100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57058</xdr:rowOff>
    </xdr:from>
    <xdr:ext cx="469744" cy="259045"/>
    <xdr:sp macro="" textlink="">
      <xdr:nvSpPr>
        <xdr:cNvPr id="823" name="貸付金該当値テキスト"/>
        <xdr:cNvSpPr txBox="1"/>
      </xdr:nvSpPr>
      <xdr:spPr>
        <a:xfrm>
          <a:off x="22212300" y="100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141739</xdr:rowOff>
    </xdr:from>
    <xdr:to>
      <xdr:col>112</xdr:col>
      <xdr:colOff>38100</xdr:colOff>
      <xdr:row>59</xdr:row>
      <xdr:rowOff>71889</xdr:rowOff>
    </xdr:to>
    <xdr:sp macro="" textlink="">
      <xdr:nvSpPr>
        <xdr:cNvPr id="824" name="楕円 823"/>
        <xdr:cNvSpPr/>
      </xdr:nvSpPr>
      <xdr:spPr>
        <a:xfrm>
          <a:off x="21272500" y="100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63016</xdr:rowOff>
    </xdr:from>
    <xdr:ext cx="469744" cy="259045"/>
    <xdr:sp macro="" textlink="">
      <xdr:nvSpPr>
        <xdr:cNvPr id="825" name="テキスト ボックス 824"/>
        <xdr:cNvSpPr txBox="1"/>
      </xdr:nvSpPr>
      <xdr:spPr>
        <a:xfrm>
          <a:off x="21088428" y="101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140172</xdr:rowOff>
    </xdr:from>
    <xdr:to>
      <xdr:col>107</xdr:col>
      <xdr:colOff>101600</xdr:colOff>
      <xdr:row>59</xdr:row>
      <xdr:rowOff>70322</xdr:rowOff>
    </xdr:to>
    <xdr:sp macro="" textlink="">
      <xdr:nvSpPr>
        <xdr:cNvPr id="826" name="楕円 825"/>
        <xdr:cNvSpPr/>
      </xdr:nvSpPr>
      <xdr:spPr>
        <a:xfrm>
          <a:off x="20383500" y="100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61449</xdr:rowOff>
    </xdr:from>
    <xdr:ext cx="469744" cy="259045"/>
    <xdr:sp macro="" textlink="">
      <xdr:nvSpPr>
        <xdr:cNvPr id="827" name="テキスト ボックス 826"/>
        <xdr:cNvSpPr txBox="1"/>
      </xdr:nvSpPr>
      <xdr:spPr>
        <a:xfrm>
          <a:off x="20199428" y="101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140106</xdr:rowOff>
    </xdr:from>
    <xdr:to>
      <xdr:col>102</xdr:col>
      <xdr:colOff>165100</xdr:colOff>
      <xdr:row>59</xdr:row>
      <xdr:rowOff>70256</xdr:rowOff>
    </xdr:to>
    <xdr:sp macro="" textlink="">
      <xdr:nvSpPr>
        <xdr:cNvPr id="828" name="楕円 827"/>
        <xdr:cNvSpPr/>
      </xdr:nvSpPr>
      <xdr:spPr>
        <a:xfrm>
          <a:off x="19494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61383</xdr:rowOff>
    </xdr:from>
    <xdr:ext cx="469744" cy="259045"/>
    <xdr:sp macro="" textlink="">
      <xdr:nvSpPr>
        <xdr:cNvPr id="829" name="テキスト ボックス 828"/>
        <xdr:cNvSpPr txBox="1"/>
      </xdr:nvSpPr>
      <xdr:spPr>
        <a:xfrm>
          <a:off x="19310428" y="101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139126</xdr:rowOff>
    </xdr:from>
    <xdr:to>
      <xdr:col>98</xdr:col>
      <xdr:colOff>38100</xdr:colOff>
      <xdr:row>59</xdr:row>
      <xdr:rowOff>69276</xdr:rowOff>
    </xdr:to>
    <xdr:sp macro="" textlink="">
      <xdr:nvSpPr>
        <xdr:cNvPr id="830" name="楕円 829"/>
        <xdr:cNvSpPr/>
      </xdr:nvSpPr>
      <xdr:spPr>
        <a:xfrm>
          <a:off x="18605500" y="100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60403</xdr:rowOff>
    </xdr:from>
    <xdr:ext cx="469744" cy="259045"/>
    <xdr:sp macro="" textlink="">
      <xdr:nvSpPr>
        <xdr:cNvPr id="831" name="テキスト ボックス 830"/>
        <xdr:cNvSpPr txBox="1"/>
      </xdr:nvSpPr>
      <xdr:spPr>
        <a:xfrm>
          <a:off x="18421428" y="1017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51194</xdr:rowOff>
    </xdr:from>
    <xdr:to>
      <xdr:col>116</xdr:col>
      <xdr:colOff>63500</xdr:colOff>
      <xdr:row>74</xdr:row>
      <xdr:rowOff>165836</xdr:rowOff>
    </xdr:to>
    <xdr:cxnSp macro="">
      <xdr:nvCxnSpPr>
        <xdr:cNvPr id="861" name="直線コネクタ 860"/>
        <xdr:cNvCxnSpPr/>
      </xdr:nvCxnSpPr>
      <xdr:spPr>
        <a:xfrm flipV="1">
          <a:off x="21323300" y="12738494"/>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165836</xdr:rowOff>
    </xdr:from>
    <xdr:to>
      <xdr:col>111</xdr:col>
      <xdr:colOff>177800</xdr:colOff>
      <xdr:row>75</xdr:row>
      <xdr:rowOff>145567</xdr:rowOff>
    </xdr:to>
    <xdr:cxnSp macro="">
      <xdr:nvCxnSpPr>
        <xdr:cNvPr id="864" name="直線コネクタ 863"/>
        <xdr:cNvCxnSpPr/>
      </xdr:nvCxnSpPr>
      <xdr:spPr>
        <a:xfrm flipV="1">
          <a:off x="20434300" y="12853136"/>
          <a:ext cx="8890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83883</xdr:rowOff>
    </xdr:from>
    <xdr:to>
      <xdr:col>107</xdr:col>
      <xdr:colOff>50800</xdr:colOff>
      <xdr:row>75</xdr:row>
      <xdr:rowOff>145567</xdr:rowOff>
    </xdr:to>
    <xdr:cxnSp macro="">
      <xdr:nvCxnSpPr>
        <xdr:cNvPr id="867" name="直線コネクタ 866"/>
        <xdr:cNvCxnSpPr/>
      </xdr:nvCxnSpPr>
      <xdr:spPr>
        <a:xfrm>
          <a:off x="19545300" y="12942633"/>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83883</xdr:rowOff>
    </xdr:from>
    <xdr:to>
      <xdr:col>102</xdr:col>
      <xdr:colOff>114300</xdr:colOff>
      <xdr:row>75</xdr:row>
      <xdr:rowOff>161150</xdr:rowOff>
    </xdr:to>
    <xdr:cxnSp macro="">
      <xdr:nvCxnSpPr>
        <xdr:cNvPr id="870" name="直線コネクタ 869"/>
        <xdr:cNvCxnSpPr/>
      </xdr:nvCxnSpPr>
      <xdr:spPr>
        <a:xfrm flipV="1">
          <a:off x="18656300" y="1294263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394</xdr:rowOff>
    </xdr:from>
    <xdr:to>
      <xdr:col>116</xdr:col>
      <xdr:colOff>114300</xdr:colOff>
      <xdr:row>74</xdr:row>
      <xdr:rowOff>101994</xdr:rowOff>
    </xdr:to>
    <xdr:sp macro="" textlink="">
      <xdr:nvSpPr>
        <xdr:cNvPr id="880" name="楕円 879"/>
        <xdr:cNvSpPr/>
      </xdr:nvSpPr>
      <xdr:spPr>
        <a:xfrm>
          <a:off x="22110700" y="126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23271</xdr:rowOff>
    </xdr:from>
    <xdr:ext cx="534377" cy="259045"/>
    <xdr:sp macro="" textlink="">
      <xdr:nvSpPr>
        <xdr:cNvPr id="881" name="繰出金該当値テキスト"/>
        <xdr:cNvSpPr txBox="1"/>
      </xdr:nvSpPr>
      <xdr:spPr>
        <a:xfrm>
          <a:off x="22212300" y="125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115036</xdr:rowOff>
    </xdr:from>
    <xdr:to>
      <xdr:col>112</xdr:col>
      <xdr:colOff>38100</xdr:colOff>
      <xdr:row>75</xdr:row>
      <xdr:rowOff>45186</xdr:rowOff>
    </xdr:to>
    <xdr:sp macro="" textlink="">
      <xdr:nvSpPr>
        <xdr:cNvPr id="882" name="楕円 881"/>
        <xdr:cNvSpPr/>
      </xdr:nvSpPr>
      <xdr:spPr>
        <a:xfrm>
          <a:off x="21272500" y="12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61713</xdr:rowOff>
    </xdr:from>
    <xdr:ext cx="534377" cy="259045"/>
    <xdr:sp macro="" textlink="">
      <xdr:nvSpPr>
        <xdr:cNvPr id="883" name="テキスト ボックス 882"/>
        <xdr:cNvSpPr txBox="1"/>
      </xdr:nvSpPr>
      <xdr:spPr>
        <a:xfrm>
          <a:off x="21056111" y="12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94767</xdr:rowOff>
    </xdr:from>
    <xdr:to>
      <xdr:col>107</xdr:col>
      <xdr:colOff>101600</xdr:colOff>
      <xdr:row>76</xdr:row>
      <xdr:rowOff>24916</xdr:rowOff>
    </xdr:to>
    <xdr:sp macro="" textlink="">
      <xdr:nvSpPr>
        <xdr:cNvPr id="884" name="楕円 883"/>
        <xdr:cNvSpPr/>
      </xdr:nvSpPr>
      <xdr:spPr>
        <a:xfrm>
          <a:off x="20383500" y="129535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16045</xdr:rowOff>
    </xdr:from>
    <xdr:ext cx="534377" cy="259045"/>
    <xdr:sp macro="" textlink="">
      <xdr:nvSpPr>
        <xdr:cNvPr id="885" name="テキスト ボックス 884"/>
        <xdr:cNvSpPr txBox="1"/>
      </xdr:nvSpPr>
      <xdr:spPr>
        <a:xfrm>
          <a:off x="20167111" y="130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33083</xdr:rowOff>
    </xdr:from>
    <xdr:to>
      <xdr:col>102</xdr:col>
      <xdr:colOff>165100</xdr:colOff>
      <xdr:row>75</xdr:row>
      <xdr:rowOff>134683</xdr:rowOff>
    </xdr:to>
    <xdr:sp macro="" textlink="">
      <xdr:nvSpPr>
        <xdr:cNvPr id="886" name="楕円 885"/>
        <xdr:cNvSpPr/>
      </xdr:nvSpPr>
      <xdr:spPr>
        <a:xfrm>
          <a:off x="19494500" y="12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125810</xdr:rowOff>
    </xdr:from>
    <xdr:ext cx="534377" cy="259045"/>
    <xdr:sp macro="" textlink="">
      <xdr:nvSpPr>
        <xdr:cNvPr id="887" name="テキスト ボックス 886"/>
        <xdr:cNvSpPr txBox="1"/>
      </xdr:nvSpPr>
      <xdr:spPr>
        <a:xfrm>
          <a:off x="19278111" y="129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110351</xdr:rowOff>
    </xdr:from>
    <xdr:to>
      <xdr:col>98</xdr:col>
      <xdr:colOff>38100</xdr:colOff>
      <xdr:row>76</xdr:row>
      <xdr:rowOff>40500</xdr:rowOff>
    </xdr:to>
    <xdr:sp macro="" textlink="">
      <xdr:nvSpPr>
        <xdr:cNvPr id="888" name="楕円 887"/>
        <xdr:cNvSpPr/>
      </xdr:nvSpPr>
      <xdr:spPr>
        <a:xfrm>
          <a:off x="18605500" y="129691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31627</xdr:rowOff>
    </xdr:from>
    <xdr:ext cx="534377" cy="259045"/>
    <xdr:sp macro="" textlink="">
      <xdr:nvSpPr>
        <xdr:cNvPr id="889" name="テキスト ボックス 888"/>
        <xdr:cNvSpPr txBox="1"/>
      </xdr:nvSpPr>
      <xdr:spPr>
        <a:xfrm>
          <a:off x="18389111" y="130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物件費は住民一人当たり５１，７８９円となっている。プレミアム付き商品券事業や三郷中央におどりプラザ運営事業の増加などにより、前年度と比べ、物件費の住民一人当たりのコストが増加している。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扶助費は住民一人当たり９９，７０７円となっている。生活保護事業や障害福祉サービス給付事業の増加などにより、前年度と比べ、扶助費の住民一人当たりのコストが増加している。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普通建設事業費は住民一人当たり３３，２２７円となっている。小中学校空調設備整備など大規模工事の経費が増となり、前年度と比べ普通建設事業費の住民一人当たりのコストが増加している。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繰出金は住民一人当たり４２，３２３円となっている。介護保険特別会計繰出金、後期高齢者医療特別会計繰出金ともに被保険者が増となり、前年度と比べ繰出金の住民一人当たりのコストが増加している。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今後も「第５次三郷市総合計画」に基づき、持続可能な財政基盤を確立し、安定した財政運営が行われるよう努める。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142,529
137,883
30.13
51,236,822
48,957,718
2,088,299
26,303,246
41,007,592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104648</xdr:rowOff>
    </xdr:from>
    <xdr:to>
      <xdr:col>24</xdr:col>
      <xdr:colOff>63500</xdr:colOff>
      <xdr:row>38</xdr:row>
      <xdr:rowOff>167894</xdr:rowOff>
    </xdr:to>
    <xdr:cxnSp macro="">
      <xdr:nvCxnSpPr>
        <xdr:cNvPr id="61" name="直線コネクタ 60"/>
        <xdr:cNvCxnSpPr/>
      </xdr:nvCxnSpPr>
      <xdr:spPr>
        <a:xfrm>
          <a:off x="3797300" y="6619748"/>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104648</xdr:rowOff>
    </xdr:from>
    <xdr:to>
      <xdr:col>19</xdr:col>
      <xdr:colOff>177800</xdr:colOff>
      <xdr:row>38</xdr:row>
      <xdr:rowOff>155702</xdr:rowOff>
    </xdr:to>
    <xdr:cxnSp macro="">
      <xdr:nvCxnSpPr>
        <xdr:cNvPr id="64" name="直線コネクタ 63"/>
        <xdr:cNvCxnSpPr/>
      </xdr:nvCxnSpPr>
      <xdr:spPr>
        <a:xfrm flipV="1">
          <a:off x="2908300" y="661974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126746</xdr:rowOff>
    </xdr:from>
    <xdr:to>
      <xdr:col>15</xdr:col>
      <xdr:colOff>50800</xdr:colOff>
      <xdr:row>38</xdr:row>
      <xdr:rowOff>155702</xdr:rowOff>
    </xdr:to>
    <xdr:cxnSp macro="">
      <xdr:nvCxnSpPr>
        <xdr:cNvPr id="67" name="直線コネクタ 66"/>
        <xdr:cNvCxnSpPr/>
      </xdr:nvCxnSpPr>
      <xdr:spPr>
        <a:xfrm>
          <a:off x="2019300" y="66418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42164</xdr:rowOff>
    </xdr:from>
    <xdr:to>
      <xdr:col>10</xdr:col>
      <xdr:colOff>114300</xdr:colOff>
      <xdr:row>38</xdr:row>
      <xdr:rowOff>126746</xdr:rowOff>
    </xdr:to>
    <xdr:cxnSp macro="">
      <xdr:nvCxnSpPr>
        <xdr:cNvPr id="70" name="直線コネクタ 69"/>
        <xdr:cNvCxnSpPr/>
      </xdr:nvCxnSpPr>
      <xdr:spPr>
        <a:xfrm>
          <a:off x="1130300" y="655726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117094</xdr:rowOff>
    </xdr:from>
    <xdr:to>
      <xdr:col>24</xdr:col>
      <xdr:colOff>114300</xdr:colOff>
      <xdr:row>39</xdr:row>
      <xdr:rowOff>47244</xdr:rowOff>
    </xdr:to>
    <xdr:sp macro="" textlink="">
      <xdr:nvSpPr>
        <xdr:cNvPr id="80" name="楕円 79"/>
        <xdr:cNvSpPr/>
      </xdr:nvSpPr>
      <xdr:spPr>
        <a:xfrm>
          <a:off x="45847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32021</xdr:rowOff>
    </xdr:from>
    <xdr:ext cx="469744" cy="259045"/>
    <xdr:sp macro="" textlink="">
      <xdr:nvSpPr>
        <xdr:cNvPr id="81" name="議会費該当値テキスト"/>
        <xdr:cNvSpPr txBox="1"/>
      </xdr:nvSpPr>
      <xdr:spPr>
        <a:xfrm>
          <a:off x="4686300" y="654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53848</xdr:rowOff>
    </xdr:from>
    <xdr:to>
      <xdr:col>20</xdr:col>
      <xdr:colOff>38100</xdr:colOff>
      <xdr:row>38</xdr:row>
      <xdr:rowOff>155448</xdr:rowOff>
    </xdr:to>
    <xdr:sp macro="" textlink="">
      <xdr:nvSpPr>
        <xdr:cNvPr id="82" name="楕円 81"/>
        <xdr:cNvSpPr/>
      </xdr:nvSpPr>
      <xdr:spPr>
        <a:xfrm>
          <a:off x="3746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146575</xdr:rowOff>
    </xdr:from>
    <xdr:ext cx="469744" cy="259045"/>
    <xdr:sp macro="" textlink="">
      <xdr:nvSpPr>
        <xdr:cNvPr id="83" name="テキスト ボックス 82"/>
        <xdr:cNvSpPr txBox="1"/>
      </xdr:nvSpPr>
      <xdr:spPr>
        <a:xfrm>
          <a:off x="3562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104902</xdr:rowOff>
    </xdr:from>
    <xdr:to>
      <xdr:col>15</xdr:col>
      <xdr:colOff>101600</xdr:colOff>
      <xdr:row>39</xdr:row>
      <xdr:rowOff>35052</xdr:rowOff>
    </xdr:to>
    <xdr:sp macro="" textlink="">
      <xdr:nvSpPr>
        <xdr:cNvPr id="84" name="楕円 83"/>
        <xdr:cNvSpPr/>
      </xdr:nvSpPr>
      <xdr:spPr>
        <a:xfrm>
          <a:off x="2857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26179</xdr:rowOff>
    </xdr:from>
    <xdr:ext cx="469744" cy="259045"/>
    <xdr:sp macro="" textlink="">
      <xdr:nvSpPr>
        <xdr:cNvPr id="85" name="テキスト ボックス 84"/>
        <xdr:cNvSpPr txBox="1"/>
      </xdr:nvSpPr>
      <xdr:spPr>
        <a:xfrm>
          <a:off x="2673428" y="67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75946</xdr:rowOff>
    </xdr:from>
    <xdr:to>
      <xdr:col>10</xdr:col>
      <xdr:colOff>165100</xdr:colOff>
      <xdr:row>39</xdr:row>
      <xdr:rowOff>6096</xdr:rowOff>
    </xdr:to>
    <xdr:sp macro="" textlink="">
      <xdr:nvSpPr>
        <xdr:cNvPr id="86" name="楕円 85"/>
        <xdr:cNvSpPr/>
      </xdr:nvSpPr>
      <xdr:spPr>
        <a:xfrm>
          <a:off x="1968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168673</xdr:rowOff>
    </xdr:from>
    <xdr:ext cx="469744" cy="259045"/>
    <xdr:sp macro="" textlink="">
      <xdr:nvSpPr>
        <xdr:cNvPr id="87" name="テキスト ボックス 86"/>
        <xdr:cNvSpPr txBox="1"/>
      </xdr:nvSpPr>
      <xdr:spPr>
        <a:xfrm>
          <a:off x="1784428" y="66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162814</xdr:rowOff>
    </xdr:from>
    <xdr:to>
      <xdr:col>6</xdr:col>
      <xdr:colOff>38100</xdr:colOff>
      <xdr:row>38</xdr:row>
      <xdr:rowOff>92964</xdr:rowOff>
    </xdr:to>
    <xdr:sp macro="" textlink="">
      <xdr:nvSpPr>
        <xdr:cNvPr id="88" name="楕円 87"/>
        <xdr:cNvSpPr/>
      </xdr:nvSpPr>
      <xdr:spPr>
        <a:xfrm>
          <a:off x="1079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84091</xdr:rowOff>
    </xdr:from>
    <xdr:ext cx="469744" cy="259045"/>
    <xdr:sp macro="" textlink="">
      <xdr:nvSpPr>
        <xdr:cNvPr id="89" name="テキスト ボックス 88"/>
        <xdr:cNvSpPr txBox="1"/>
      </xdr:nvSpPr>
      <xdr:spPr>
        <a:xfrm>
          <a:off x="895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95655</xdr:rowOff>
    </xdr:from>
    <xdr:to>
      <xdr:col>24</xdr:col>
      <xdr:colOff>63500</xdr:colOff>
      <xdr:row>58</xdr:row>
      <xdr:rowOff>115782</xdr:rowOff>
    </xdr:to>
    <xdr:cxnSp macro="">
      <xdr:nvCxnSpPr>
        <xdr:cNvPr id="120" name="直線コネクタ 119"/>
        <xdr:cNvCxnSpPr/>
      </xdr:nvCxnSpPr>
      <xdr:spPr>
        <a:xfrm>
          <a:off x="3797300" y="10039755"/>
          <a:ext cx="838200" cy="2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95655</xdr:rowOff>
    </xdr:from>
    <xdr:to>
      <xdr:col>19</xdr:col>
      <xdr:colOff>177800</xdr:colOff>
      <xdr:row>58</xdr:row>
      <xdr:rowOff>103239</xdr:rowOff>
    </xdr:to>
    <xdr:cxnSp macro="">
      <xdr:nvCxnSpPr>
        <xdr:cNvPr id="123" name="直線コネクタ 122"/>
        <xdr:cNvCxnSpPr/>
      </xdr:nvCxnSpPr>
      <xdr:spPr>
        <a:xfrm flipV="1">
          <a:off x="2908300" y="10039755"/>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103239</xdr:rowOff>
    </xdr:from>
    <xdr:to>
      <xdr:col>15</xdr:col>
      <xdr:colOff>50800</xdr:colOff>
      <xdr:row>58</xdr:row>
      <xdr:rowOff>120948</xdr:rowOff>
    </xdr:to>
    <xdr:cxnSp macro="">
      <xdr:nvCxnSpPr>
        <xdr:cNvPr id="126" name="直線コネクタ 125"/>
        <xdr:cNvCxnSpPr/>
      </xdr:nvCxnSpPr>
      <xdr:spPr>
        <a:xfrm flipV="1">
          <a:off x="2019300" y="10047339"/>
          <a:ext cx="8890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111563</xdr:rowOff>
    </xdr:from>
    <xdr:to>
      <xdr:col>10</xdr:col>
      <xdr:colOff>114300</xdr:colOff>
      <xdr:row>58</xdr:row>
      <xdr:rowOff>120948</xdr:rowOff>
    </xdr:to>
    <xdr:cxnSp macro="">
      <xdr:nvCxnSpPr>
        <xdr:cNvPr id="129" name="直線コネクタ 128"/>
        <xdr:cNvCxnSpPr/>
      </xdr:nvCxnSpPr>
      <xdr:spPr>
        <a:xfrm>
          <a:off x="1130300" y="10055663"/>
          <a:ext cx="8890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164214</xdr:rowOff>
    </xdr:from>
    <xdr:ext cx="534377" cy="259045"/>
    <xdr:sp macro="" textlink="">
      <xdr:nvSpPr>
        <xdr:cNvPr id="133" name="テキスト ボックス 132"/>
        <xdr:cNvSpPr txBox="1"/>
      </xdr:nvSpPr>
      <xdr:spPr>
        <a:xfrm>
          <a:off x="863111" y="10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64982</xdr:rowOff>
    </xdr:from>
    <xdr:to>
      <xdr:col>24</xdr:col>
      <xdr:colOff>114300</xdr:colOff>
      <xdr:row>58</xdr:row>
      <xdr:rowOff>166582</xdr:rowOff>
    </xdr:to>
    <xdr:sp macro="" textlink="">
      <xdr:nvSpPr>
        <xdr:cNvPr id="139" name="楕円 138"/>
        <xdr:cNvSpPr/>
      </xdr:nvSpPr>
      <xdr:spPr>
        <a:xfrm>
          <a:off x="4584700" y="100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44855</xdr:rowOff>
    </xdr:from>
    <xdr:to>
      <xdr:col>20</xdr:col>
      <xdr:colOff>38100</xdr:colOff>
      <xdr:row>58</xdr:row>
      <xdr:rowOff>146455</xdr:rowOff>
    </xdr:to>
    <xdr:sp macro="" textlink="">
      <xdr:nvSpPr>
        <xdr:cNvPr id="141" name="楕円 140"/>
        <xdr:cNvSpPr/>
      </xdr:nvSpPr>
      <xdr:spPr>
        <a:xfrm>
          <a:off x="3746500" y="99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137582</xdr:rowOff>
    </xdr:from>
    <xdr:ext cx="534377" cy="259045"/>
    <xdr:sp macro="" textlink="">
      <xdr:nvSpPr>
        <xdr:cNvPr id="142" name="テキスト ボックス 141"/>
        <xdr:cNvSpPr txBox="1"/>
      </xdr:nvSpPr>
      <xdr:spPr>
        <a:xfrm>
          <a:off x="3530111" y="100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52439</xdr:rowOff>
    </xdr:from>
    <xdr:to>
      <xdr:col>15</xdr:col>
      <xdr:colOff>101600</xdr:colOff>
      <xdr:row>58</xdr:row>
      <xdr:rowOff>154039</xdr:rowOff>
    </xdr:to>
    <xdr:sp macro="" textlink="">
      <xdr:nvSpPr>
        <xdr:cNvPr id="143" name="楕円 142"/>
        <xdr:cNvSpPr/>
      </xdr:nvSpPr>
      <xdr:spPr>
        <a:xfrm>
          <a:off x="2857500" y="99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170566</xdr:rowOff>
    </xdr:from>
    <xdr:ext cx="534377" cy="259045"/>
    <xdr:sp macro="" textlink="">
      <xdr:nvSpPr>
        <xdr:cNvPr id="144" name="テキスト ボックス 143"/>
        <xdr:cNvSpPr txBox="1"/>
      </xdr:nvSpPr>
      <xdr:spPr>
        <a:xfrm>
          <a:off x="2641111" y="97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70148</xdr:rowOff>
    </xdr:from>
    <xdr:to>
      <xdr:col>10</xdr:col>
      <xdr:colOff>165100</xdr:colOff>
      <xdr:row>59</xdr:row>
      <xdr:rowOff>298</xdr:rowOff>
    </xdr:to>
    <xdr:sp macro="" textlink="">
      <xdr:nvSpPr>
        <xdr:cNvPr id="145" name="楕円 144"/>
        <xdr:cNvSpPr/>
      </xdr:nvSpPr>
      <xdr:spPr>
        <a:xfrm>
          <a:off x="1968500" y="100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16825</xdr:rowOff>
    </xdr:from>
    <xdr:ext cx="534377" cy="259045"/>
    <xdr:sp macro="" textlink="">
      <xdr:nvSpPr>
        <xdr:cNvPr id="146" name="テキスト ボックス 145"/>
        <xdr:cNvSpPr txBox="1"/>
      </xdr:nvSpPr>
      <xdr:spPr>
        <a:xfrm>
          <a:off x="1752111" y="97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60763</xdr:rowOff>
    </xdr:from>
    <xdr:to>
      <xdr:col>6</xdr:col>
      <xdr:colOff>38100</xdr:colOff>
      <xdr:row>58</xdr:row>
      <xdr:rowOff>162363</xdr:rowOff>
    </xdr:to>
    <xdr:sp macro="" textlink="">
      <xdr:nvSpPr>
        <xdr:cNvPr id="147" name="楕円 146"/>
        <xdr:cNvSpPr/>
      </xdr:nvSpPr>
      <xdr:spPr>
        <a:xfrm>
          <a:off x="1079500" y="100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7440</xdr:rowOff>
    </xdr:from>
    <xdr:ext cx="534377" cy="259045"/>
    <xdr:sp macro="" textlink="">
      <xdr:nvSpPr>
        <xdr:cNvPr id="148" name="テキスト ボックス 147"/>
        <xdr:cNvSpPr txBox="1"/>
      </xdr:nvSpPr>
      <xdr:spPr>
        <a:xfrm>
          <a:off x="863111" y="97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94666</xdr:rowOff>
    </xdr:from>
    <xdr:to>
      <xdr:col>24</xdr:col>
      <xdr:colOff>63500</xdr:colOff>
      <xdr:row>77</xdr:row>
      <xdr:rowOff>81750</xdr:rowOff>
    </xdr:to>
    <xdr:cxnSp macro="">
      <xdr:nvCxnSpPr>
        <xdr:cNvPr id="178" name="直線コネクタ 177"/>
        <xdr:cNvCxnSpPr/>
      </xdr:nvCxnSpPr>
      <xdr:spPr>
        <a:xfrm flipV="1">
          <a:off x="3797300" y="13124866"/>
          <a:ext cx="8382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81750</xdr:rowOff>
    </xdr:from>
    <xdr:to>
      <xdr:col>19</xdr:col>
      <xdr:colOff>177800</xdr:colOff>
      <xdr:row>77</xdr:row>
      <xdr:rowOff>141084</xdr:rowOff>
    </xdr:to>
    <xdr:cxnSp macro="">
      <xdr:nvCxnSpPr>
        <xdr:cNvPr id="181" name="直線コネクタ 180"/>
        <xdr:cNvCxnSpPr/>
      </xdr:nvCxnSpPr>
      <xdr:spPr>
        <a:xfrm flipV="1">
          <a:off x="2908300" y="13283400"/>
          <a:ext cx="889000" cy="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141084</xdr:rowOff>
    </xdr:from>
    <xdr:to>
      <xdr:col>15</xdr:col>
      <xdr:colOff>50800</xdr:colOff>
      <xdr:row>78</xdr:row>
      <xdr:rowOff>2363</xdr:rowOff>
    </xdr:to>
    <xdr:cxnSp macro="">
      <xdr:nvCxnSpPr>
        <xdr:cNvPr id="184" name="直線コネクタ 183"/>
        <xdr:cNvCxnSpPr/>
      </xdr:nvCxnSpPr>
      <xdr:spPr>
        <a:xfrm flipV="1">
          <a:off x="2019300" y="13342734"/>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2363</xdr:rowOff>
    </xdr:from>
    <xdr:to>
      <xdr:col>10</xdr:col>
      <xdr:colOff>114300</xdr:colOff>
      <xdr:row>78</xdr:row>
      <xdr:rowOff>3048</xdr:rowOff>
    </xdr:to>
    <xdr:cxnSp macro="">
      <xdr:nvCxnSpPr>
        <xdr:cNvPr id="187" name="直線コネクタ 186"/>
        <xdr:cNvCxnSpPr/>
      </xdr:nvCxnSpPr>
      <xdr:spPr>
        <a:xfrm flipV="1">
          <a:off x="1130300" y="1337546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43866</xdr:rowOff>
    </xdr:from>
    <xdr:to>
      <xdr:col>24</xdr:col>
      <xdr:colOff>114300</xdr:colOff>
      <xdr:row>76</xdr:row>
      <xdr:rowOff>145466</xdr:rowOff>
    </xdr:to>
    <xdr:sp macro="" textlink="">
      <xdr:nvSpPr>
        <xdr:cNvPr id="197" name="楕円 196"/>
        <xdr:cNvSpPr/>
      </xdr:nvSpPr>
      <xdr:spPr>
        <a:xfrm>
          <a:off x="4584700" y="13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22293</xdr:rowOff>
    </xdr:from>
    <xdr:ext cx="599010" cy="259045"/>
    <xdr:sp macro="" textlink="">
      <xdr:nvSpPr>
        <xdr:cNvPr id="198" name="民生費該当値テキスト"/>
        <xdr:cNvSpPr txBox="1"/>
      </xdr:nvSpPr>
      <xdr:spPr>
        <a:xfrm>
          <a:off x="4686300" y="1305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30950</xdr:rowOff>
    </xdr:from>
    <xdr:to>
      <xdr:col>20</xdr:col>
      <xdr:colOff>38100</xdr:colOff>
      <xdr:row>77</xdr:row>
      <xdr:rowOff>132550</xdr:rowOff>
    </xdr:to>
    <xdr:sp macro="" textlink="">
      <xdr:nvSpPr>
        <xdr:cNvPr id="199" name="楕円 198"/>
        <xdr:cNvSpPr/>
      </xdr:nvSpPr>
      <xdr:spPr>
        <a:xfrm>
          <a:off x="37465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123677</xdr:rowOff>
    </xdr:from>
    <xdr:ext cx="599010" cy="259045"/>
    <xdr:sp macro="" textlink="">
      <xdr:nvSpPr>
        <xdr:cNvPr id="200" name="テキスト ボックス 199"/>
        <xdr:cNvSpPr txBox="1"/>
      </xdr:nvSpPr>
      <xdr:spPr>
        <a:xfrm>
          <a:off x="3497795" y="1332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90284</xdr:rowOff>
    </xdr:from>
    <xdr:to>
      <xdr:col>15</xdr:col>
      <xdr:colOff>101600</xdr:colOff>
      <xdr:row>78</xdr:row>
      <xdr:rowOff>20434</xdr:rowOff>
    </xdr:to>
    <xdr:sp macro="" textlink="">
      <xdr:nvSpPr>
        <xdr:cNvPr id="201" name="楕円 200"/>
        <xdr:cNvSpPr/>
      </xdr:nvSpPr>
      <xdr:spPr>
        <a:xfrm>
          <a:off x="2857500" y="132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11561</xdr:rowOff>
    </xdr:from>
    <xdr:ext cx="599010" cy="259045"/>
    <xdr:sp macro="" textlink="">
      <xdr:nvSpPr>
        <xdr:cNvPr id="202" name="テキスト ボックス 201"/>
        <xdr:cNvSpPr txBox="1"/>
      </xdr:nvSpPr>
      <xdr:spPr>
        <a:xfrm>
          <a:off x="2608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123013</xdr:rowOff>
    </xdr:from>
    <xdr:to>
      <xdr:col>10</xdr:col>
      <xdr:colOff>165100</xdr:colOff>
      <xdr:row>78</xdr:row>
      <xdr:rowOff>53163</xdr:rowOff>
    </xdr:to>
    <xdr:sp macro="" textlink="">
      <xdr:nvSpPr>
        <xdr:cNvPr id="203" name="楕円 202"/>
        <xdr:cNvSpPr/>
      </xdr:nvSpPr>
      <xdr:spPr>
        <a:xfrm>
          <a:off x="1968500" y="133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44290</xdr:rowOff>
    </xdr:from>
    <xdr:ext cx="599010" cy="259045"/>
    <xdr:sp macro="" textlink="">
      <xdr:nvSpPr>
        <xdr:cNvPr id="204" name="テキスト ボックス 203"/>
        <xdr:cNvSpPr txBox="1"/>
      </xdr:nvSpPr>
      <xdr:spPr>
        <a:xfrm>
          <a:off x="1719795" y="1341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123698</xdr:rowOff>
    </xdr:from>
    <xdr:to>
      <xdr:col>6</xdr:col>
      <xdr:colOff>38100</xdr:colOff>
      <xdr:row>78</xdr:row>
      <xdr:rowOff>53848</xdr:rowOff>
    </xdr:to>
    <xdr:sp macro="" textlink="">
      <xdr:nvSpPr>
        <xdr:cNvPr id="205" name="楕円 204"/>
        <xdr:cNvSpPr/>
      </xdr:nvSpPr>
      <xdr:spPr>
        <a:xfrm>
          <a:off x="1079500" y="133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44975</xdr:rowOff>
    </xdr:from>
    <xdr:ext cx="599010" cy="259045"/>
    <xdr:sp macro="" textlink="">
      <xdr:nvSpPr>
        <xdr:cNvPr id="206" name="テキスト ボックス 205"/>
        <xdr:cNvSpPr txBox="1"/>
      </xdr:nvSpPr>
      <xdr:spPr>
        <a:xfrm>
          <a:off x="830795" y="134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27752</xdr:rowOff>
    </xdr:from>
    <xdr:to>
      <xdr:col>24</xdr:col>
      <xdr:colOff>63500</xdr:colOff>
      <xdr:row>98</xdr:row>
      <xdr:rowOff>33009</xdr:rowOff>
    </xdr:to>
    <xdr:cxnSp macro="">
      <xdr:nvCxnSpPr>
        <xdr:cNvPr id="238" name="直線コネクタ 237"/>
        <xdr:cNvCxnSpPr/>
      </xdr:nvCxnSpPr>
      <xdr:spPr>
        <a:xfrm flipV="1">
          <a:off x="3797300" y="16829852"/>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33009</xdr:rowOff>
    </xdr:from>
    <xdr:to>
      <xdr:col>19</xdr:col>
      <xdr:colOff>177800</xdr:colOff>
      <xdr:row>98</xdr:row>
      <xdr:rowOff>69095</xdr:rowOff>
    </xdr:to>
    <xdr:cxnSp macro="">
      <xdr:nvCxnSpPr>
        <xdr:cNvPr id="241" name="直線コネクタ 240"/>
        <xdr:cNvCxnSpPr/>
      </xdr:nvCxnSpPr>
      <xdr:spPr>
        <a:xfrm flipV="1">
          <a:off x="2908300" y="16835109"/>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21318</xdr:rowOff>
    </xdr:from>
    <xdr:to>
      <xdr:col>15</xdr:col>
      <xdr:colOff>50800</xdr:colOff>
      <xdr:row>98</xdr:row>
      <xdr:rowOff>69095</xdr:rowOff>
    </xdr:to>
    <xdr:cxnSp macro="">
      <xdr:nvCxnSpPr>
        <xdr:cNvPr id="244" name="直線コネクタ 243"/>
        <xdr:cNvCxnSpPr/>
      </xdr:nvCxnSpPr>
      <xdr:spPr>
        <a:xfrm>
          <a:off x="2019300" y="16823418"/>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6328</xdr:rowOff>
    </xdr:from>
    <xdr:to>
      <xdr:col>10</xdr:col>
      <xdr:colOff>114300</xdr:colOff>
      <xdr:row>98</xdr:row>
      <xdr:rowOff>21318</xdr:rowOff>
    </xdr:to>
    <xdr:cxnSp macro="">
      <xdr:nvCxnSpPr>
        <xdr:cNvPr id="247" name="直線コネクタ 246"/>
        <xdr:cNvCxnSpPr/>
      </xdr:nvCxnSpPr>
      <xdr:spPr>
        <a:xfrm>
          <a:off x="1130300" y="16808428"/>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148402</xdr:rowOff>
    </xdr:from>
    <xdr:to>
      <xdr:col>24</xdr:col>
      <xdr:colOff>114300</xdr:colOff>
      <xdr:row>98</xdr:row>
      <xdr:rowOff>78552</xdr:rowOff>
    </xdr:to>
    <xdr:sp macro="" textlink="">
      <xdr:nvSpPr>
        <xdr:cNvPr id="257" name="楕円 256"/>
        <xdr:cNvSpPr/>
      </xdr:nvSpPr>
      <xdr:spPr>
        <a:xfrm>
          <a:off x="4584700" y="167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63329</xdr:rowOff>
    </xdr:from>
    <xdr:ext cx="534377" cy="259045"/>
    <xdr:sp macro="" textlink="">
      <xdr:nvSpPr>
        <xdr:cNvPr id="258" name="衛生費該当値テキスト"/>
        <xdr:cNvSpPr txBox="1"/>
      </xdr:nvSpPr>
      <xdr:spPr>
        <a:xfrm>
          <a:off x="4686300" y="166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153659</xdr:rowOff>
    </xdr:from>
    <xdr:to>
      <xdr:col>20</xdr:col>
      <xdr:colOff>38100</xdr:colOff>
      <xdr:row>98</xdr:row>
      <xdr:rowOff>83809</xdr:rowOff>
    </xdr:to>
    <xdr:sp macro="" textlink="">
      <xdr:nvSpPr>
        <xdr:cNvPr id="259" name="楕円 258"/>
        <xdr:cNvSpPr/>
      </xdr:nvSpPr>
      <xdr:spPr>
        <a:xfrm>
          <a:off x="3746500" y="167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74936</xdr:rowOff>
    </xdr:from>
    <xdr:ext cx="534377" cy="259045"/>
    <xdr:sp macro="" textlink="">
      <xdr:nvSpPr>
        <xdr:cNvPr id="260" name="テキスト ボックス 259"/>
        <xdr:cNvSpPr txBox="1"/>
      </xdr:nvSpPr>
      <xdr:spPr>
        <a:xfrm>
          <a:off x="3530111" y="168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18295</xdr:rowOff>
    </xdr:from>
    <xdr:to>
      <xdr:col>15</xdr:col>
      <xdr:colOff>101600</xdr:colOff>
      <xdr:row>98</xdr:row>
      <xdr:rowOff>119895</xdr:rowOff>
    </xdr:to>
    <xdr:sp macro="" textlink="">
      <xdr:nvSpPr>
        <xdr:cNvPr id="261" name="楕円 260"/>
        <xdr:cNvSpPr/>
      </xdr:nvSpPr>
      <xdr:spPr>
        <a:xfrm>
          <a:off x="2857500" y="168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111022</xdr:rowOff>
    </xdr:from>
    <xdr:ext cx="534377" cy="259045"/>
    <xdr:sp macro="" textlink="">
      <xdr:nvSpPr>
        <xdr:cNvPr id="262" name="テキスト ボックス 261"/>
        <xdr:cNvSpPr txBox="1"/>
      </xdr:nvSpPr>
      <xdr:spPr>
        <a:xfrm>
          <a:off x="2641111" y="169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141968</xdr:rowOff>
    </xdr:from>
    <xdr:to>
      <xdr:col>10</xdr:col>
      <xdr:colOff>165100</xdr:colOff>
      <xdr:row>98</xdr:row>
      <xdr:rowOff>72118</xdr:rowOff>
    </xdr:to>
    <xdr:sp macro="" textlink="">
      <xdr:nvSpPr>
        <xdr:cNvPr id="263" name="楕円 262"/>
        <xdr:cNvSpPr/>
      </xdr:nvSpPr>
      <xdr:spPr>
        <a:xfrm>
          <a:off x="1968500" y="167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63245</xdr:rowOff>
    </xdr:from>
    <xdr:ext cx="534377" cy="259045"/>
    <xdr:sp macro="" textlink="">
      <xdr:nvSpPr>
        <xdr:cNvPr id="264" name="テキスト ボックス 263"/>
        <xdr:cNvSpPr txBox="1"/>
      </xdr:nvSpPr>
      <xdr:spPr>
        <a:xfrm>
          <a:off x="1752111" y="168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126978</xdr:rowOff>
    </xdr:from>
    <xdr:to>
      <xdr:col>6</xdr:col>
      <xdr:colOff>38100</xdr:colOff>
      <xdr:row>98</xdr:row>
      <xdr:rowOff>57128</xdr:rowOff>
    </xdr:to>
    <xdr:sp macro="" textlink="">
      <xdr:nvSpPr>
        <xdr:cNvPr id="265" name="楕円 264"/>
        <xdr:cNvSpPr/>
      </xdr:nvSpPr>
      <xdr:spPr>
        <a:xfrm>
          <a:off x="1079500" y="167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48255</xdr:rowOff>
    </xdr:from>
    <xdr:ext cx="534377" cy="259045"/>
    <xdr:sp macro="" textlink="">
      <xdr:nvSpPr>
        <xdr:cNvPr id="266" name="テキスト ボックス 265"/>
        <xdr:cNvSpPr txBox="1"/>
      </xdr:nvSpPr>
      <xdr:spPr>
        <a:xfrm>
          <a:off x="863111" y="168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63805</xdr:rowOff>
    </xdr:from>
    <xdr:to>
      <xdr:col>55</xdr:col>
      <xdr:colOff>0</xdr:colOff>
      <xdr:row>35</xdr:row>
      <xdr:rowOff>69291</xdr:rowOff>
    </xdr:to>
    <xdr:cxnSp macro="">
      <xdr:nvCxnSpPr>
        <xdr:cNvPr id="293" name="直線コネクタ 292"/>
        <xdr:cNvCxnSpPr/>
      </xdr:nvCxnSpPr>
      <xdr:spPr>
        <a:xfrm flipV="1">
          <a:off x="9639300" y="606455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69291</xdr:rowOff>
    </xdr:from>
    <xdr:to>
      <xdr:col>50</xdr:col>
      <xdr:colOff>114300</xdr:colOff>
      <xdr:row>35</xdr:row>
      <xdr:rowOff>79807</xdr:rowOff>
    </xdr:to>
    <xdr:cxnSp macro="">
      <xdr:nvCxnSpPr>
        <xdr:cNvPr id="296" name="直線コネクタ 295"/>
        <xdr:cNvCxnSpPr/>
      </xdr:nvCxnSpPr>
      <xdr:spPr>
        <a:xfrm flipV="1">
          <a:off x="8750300" y="607004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68834</xdr:rowOff>
    </xdr:from>
    <xdr:to>
      <xdr:col>45</xdr:col>
      <xdr:colOff>177800</xdr:colOff>
      <xdr:row>35</xdr:row>
      <xdr:rowOff>79807</xdr:rowOff>
    </xdr:to>
    <xdr:cxnSp macro="">
      <xdr:nvCxnSpPr>
        <xdr:cNvPr id="299" name="直線コネクタ 298"/>
        <xdr:cNvCxnSpPr/>
      </xdr:nvCxnSpPr>
      <xdr:spPr>
        <a:xfrm>
          <a:off x="7861300" y="606958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67919</xdr:rowOff>
    </xdr:from>
    <xdr:to>
      <xdr:col>41</xdr:col>
      <xdr:colOff>50800</xdr:colOff>
      <xdr:row>35</xdr:row>
      <xdr:rowOff>68834</xdr:rowOff>
    </xdr:to>
    <xdr:cxnSp macro="">
      <xdr:nvCxnSpPr>
        <xdr:cNvPr id="302" name="直線コネクタ 301"/>
        <xdr:cNvCxnSpPr/>
      </xdr:nvCxnSpPr>
      <xdr:spPr>
        <a:xfrm>
          <a:off x="6972300" y="606866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80129</xdr:rowOff>
    </xdr:from>
    <xdr:ext cx="378565" cy="259045"/>
    <xdr:sp macro="" textlink="">
      <xdr:nvSpPr>
        <xdr:cNvPr id="306" name="テキスト ボックス 305"/>
        <xdr:cNvSpPr txBox="1"/>
      </xdr:nvSpPr>
      <xdr:spPr>
        <a:xfrm>
          <a:off x="6783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13005</xdr:rowOff>
    </xdr:from>
    <xdr:to>
      <xdr:col>55</xdr:col>
      <xdr:colOff>50800</xdr:colOff>
      <xdr:row>35</xdr:row>
      <xdr:rowOff>114605</xdr:rowOff>
    </xdr:to>
    <xdr:sp macro="" textlink="">
      <xdr:nvSpPr>
        <xdr:cNvPr id="312" name="楕円 311"/>
        <xdr:cNvSpPr/>
      </xdr:nvSpPr>
      <xdr:spPr>
        <a:xfrm>
          <a:off x="104267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35882</xdr:rowOff>
    </xdr:from>
    <xdr:ext cx="469744" cy="259045"/>
    <xdr:sp macro="" textlink="">
      <xdr:nvSpPr>
        <xdr:cNvPr id="313" name="労働費該当値テキスト"/>
        <xdr:cNvSpPr txBox="1"/>
      </xdr:nvSpPr>
      <xdr:spPr>
        <a:xfrm>
          <a:off x="10528300" y="58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18491</xdr:rowOff>
    </xdr:from>
    <xdr:to>
      <xdr:col>50</xdr:col>
      <xdr:colOff>165100</xdr:colOff>
      <xdr:row>35</xdr:row>
      <xdr:rowOff>120091</xdr:rowOff>
    </xdr:to>
    <xdr:sp macro="" textlink="">
      <xdr:nvSpPr>
        <xdr:cNvPr id="314" name="楕円 313"/>
        <xdr:cNvSpPr/>
      </xdr:nvSpPr>
      <xdr:spPr>
        <a:xfrm>
          <a:off x="9588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136618</xdr:rowOff>
    </xdr:from>
    <xdr:ext cx="469744" cy="259045"/>
    <xdr:sp macro="" textlink="">
      <xdr:nvSpPr>
        <xdr:cNvPr id="315" name="テキスト ボックス 314"/>
        <xdr:cNvSpPr txBox="1"/>
      </xdr:nvSpPr>
      <xdr:spPr>
        <a:xfrm>
          <a:off x="9404428" y="57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29007</xdr:rowOff>
    </xdr:from>
    <xdr:to>
      <xdr:col>46</xdr:col>
      <xdr:colOff>38100</xdr:colOff>
      <xdr:row>35</xdr:row>
      <xdr:rowOff>130607</xdr:rowOff>
    </xdr:to>
    <xdr:sp macro="" textlink="">
      <xdr:nvSpPr>
        <xdr:cNvPr id="316" name="楕円 315"/>
        <xdr:cNvSpPr/>
      </xdr:nvSpPr>
      <xdr:spPr>
        <a:xfrm>
          <a:off x="8699500" y="6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147134</xdr:rowOff>
    </xdr:from>
    <xdr:ext cx="469744" cy="259045"/>
    <xdr:sp macro="" textlink="">
      <xdr:nvSpPr>
        <xdr:cNvPr id="317" name="テキスト ボックス 316"/>
        <xdr:cNvSpPr txBox="1"/>
      </xdr:nvSpPr>
      <xdr:spPr>
        <a:xfrm>
          <a:off x="8515428" y="58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18034</xdr:rowOff>
    </xdr:from>
    <xdr:to>
      <xdr:col>41</xdr:col>
      <xdr:colOff>101600</xdr:colOff>
      <xdr:row>35</xdr:row>
      <xdr:rowOff>119634</xdr:rowOff>
    </xdr:to>
    <xdr:sp macro="" textlink="">
      <xdr:nvSpPr>
        <xdr:cNvPr id="318" name="楕円 317"/>
        <xdr:cNvSpPr/>
      </xdr:nvSpPr>
      <xdr:spPr>
        <a:xfrm>
          <a:off x="7810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136161</xdr:rowOff>
    </xdr:from>
    <xdr:ext cx="469744" cy="259045"/>
    <xdr:sp macro="" textlink="">
      <xdr:nvSpPr>
        <xdr:cNvPr id="319" name="テキスト ボックス 318"/>
        <xdr:cNvSpPr txBox="1"/>
      </xdr:nvSpPr>
      <xdr:spPr>
        <a:xfrm>
          <a:off x="7626428"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17119</xdr:rowOff>
    </xdr:from>
    <xdr:to>
      <xdr:col>36</xdr:col>
      <xdr:colOff>165100</xdr:colOff>
      <xdr:row>35</xdr:row>
      <xdr:rowOff>118719</xdr:rowOff>
    </xdr:to>
    <xdr:sp macro="" textlink="">
      <xdr:nvSpPr>
        <xdr:cNvPr id="320" name="楕円 319"/>
        <xdr:cNvSpPr/>
      </xdr:nvSpPr>
      <xdr:spPr>
        <a:xfrm>
          <a:off x="6921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135246</xdr:rowOff>
    </xdr:from>
    <xdr:ext cx="469744" cy="259045"/>
    <xdr:sp macro="" textlink="">
      <xdr:nvSpPr>
        <xdr:cNvPr id="321" name="テキスト ボックス 320"/>
        <xdr:cNvSpPr txBox="1"/>
      </xdr:nvSpPr>
      <xdr:spPr>
        <a:xfrm>
          <a:off x="6737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94254</xdr:rowOff>
    </xdr:from>
    <xdr:to>
      <xdr:col>55</xdr:col>
      <xdr:colOff>0</xdr:colOff>
      <xdr:row>58</xdr:row>
      <xdr:rowOff>99512</xdr:rowOff>
    </xdr:to>
    <xdr:cxnSp macro="">
      <xdr:nvCxnSpPr>
        <xdr:cNvPr id="348" name="直線コネクタ 347"/>
        <xdr:cNvCxnSpPr/>
      </xdr:nvCxnSpPr>
      <xdr:spPr>
        <a:xfrm>
          <a:off x="9639300" y="10038354"/>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94254</xdr:rowOff>
    </xdr:from>
    <xdr:to>
      <xdr:col>50</xdr:col>
      <xdr:colOff>114300</xdr:colOff>
      <xdr:row>58</xdr:row>
      <xdr:rowOff>97226</xdr:rowOff>
    </xdr:to>
    <xdr:cxnSp macro="">
      <xdr:nvCxnSpPr>
        <xdr:cNvPr id="351" name="直線コネクタ 350"/>
        <xdr:cNvCxnSpPr/>
      </xdr:nvCxnSpPr>
      <xdr:spPr>
        <a:xfrm flipV="1">
          <a:off x="8750300" y="1003835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96906</xdr:rowOff>
    </xdr:from>
    <xdr:to>
      <xdr:col>45</xdr:col>
      <xdr:colOff>177800</xdr:colOff>
      <xdr:row>58</xdr:row>
      <xdr:rowOff>97226</xdr:rowOff>
    </xdr:to>
    <xdr:cxnSp macro="">
      <xdr:nvCxnSpPr>
        <xdr:cNvPr id="354" name="直線コネクタ 353"/>
        <xdr:cNvCxnSpPr/>
      </xdr:nvCxnSpPr>
      <xdr:spPr>
        <a:xfrm>
          <a:off x="7861300" y="10041006"/>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96906</xdr:rowOff>
    </xdr:from>
    <xdr:to>
      <xdr:col>41</xdr:col>
      <xdr:colOff>50800</xdr:colOff>
      <xdr:row>58</xdr:row>
      <xdr:rowOff>100747</xdr:rowOff>
    </xdr:to>
    <xdr:cxnSp macro="">
      <xdr:nvCxnSpPr>
        <xdr:cNvPr id="357" name="直線コネクタ 356"/>
        <xdr:cNvCxnSpPr/>
      </xdr:nvCxnSpPr>
      <xdr:spPr>
        <a:xfrm flipV="1">
          <a:off x="6972300" y="10041006"/>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48712</xdr:rowOff>
    </xdr:from>
    <xdr:to>
      <xdr:col>55</xdr:col>
      <xdr:colOff>50800</xdr:colOff>
      <xdr:row>58</xdr:row>
      <xdr:rowOff>150312</xdr:rowOff>
    </xdr:to>
    <xdr:sp macro="" textlink="">
      <xdr:nvSpPr>
        <xdr:cNvPr id="367" name="楕円 366"/>
        <xdr:cNvSpPr/>
      </xdr:nvSpPr>
      <xdr:spPr>
        <a:xfrm>
          <a:off x="104267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135089</xdr:rowOff>
    </xdr:from>
    <xdr:ext cx="378565" cy="259045"/>
    <xdr:sp macro="" textlink="">
      <xdr:nvSpPr>
        <xdr:cNvPr id="368" name="農林水産業費該当値テキスト"/>
        <xdr:cNvSpPr txBox="1"/>
      </xdr:nvSpPr>
      <xdr:spPr>
        <a:xfrm>
          <a:off x="10528300" y="9907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43454</xdr:rowOff>
    </xdr:from>
    <xdr:to>
      <xdr:col>50</xdr:col>
      <xdr:colOff>165100</xdr:colOff>
      <xdr:row>58</xdr:row>
      <xdr:rowOff>145054</xdr:rowOff>
    </xdr:to>
    <xdr:sp macro="" textlink="">
      <xdr:nvSpPr>
        <xdr:cNvPr id="369" name="楕円 368"/>
        <xdr:cNvSpPr/>
      </xdr:nvSpPr>
      <xdr:spPr>
        <a:xfrm>
          <a:off x="95885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136181</xdr:rowOff>
    </xdr:from>
    <xdr:ext cx="378565" cy="259045"/>
    <xdr:sp macro="" textlink="">
      <xdr:nvSpPr>
        <xdr:cNvPr id="370" name="テキスト ボックス 369"/>
        <xdr:cNvSpPr txBox="1"/>
      </xdr:nvSpPr>
      <xdr:spPr>
        <a:xfrm>
          <a:off x="9450017" y="1008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46426</xdr:rowOff>
    </xdr:from>
    <xdr:to>
      <xdr:col>46</xdr:col>
      <xdr:colOff>38100</xdr:colOff>
      <xdr:row>58</xdr:row>
      <xdr:rowOff>148026</xdr:rowOff>
    </xdr:to>
    <xdr:sp macro="" textlink="">
      <xdr:nvSpPr>
        <xdr:cNvPr id="371" name="楕円 370"/>
        <xdr:cNvSpPr/>
      </xdr:nvSpPr>
      <xdr:spPr>
        <a:xfrm>
          <a:off x="8699500" y="99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139153</xdr:rowOff>
    </xdr:from>
    <xdr:ext cx="378565" cy="259045"/>
    <xdr:sp macro="" textlink="">
      <xdr:nvSpPr>
        <xdr:cNvPr id="372" name="テキスト ボックス 371"/>
        <xdr:cNvSpPr txBox="1"/>
      </xdr:nvSpPr>
      <xdr:spPr>
        <a:xfrm>
          <a:off x="8561017" y="1008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46106</xdr:rowOff>
    </xdr:from>
    <xdr:to>
      <xdr:col>41</xdr:col>
      <xdr:colOff>101600</xdr:colOff>
      <xdr:row>58</xdr:row>
      <xdr:rowOff>147706</xdr:rowOff>
    </xdr:to>
    <xdr:sp macro="" textlink="">
      <xdr:nvSpPr>
        <xdr:cNvPr id="373" name="楕円 372"/>
        <xdr:cNvSpPr/>
      </xdr:nvSpPr>
      <xdr:spPr>
        <a:xfrm>
          <a:off x="7810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138833</xdr:rowOff>
    </xdr:from>
    <xdr:ext cx="378565" cy="259045"/>
    <xdr:sp macro="" textlink="">
      <xdr:nvSpPr>
        <xdr:cNvPr id="374" name="テキスト ボックス 373"/>
        <xdr:cNvSpPr txBox="1"/>
      </xdr:nvSpPr>
      <xdr:spPr>
        <a:xfrm>
          <a:off x="7672017" y="1008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49947</xdr:rowOff>
    </xdr:from>
    <xdr:to>
      <xdr:col>36</xdr:col>
      <xdr:colOff>165100</xdr:colOff>
      <xdr:row>58</xdr:row>
      <xdr:rowOff>151547</xdr:rowOff>
    </xdr:to>
    <xdr:sp macro="" textlink="">
      <xdr:nvSpPr>
        <xdr:cNvPr id="375" name="楕円 374"/>
        <xdr:cNvSpPr/>
      </xdr:nvSpPr>
      <xdr:spPr>
        <a:xfrm>
          <a:off x="6921500" y="99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142674</xdr:rowOff>
    </xdr:from>
    <xdr:ext cx="378565" cy="259045"/>
    <xdr:sp macro="" textlink="">
      <xdr:nvSpPr>
        <xdr:cNvPr id="376" name="テキスト ボックス 375"/>
        <xdr:cNvSpPr txBox="1"/>
      </xdr:nvSpPr>
      <xdr:spPr>
        <a:xfrm>
          <a:off x="6783017" y="1008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147211</xdr:rowOff>
    </xdr:from>
    <xdr:to>
      <xdr:col>55</xdr:col>
      <xdr:colOff>0</xdr:colOff>
      <xdr:row>79</xdr:row>
      <xdr:rowOff>19228</xdr:rowOff>
    </xdr:to>
    <xdr:cxnSp macro="">
      <xdr:nvCxnSpPr>
        <xdr:cNvPr id="407" name="直線コネクタ 406"/>
        <xdr:cNvCxnSpPr/>
      </xdr:nvCxnSpPr>
      <xdr:spPr>
        <a:xfrm flipV="1">
          <a:off x="9639300" y="13520311"/>
          <a:ext cx="8382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18411</xdr:rowOff>
    </xdr:from>
    <xdr:to>
      <xdr:col>50</xdr:col>
      <xdr:colOff>114300</xdr:colOff>
      <xdr:row>79</xdr:row>
      <xdr:rowOff>19228</xdr:rowOff>
    </xdr:to>
    <xdr:cxnSp macro="">
      <xdr:nvCxnSpPr>
        <xdr:cNvPr id="410" name="直線コネクタ 409"/>
        <xdr:cNvCxnSpPr/>
      </xdr:nvCxnSpPr>
      <xdr:spPr>
        <a:xfrm>
          <a:off x="8750300" y="1356296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18314</xdr:rowOff>
    </xdr:from>
    <xdr:to>
      <xdr:col>45</xdr:col>
      <xdr:colOff>177800</xdr:colOff>
      <xdr:row>79</xdr:row>
      <xdr:rowOff>18411</xdr:rowOff>
    </xdr:to>
    <xdr:cxnSp macro="">
      <xdr:nvCxnSpPr>
        <xdr:cNvPr id="413" name="直線コネクタ 412"/>
        <xdr:cNvCxnSpPr/>
      </xdr:nvCxnSpPr>
      <xdr:spPr>
        <a:xfrm>
          <a:off x="7861300" y="13562864"/>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146394</xdr:rowOff>
    </xdr:from>
    <xdr:to>
      <xdr:col>41</xdr:col>
      <xdr:colOff>50800</xdr:colOff>
      <xdr:row>79</xdr:row>
      <xdr:rowOff>18314</xdr:rowOff>
    </xdr:to>
    <xdr:cxnSp macro="">
      <xdr:nvCxnSpPr>
        <xdr:cNvPr id="416" name="直線コネクタ 415"/>
        <xdr:cNvCxnSpPr/>
      </xdr:nvCxnSpPr>
      <xdr:spPr>
        <a:xfrm>
          <a:off x="6972300" y="13519494"/>
          <a:ext cx="889000" cy="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96411</xdr:rowOff>
    </xdr:from>
    <xdr:to>
      <xdr:col>55</xdr:col>
      <xdr:colOff>50800</xdr:colOff>
      <xdr:row>79</xdr:row>
      <xdr:rowOff>26561</xdr:rowOff>
    </xdr:to>
    <xdr:sp macro="" textlink="">
      <xdr:nvSpPr>
        <xdr:cNvPr id="426" name="楕円 425"/>
        <xdr:cNvSpPr/>
      </xdr:nvSpPr>
      <xdr:spPr>
        <a:xfrm>
          <a:off x="104267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11338</xdr:rowOff>
    </xdr:from>
    <xdr:ext cx="469744" cy="259045"/>
    <xdr:sp macro="" textlink="">
      <xdr:nvSpPr>
        <xdr:cNvPr id="427" name="商工費該当値テキスト"/>
        <xdr:cNvSpPr txBox="1"/>
      </xdr:nvSpPr>
      <xdr:spPr>
        <a:xfrm>
          <a:off x="10528300" y="1338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139878</xdr:rowOff>
    </xdr:from>
    <xdr:to>
      <xdr:col>50</xdr:col>
      <xdr:colOff>165100</xdr:colOff>
      <xdr:row>79</xdr:row>
      <xdr:rowOff>70028</xdr:rowOff>
    </xdr:to>
    <xdr:sp macro="" textlink="">
      <xdr:nvSpPr>
        <xdr:cNvPr id="428" name="楕円 427"/>
        <xdr:cNvSpPr/>
      </xdr:nvSpPr>
      <xdr:spPr>
        <a:xfrm>
          <a:off x="9588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61155</xdr:rowOff>
    </xdr:from>
    <xdr:ext cx="469744" cy="259045"/>
    <xdr:sp macro="" textlink="">
      <xdr:nvSpPr>
        <xdr:cNvPr id="429" name="テキスト ボックス 428"/>
        <xdr:cNvSpPr txBox="1"/>
      </xdr:nvSpPr>
      <xdr:spPr>
        <a:xfrm>
          <a:off x="9404428" y="136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139061</xdr:rowOff>
    </xdr:from>
    <xdr:to>
      <xdr:col>46</xdr:col>
      <xdr:colOff>38100</xdr:colOff>
      <xdr:row>79</xdr:row>
      <xdr:rowOff>69211</xdr:rowOff>
    </xdr:to>
    <xdr:sp macro="" textlink="">
      <xdr:nvSpPr>
        <xdr:cNvPr id="430" name="楕円 429"/>
        <xdr:cNvSpPr/>
      </xdr:nvSpPr>
      <xdr:spPr>
        <a:xfrm>
          <a:off x="8699500" y="135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60338</xdr:rowOff>
    </xdr:from>
    <xdr:ext cx="469744" cy="259045"/>
    <xdr:sp macro="" textlink="">
      <xdr:nvSpPr>
        <xdr:cNvPr id="431" name="テキスト ボックス 430"/>
        <xdr:cNvSpPr txBox="1"/>
      </xdr:nvSpPr>
      <xdr:spPr>
        <a:xfrm>
          <a:off x="8515428" y="136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138964</xdr:rowOff>
    </xdr:from>
    <xdr:to>
      <xdr:col>41</xdr:col>
      <xdr:colOff>101600</xdr:colOff>
      <xdr:row>79</xdr:row>
      <xdr:rowOff>69114</xdr:rowOff>
    </xdr:to>
    <xdr:sp macro="" textlink="">
      <xdr:nvSpPr>
        <xdr:cNvPr id="432" name="楕円 431"/>
        <xdr:cNvSpPr/>
      </xdr:nvSpPr>
      <xdr:spPr>
        <a:xfrm>
          <a:off x="7810500" y="135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60241</xdr:rowOff>
    </xdr:from>
    <xdr:ext cx="469744" cy="259045"/>
    <xdr:sp macro="" textlink="">
      <xdr:nvSpPr>
        <xdr:cNvPr id="433" name="テキスト ボックス 432"/>
        <xdr:cNvSpPr txBox="1"/>
      </xdr:nvSpPr>
      <xdr:spPr>
        <a:xfrm>
          <a:off x="7626428" y="13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95594</xdr:rowOff>
    </xdr:from>
    <xdr:to>
      <xdr:col>36</xdr:col>
      <xdr:colOff>165100</xdr:colOff>
      <xdr:row>79</xdr:row>
      <xdr:rowOff>25744</xdr:rowOff>
    </xdr:to>
    <xdr:sp macro="" textlink="">
      <xdr:nvSpPr>
        <xdr:cNvPr id="434" name="楕円 433"/>
        <xdr:cNvSpPr/>
      </xdr:nvSpPr>
      <xdr:spPr>
        <a:xfrm>
          <a:off x="6921500" y="134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16871</xdr:rowOff>
    </xdr:from>
    <xdr:ext cx="469744" cy="259045"/>
    <xdr:sp macro="" textlink="">
      <xdr:nvSpPr>
        <xdr:cNvPr id="435" name="テキスト ボックス 434"/>
        <xdr:cNvSpPr txBox="1"/>
      </xdr:nvSpPr>
      <xdr:spPr>
        <a:xfrm>
          <a:off x="6737428" y="135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157716</xdr:rowOff>
    </xdr:from>
    <xdr:to>
      <xdr:col>55</xdr:col>
      <xdr:colOff>0</xdr:colOff>
      <xdr:row>97</xdr:row>
      <xdr:rowOff>29200</xdr:rowOff>
    </xdr:to>
    <xdr:cxnSp macro="">
      <xdr:nvCxnSpPr>
        <xdr:cNvPr id="466" name="直線コネクタ 465"/>
        <xdr:cNvCxnSpPr/>
      </xdr:nvCxnSpPr>
      <xdr:spPr>
        <a:xfrm>
          <a:off x="9639300" y="16616916"/>
          <a:ext cx="8382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7" name="土木費平均値テキスト"/>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119724</xdr:rowOff>
    </xdr:from>
    <xdr:to>
      <xdr:col>50</xdr:col>
      <xdr:colOff>114300</xdr:colOff>
      <xdr:row>96</xdr:row>
      <xdr:rowOff>157716</xdr:rowOff>
    </xdr:to>
    <xdr:cxnSp macro="">
      <xdr:nvCxnSpPr>
        <xdr:cNvPr id="469" name="直線コネクタ 468"/>
        <xdr:cNvCxnSpPr/>
      </xdr:nvCxnSpPr>
      <xdr:spPr>
        <a:xfrm>
          <a:off x="8750300" y="16578924"/>
          <a:ext cx="8890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1" name="テキスト ボックス 470"/>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119724</xdr:rowOff>
    </xdr:from>
    <xdr:to>
      <xdr:col>45</xdr:col>
      <xdr:colOff>177800</xdr:colOff>
      <xdr:row>97</xdr:row>
      <xdr:rowOff>88167</xdr:rowOff>
    </xdr:to>
    <xdr:cxnSp macro="">
      <xdr:nvCxnSpPr>
        <xdr:cNvPr id="472" name="直線コネクタ 471"/>
        <xdr:cNvCxnSpPr/>
      </xdr:nvCxnSpPr>
      <xdr:spPr>
        <a:xfrm flipV="1">
          <a:off x="7861300" y="16578924"/>
          <a:ext cx="889000" cy="13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4" name="テキスト ボックス 473"/>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62836</xdr:rowOff>
    </xdr:from>
    <xdr:to>
      <xdr:col>41</xdr:col>
      <xdr:colOff>50800</xdr:colOff>
      <xdr:row>97</xdr:row>
      <xdr:rowOff>88167</xdr:rowOff>
    </xdr:to>
    <xdr:cxnSp macro="">
      <xdr:nvCxnSpPr>
        <xdr:cNvPr id="475" name="直線コネクタ 474"/>
        <xdr:cNvCxnSpPr/>
      </xdr:nvCxnSpPr>
      <xdr:spPr>
        <a:xfrm>
          <a:off x="6972300" y="16693486"/>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149850</xdr:rowOff>
    </xdr:from>
    <xdr:to>
      <xdr:col>55</xdr:col>
      <xdr:colOff>50800</xdr:colOff>
      <xdr:row>97</xdr:row>
      <xdr:rowOff>80000</xdr:rowOff>
    </xdr:to>
    <xdr:sp macro="" textlink="">
      <xdr:nvSpPr>
        <xdr:cNvPr id="485" name="楕円 484"/>
        <xdr:cNvSpPr/>
      </xdr:nvSpPr>
      <xdr:spPr>
        <a:xfrm>
          <a:off x="10426700" y="166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1277</xdr:rowOff>
    </xdr:from>
    <xdr:ext cx="534377" cy="259045"/>
    <xdr:sp macro="" textlink="">
      <xdr:nvSpPr>
        <xdr:cNvPr id="486" name="土木費該当値テキスト"/>
        <xdr:cNvSpPr txBox="1"/>
      </xdr:nvSpPr>
      <xdr:spPr>
        <a:xfrm>
          <a:off x="10528300" y="164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106916</xdr:rowOff>
    </xdr:from>
    <xdr:to>
      <xdr:col>50</xdr:col>
      <xdr:colOff>165100</xdr:colOff>
      <xdr:row>97</xdr:row>
      <xdr:rowOff>37066</xdr:rowOff>
    </xdr:to>
    <xdr:sp macro="" textlink="">
      <xdr:nvSpPr>
        <xdr:cNvPr id="487" name="楕円 486"/>
        <xdr:cNvSpPr/>
      </xdr:nvSpPr>
      <xdr:spPr>
        <a:xfrm>
          <a:off x="9588500" y="165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53593</xdr:rowOff>
    </xdr:from>
    <xdr:ext cx="534377" cy="259045"/>
    <xdr:sp macro="" textlink="">
      <xdr:nvSpPr>
        <xdr:cNvPr id="488" name="テキスト ボックス 487"/>
        <xdr:cNvSpPr txBox="1"/>
      </xdr:nvSpPr>
      <xdr:spPr>
        <a:xfrm>
          <a:off x="9372111" y="163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68924</xdr:rowOff>
    </xdr:from>
    <xdr:to>
      <xdr:col>46</xdr:col>
      <xdr:colOff>38100</xdr:colOff>
      <xdr:row>96</xdr:row>
      <xdr:rowOff>170524</xdr:rowOff>
    </xdr:to>
    <xdr:sp macro="" textlink="">
      <xdr:nvSpPr>
        <xdr:cNvPr id="489" name="楕円 488"/>
        <xdr:cNvSpPr/>
      </xdr:nvSpPr>
      <xdr:spPr>
        <a:xfrm>
          <a:off x="8699500" y="165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15601</xdr:rowOff>
    </xdr:from>
    <xdr:ext cx="534377" cy="259045"/>
    <xdr:sp macro="" textlink="">
      <xdr:nvSpPr>
        <xdr:cNvPr id="490" name="テキスト ボックス 489"/>
        <xdr:cNvSpPr txBox="1"/>
      </xdr:nvSpPr>
      <xdr:spPr>
        <a:xfrm>
          <a:off x="8483111" y="163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37367</xdr:rowOff>
    </xdr:from>
    <xdr:to>
      <xdr:col>41</xdr:col>
      <xdr:colOff>101600</xdr:colOff>
      <xdr:row>97</xdr:row>
      <xdr:rowOff>138967</xdr:rowOff>
    </xdr:to>
    <xdr:sp macro="" textlink="">
      <xdr:nvSpPr>
        <xdr:cNvPr id="491" name="楕円 490"/>
        <xdr:cNvSpPr/>
      </xdr:nvSpPr>
      <xdr:spPr>
        <a:xfrm>
          <a:off x="7810500" y="1666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130094</xdr:rowOff>
    </xdr:from>
    <xdr:ext cx="534377" cy="259045"/>
    <xdr:sp macro="" textlink="">
      <xdr:nvSpPr>
        <xdr:cNvPr id="492" name="テキスト ボックス 491"/>
        <xdr:cNvSpPr txBox="1"/>
      </xdr:nvSpPr>
      <xdr:spPr>
        <a:xfrm>
          <a:off x="7594111" y="167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12036</xdr:rowOff>
    </xdr:from>
    <xdr:to>
      <xdr:col>36</xdr:col>
      <xdr:colOff>165100</xdr:colOff>
      <xdr:row>97</xdr:row>
      <xdr:rowOff>113636</xdr:rowOff>
    </xdr:to>
    <xdr:sp macro="" textlink="">
      <xdr:nvSpPr>
        <xdr:cNvPr id="493" name="楕円 492"/>
        <xdr:cNvSpPr/>
      </xdr:nvSpPr>
      <xdr:spPr>
        <a:xfrm>
          <a:off x="6921500" y="166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104763</xdr:rowOff>
    </xdr:from>
    <xdr:ext cx="534377" cy="259045"/>
    <xdr:sp macro="" textlink="">
      <xdr:nvSpPr>
        <xdr:cNvPr id="494" name="テキスト ボックス 493"/>
        <xdr:cNvSpPr txBox="1"/>
      </xdr:nvSpPr>
      <xdr:spPr>
        <a:xfrm>
          <a:off x="6705111" y="167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9398</xdr:rowOff>
    </xdr:from>
    <xdr:to>
      <xdr:col>85</xdr:col>
      <xdr:colOff>127000</xdr:colOff>
      <xdr:row>38</xdr:row>
      <xdr:rowOff>48260</xdr:rowOff>
    </xdr:to>
    <xdr:cxnSp macro="">
      <xdr:nvCxnSpPr>
        <xdr:cNvPr id="526" name="直線コネクタ 525"/>
        <xdr:cNvCxnSpPr/>
      </xdr:nvCxnSpPr>
      <xdr:spPr>
        <a:xfrm flipV="1">
          <a:off x="15481300" y="652449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37483</xdr:rowOff>
    </xdr:from>
    <xdr:to>
      <xdr:col>81</xdr:col>
      <xdr:colOff>50800</xdr:colOff>
      <xdr:row>38</xdr:row>
      <xdr:rowOff>48260</xdr:rowOff>
    </xdr:to>
    <xdr:cxnSp macro="">
      <xdr:nvCxnSpPr>
        <xdr:cNvPr id="529" name="直線コネクタ 528"/>
        <xdr:cNvCxnSpPr/>
      </xdr:nvCxnSpPr>
      <xdr:spPr>
        <a:xfrm>
          <a:off x="14592300" y="655258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37483</xdr:rowOff>
    </xdr:from>
    <xdr:to>
      <xdr:col>76</xdr:col>
      <xdr:colOff>114300</xdr:colOff>
      <xdr:row>38</xdr:row>
      <xdr:rowOff>78740</xdr:rowOff>
    </xdr:to>
    <xdr:cxnSp macro="">
      <xdr:nvCxnSpPr>
        <xdr:cNvPr id="532" name="直線コネクタ 531"/>
        <xdr:cNvCxnSpPr/>
      </xdr:nvCxnSpPr>
      <xdr:spPr>
        <a:xfrm flipV="1">
          <a:off x="13703300" y="6552583"/>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11793</xdr:rowOff>
    </xdr:from>
    <xdr:to>
      <xdr:col>71</xdr:col>
      <xdr:colOff>177800</xdr:colOff>
      <xdr:row>38</xdr:row>
      <xdr:rowOff>78740</xdr:rowOff>
    </xdr:to>
    <xdr:cxnSp macro="">
      <xdr:nvCxnSpPr>
        <xdr:cNvPr id="535" name="直線コネクタ 534"/>
        <xdr:cNvCxnSpPr/>
      </xdr:nvCxnSpPr>
      <xdr:spPr>
        <a:xfrm>
          <a:off x="12814300" y="6012543"/>
          <a:ext cx="8890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133621</xdr:rowOff>
    </xdr:from>
    <xdr:ext cx="534377" cy="259045"/>
    <xdr:sp macro="" textlink="">
      <xdr:nvSpPr>
        <xdr:cNvPr id="539" name="テキスト ボックス 538"/>
        <xdr:cNvSpPr txBox="1"/>
      </xdr:nvSpPr>
      <xdr:spPr>
        <a:xfrm>
          <a:off x="12547111" y="61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130048</xdr:rowOff>
    </xdr:from>
    <xdr:to>
      <xdr:col>85</xdr:col>
      <xdr:colOff>177800</xdr:colOff>
      <xdr:row>38</xdr:row>
      <xdr:rowOff>60198</xdr:rowOff>
    </xdr:to>
    <xdr:sp macro="" textlink="">
      <xdr:nvSpPr>
        <xdr:cNvPr id="545" name="楕円 544"/>
        <xdr:cNvSpPr/>
      </xdr:nvSpPr>
      <xdr:spPr>
        <a:xfrm>
          <a:off x="16268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108475</xdr:rowOff>
    </xdr:from>
    <xdr:ext cx="534377" cy="259045"/>
    <xdr:sp macro="" textlink="">
      <xdr:nvSpPr>
        <xdr:cNvPr id="546" name="消防費該当値テキスト"/>
        <xdr:cNvSpPr txBox="1"/>
      </xdr:nvSpPr>
      <xdr:spPr>
        <a:xfrm>
          <a:off x="16370300" y="64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168910</xdr:rowOff>
    </xdr:from>
    <xdr:to>
      <xdr:col>81</xdr:col>
      <xdr:colOff>101600</xdr:colOff>
      <xdr:row>38</xdr:row>
      <xdr:rowOff>99060</xdr:rowOff>
    </xdr:to>
    <xdr:sp macro="" textlink="">
      <xdr:nvSpPr>
        <xdr:cNvPr id="547" name="楕円 546"/>
        <xdr:cNvSpPr/>
      </xdr:nvSpPr>
      <xdr:spPr>
        <a:xfrm>
          <a:off x="15430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90187</xdr:rowOff>
    </xdr:from>
    <xdr:ext cx="534377" cy="259045"/>
    <xdr:sp macro="" textlink="">
      <xdr:nvSpPr>
        <xdr:cNvPr id="548" name="テキスト ボックス 547"/>
        <xdr:cNvSpPr txBox="1"/>
      </xdr:nvSpPr>
      <xdr:spPr>
        <a:xfrm>
          <a:off x="15214111" y="66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158133</xdr:rowOff>
    </xdr:from>
    <xdr:to>
      <xdr:col>76</xdr:col>
      <xdr:colOff>165100</xdr:colOff>
      <xdr:row>38</xdr:row>
      <xdr:rowOff>88283</xdr:rowOff>
    </xdr:to>
    <xdr:sp macro="" textlink="">
      <xdr:nvSpPr>
        <xdr:cNvPr id="549" name="楕円 548"/>
        <xdr:cNvSpPr/>
      </xdr:nvSpPr>
      <xdr:spPr>
        <a:xfrm>
          <a:off x="14541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79410</xdr:rowOff>
    </xdr:from>
    <xdr:ext cx="534377" cy="259045"/>
    <xdr:sp macro="" textlink="">
      <xdr:nvSpPr>
        <xdr:cNvPr id="550" name="テキスト ボックス 549"/>
        <xdr:cNvSpPr txBox="1"/>
      </xdr:nvSpPr>
      <xdr:spPr>
        <a:xfrm>
          <a:off x="14325111" y="6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27940</xdr:rowOff>
    </xdr:from>
    <xdr:to>
      <xdr:col>72</xdr:col>
      <xdr:colOff>38100</xdr:colOff>
      <xdr:row>38</xdr:row>
      <xdr:rowOff>129540</xdr:rowOff>
    </xdr:to>
    <xdr:sp macro="" textlink="">
      <xdr:nvSpPr>
        <xdr:cNvPr id="551" name="楕円 550"/>
        <xdr:cNvSpPr/>
      </xdr:nvSpPr>
      <xdr:spPr>
        <a:xfrm>
          <a:off x="13652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120667</xdr:rowOff>
    </xdr:from>
    <xdr:ext cx="534377" cy="259045"/>
    <xdr:sp macro="" textlink="">
      <xdr:nvSpPr>
        <xdr:cNvPr id="552" name="テキスト ボックス 551"/>
        <xdr:cNvSpPr txBox="1"/>
      </xdr:nvSpPr>
      <xdr:spPr>
        <a:xfrm>
          <a:off x="13436111" y="66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132443</xdr:rowOff>
    </xdr:from>
    <xdr:to>
      <xdr:col>67</xdr:col>
      <xdr:colOff>101600</xdr:colOff>
      <xdr:row>35</xdr:row>
      <xdr:rowOff>62593</xdr:rowOff>
    </xdr:to>
    <xdr:sp macro="" textlink="">
      <xdr:nvSpPr>
        <xdr:cNvPr id="553" name="楕円 552"/>
        <xdr:cNvSpPr/>
      </xdr:nvSpPr>
      <xdr:spPr>
        <a:xfrm>
          <a:off x="12763500" y="59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79120</xdr:rowOff>
    </xdr:from>
    <xdr:ext cx="534377" cy="259045"/>
    <xdr:sp macro="" textlink="">
      <xdr:nvSpPr>
        <xdr:cNvPr id="554" name="テキスト ボックス 553"/>
        <xdr:cNvSpPr txBox="1"/>
      </xdr:nvSpPr>
      <xdr:spPr>
        <a:xfrm>
          <a:off x="12547111" y="5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23375</xdr:rowOff>
    </xdr:from>
    <xdr:to>
      <xdr:col>85</xdr:col>
      <xdr:colOff>127000</xdr:colOff>
      <xdr:row>58</xdr:row>
      <xdr:rowOff>52963</xdr:rowOff>
    </xdr:to>
    <xdr:cxnSp macro="">
      <xdr:nvCxnSpPr>
        <xdr:cNvPr id="586" name="直線コネクタ 585"/>
        <xdr:cNvCxnSpPr/>
      </xdr:nvCxnSpPr>
      <xdr:spPr>
        <a:xfrm flipV="1">
          <a:off x="15481300" y="9796025"/>
          <a:ext cx="838200" cy="20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52963</xdr:rowOff>
    </xdr:from>
    <xdr:to>
      <xdr:col>81</xdr:col>
      <xdr:colOff>50800</xdr:colOff>
      <xdr:row>58</xdr:row>
      <xdr:rowOff>58318</xdr:rowOff>
    </xdr:to>
    <xdr:cxnSp macro="">
      <xdr:nvCxnSpPr>
        <xdr:cNvPr id="589" name="直線コネクタ 588"/>
        <xdr:cNvCxnSpPr/>
      </xdr:nvCxnSpPr>
      <xdr:spPr>
        <a:xfrm flipV="1">
          <a:off x="14592300" y="9997063"/>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168340</xdr:rowOff>
    </xdr:from>
    <xdr:to>
      <xdr:col>76</xdr:col>
      <xdr:colOff>114300</xdr:colOff>
      <xdr:row>58</xdr:row>
      <xdr:rowOff>58318</xdr:rowOff>
    </xdr:to>
    <xdr:cxnSp macro="">
      <xdr:nvCxnSpPr>
        <xdr:cNvPr id="592" name="直線コネクタ 591"/>
        <xdr:cNvCxnSpPr/>
      </xdr:nvCxnSpPr>
      <xdr:spPr>
        <a:xfrm>
          <a:off x="13703300" y="9598090"/>
          <a:ext cx="889000" cy="40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99336</xdr:rowOff>
    </xdr:from>
    <xdr:to>
      <xdr:col>71</xdr:col>
      <xdr:colOff>177800</xdr:colOff>
      <xdr:row>55</xdr:row>
      <xdr:rowOff>168340</xdr:rowOff>
    </xdr:to>
    <xdr:cxnSp macro="">
      <xdr:nvCxnSpPr>
        <xdr:cNvPr id="595" name="直線コネクタ 594"/>
        <xdr:cNvCxnSpPr/>
      </xdr:nvCxnSpPr>
      <xdr:spPr>
        <a:xfrm>
          <a:off x="12814300" y="9529086"/>
          <a:ext cx="889000" cy="6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7" name="テキスト ボックス 596"/>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144025</xdr:rowOff>
    </xdr:from>
    <xdr:to>
      <xdr:col>85</xdr:col>
      <xdr:colOff>177800</xdr:colOff>
      <xdr:row>57</xdr:row>
      <xdr:rowOff>74175</xdr:rowOff>
    </xdr:to>
    <xdr:sp macro="" textlink="">
      <xdr:nvSpPr>
        <xdr:cNvPr id="605" name="楕円 604"/>
        <xdr:cNvSpPr/>
      </xdr:nvSpPr>
      <xdr:spPr>
        <a:xfrm>
          <a:off x="16268700" y="97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122452</xdr:rowOff>
    </xdr:from>
    <xdr:ext cx="534377" cy="259045"/>
    <xdr:sp macro="" textlink="">
      <xdr:nvSpPr>
        <xdr:cNvPr id="606" name="教育費該当値テキスト"/>
        <xdr:cNvSpPr txBox="1"/>
      </xdr:nvSpPr>
      <xdr:spPr>
        <a:xfrm>
          <a:off x="16370300" y="97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2163</xdr:rowOff>
    </xdr:from>
    <xdr:to>
      <xdr:col>81</xdr:col>
      <xdr:colOff>101600</xdr:colOff>
      <xdr:row>58</xdr:row>
      <xdr:rowOff>103763</xdr:rowOff>
    </xdr:to>
    <xdr:sp macro="" textlink="">
      <xdr:nvSpPr>
        <xdr:cNvPr id="607" name="楕円 606"/>
        <xdr:cNvSpPr/>
      </xdr:nvSpPr>
      <xdr:spPr>
        <a:xfrm>
          <a:off x="15430500" y="99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94890</xdr:rowOff>
    </xdr:from>
    <xdr:ext cx="534377" cy="259045"/>
    <xdr:sp macro="" textlink="">
      <xdr:nvSpPr>
        <xdr:cNvPr id="608" name="テキスト ボックス 607"/>
        <xdr:cNvSpPr txBox="1"/>
      </xdr:nvSpPr>
      <xdr:spPr>
        <a:xfrm>
          <a:off x="15214111" y="1003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7518</xdr:rowOff>
    </xdr:from>
    <xdr:to>
      <xdr:col>76</xdr:col>
      <xdr:colOff>165100</xdr:colOff>
      <xdr:row>58</xdr:row>
      <xdr:rowOff>109118</xdr:rowOff>
    </xdr:to>
    <xdr:sp macro="" textlink="">
      <xdr:nvSpPr>
        <xdr:cNvPr id="609" name="楕円 608"/>
        <xdr:cNvSpPr/>
      </xdr:nvSpPr>
      <xdr:spPr>
        <a:xfrm>
          <a:off x="14541500" y="99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100245</xdr:rowOff>
    </xdr:from>
    <xdr:ext cx="534377" cy="259045"/>
    <xdr:sp macro="" textlink="">
      <xdr:nvSpPr>
        <xdr:cNvPr id="610" name="テキスト ボックス 609"/>
        <xdr:cNvSpPr txBox="1"/>
      </xdr:nvSpPr>
      <xdr:spPr>
        <a:xfrm>
          <a:off x="14325111" y="100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117540</xdr:rowOff>
    </xdr:from>
    <xdr:to>
      <xdr:col>72</xdr:col>
      <xdr:colOff>38100</xdr:colOff>
      <xdr:row>56</xdr:row>
      <xdr:rowOff>47690</xdr:rowOff>
    </xdr:to>
    <xdr:sp macro="" textlink="">
      <xdr:nvSpPr>
        <xdr:cNvPr id="611" name="楕円 610"/>
        <xdr:cNvSpPr/>
      </xdr:nvSpPr>
      <xdr:spPr>
        <a:xfrm>
          <a:off x="13652500" y="954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64217</xdr:rowOff>
    </xdr:from>
    <xdr:ext cx="534377" cy="259045"/>
    <xdr:sp macro="" textlink="">
      <xdr:nvSpPr>
        <xdr:cNvPr id="612" name="テキスト ボックス 611"/>
        <xdr:cNvSpPr txBox="1"/>
      </xdr:nvSpPr>
      <xdr:spPr>
        <a:xfrm>
          <a:off x="13436111" y="93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48536</xdr:rowOff>
    </xdr:from>
    <xdr:to>
      <xdr:col>67</xdr:col>
      <xdr:colOff>101600</xdr:colOff>
      <xdr:row>55</xdr:row>
      <xdr:rowOff>150136</xdr:rowOff>
    </xdr:to>
    <xdr:sp macro="" textlink="">
      <xdr:nvSpPr>
        <xdr:cNvPr id="613" name="楕円 612"/>
        <xdr:cNvSpPr/>
      </xdr:nvSpPr>
      <xdr:spPr>
        <a:xfrm>
          <a:off x="12763500" y="94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141263</xdr:rowOff>
    </xdr:from>
    <xdr:ext cx="534377" cy="259045"/>
    <xdr:sp macro="" textlink="">
      <xdr:nvSpPr>
        <xdr:cNvPr id="614" name="テキスト ボックス 613"/>
        <xdr:cNvSpPr txBox="1"/>
      </xdr:nvSpPr>
      <xdr:spPr>
        <a:xfrm>
          <a:off x="12547111" y="95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9" name="直線コネクタ 63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42" name="直線コネクタ 641"/>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8" name="楕円 65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5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60" name="楕円 65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61" name="テキスト ボックス 66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51460</xdr:rowOff>
    </xdr:from>
    <xdr:to>
      <xdr:col>85</xdr:col>
      <xdr:colOff>127000</xdr:colOff>
      <xdr:row>95</xdr:row>
      <xdr:rowOff>63576</xdr:rowOff>
    </xdr:to>
    <xdr:cxnSp macro="">
      <xdr:nvCxnSpPr>
        <xdr:cNvPr id="699" name="直線コネクタ 698"/>
        <xdr:cNvCxnSpPr/>
      </xdr:nvCxnSpPr>
      <xdr:spPr>
        <a:xfrm>
          <a:off x="15481300" y="16339210"/>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700" name="公債費平均値テキスト"/>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51460</xdr:rowOff>
    </xdr:from>
    <xdr:to>
      <xdr:col>81</xdr:col>
      <xdr:colOff>50800</xdr:colOff>
      <xdr:row>95</xdr:row>
      <xdr:rowOff>84150</xdr:rowOff>
    </xdr:to>
    <xdr:cxnSp macro="">
      <xdr:nvCxnSpPr>
        <xdr:cNvPr id="702" name="直線コネクタ 701"/>
        <xdr:cNvCxnSpPr/>
      </xdr:nvCxnSpPr>
      <xdr:spPr>
        <a:xfrm flipV="1">
          <a:off x="14592300" y="16339210"/>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84150</xdr:rowOff>
    </xdr:from>
    <xdr:to>
      <xdr:col>76</xdr:col>
      <xdr:colOff>114300</xdr:colOff>
      <xdr:row>95</xdr:row>
      <xdr:rowOff>116546</xdr:rowOff>
    </xdr:to>
    <xdr:cxnSp macro="">
      <xdr:nvCxnSpPr>
        <xdr:cNvPr id="705" name="直線コネクタ 704"/>
        <xdr:cNvCxnSpPr/>
      </xdr:nvCxnSpPr>
      <xdr:spPr>
        <a:xfrm flipV="1">
          <a:off x="13703300" y="16371900"/>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116546</xdr:rowOff>
    </xdr:from>
    <xdr:to>
      <xdr:col>71</xdr:col>
      <xdr:colOff>177800</xdr:colOff>
      <xdr:row>95</xdr:row>
      <xdr:rowOff>123960</xdr:rowOff>
    </xdr:to>
    <xdr:cxnSp macro="">
      <xdr:nvCxnSpPr>
        <xdr:cNvPr id="708" name="直線コネクタ 707"/>
        <xdr:cNvCxnSpPr/>
      </xdr:nvCxnSpPr>
      <xdr:spPr>
        <a:xfrm flipV="1">
          <a:off x="12814300" y="16404296"/>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12776</xdr:rowOff>
    </xdr:from>
    <xdr:to>
      <xdr:col>85</xdr:col>
      <xdr:colOff>177800</xdr:colOff>
      <xdr:row>95</xdr:row>
      <xdr:rowOff>114376</xdr:rowOff>
    </xdr:to>
    <xdr:sp macro="" textlink="">
      <xdr:nvSpPr>
        <xdr:cNvPr id="718" name="楕円 717"/>
        <xdr:cNvSpPr/>
      </xdr:nvSpPr>
      <xdr:spPr>
        <a:xfrm>
          <a:off x="16268700" y="163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35653</xdr:rowOff>
    </xdr:from>
    <xdr:ext cx="534377" cy="259045"/>
    <xdr:sp macro="" textlink="">
      <xdr:nvSpPr>
        <xdr:cNvPr id="719" name="公債費該当値テキスト"/>
        <xdr:cNvSpPr txBox="1"/>
      </xdr:nvSpPr>
      <xdr:spPr>
        <a:xfrm>
          <a:off x="16370300" y="1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660</xdr:rowOff>
    </xdr:from>
    <xdr:to>
      <xdr:col>81</xdr:col>
      <xdr:colOff>101600</xdr:colOff>
      <xdr:row>95</xdr:row>
      <xdr:rowOff>102260</xdr:rowOff>
    </xdr:to>
    <xdr:sp macro="" textlink="">
      <xdr:nvSpPr>
        <xdr:cNvPr id="720" name="楕円 719"/>
        <xdr:cNvSpPr/>
      </xdr:nvSpPr>
      <xdr:spPr>
        <a:xfrm>
          <a:off x="15430500" y="162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93387</xdr:rowOff>
    </xdr:from>
    <xdr:ext cx="534377" cy="259045"/>
    <xdr:sp macro="" textlink="">
      <xdr:nvSpPr>
        <xdr:cNvPr id="721" name="テキスト ボックス 720"/>
        <xdr:cNvSpPr txBox="1"/>
      </xdr:nvSpPr>
      <xdr:spPr>
        <a:xfrm>
          <a:off x="15214111" y="163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33350</xdr:rowOff>
    </xdr:from>
    <xdr:to>
      <xdr:col>76</xdr:col>
      <xdr:colOff>165100</xdr:colOff>
      <xdr:row>95</xdr:row>
      <xdr:rowOff>134950</xdr:rowOff>
    </xdr:to>
    <xdr:sp macro="" textlink="">
      <xdr:nvSpPr>
        <xdr:cNvPr id="722" name="楕円 721"/>
        <xdr:cNvSpPr/>
      </xdr:nvSpPr>
      <xdr:spPr>
        <a:xfrm>
          <a:off x="14541500" y="16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126077</xdr:rowOff>
    </xdr:from>
    <xdr:ext cx="534377" cy="259045"/>
    <xdr:sp macro="" textlink="">
      <xdr:nvSpPr>
        <xdr:cNvPr id="723" name="テキスト ボックス 722"/>
        <xdr:cNvSpPr txBox="1"/>
      </xdr:nvSpPr>
      <xdr:spPr>
        <a:xfrm>
          <a:off x="14325111" y="16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65746</xdr:rowOff>
    </xdr:from>
    <xdr:to>
      <xdr:col>72</xdr:col>
      <xdr:colOff>38100</xdr:colOff>
      <xdr:row>95</xdr:row>
      <xdr:rowOff>167346</xdr:rowOff>
    </xdr:to>
    <xdr:sp macro="" textlink="">
      <xdr:nvSpPr>
        <xdr:cNvPr id="724" name="楕円 723"/>
        <xdr:cNvSpPr/>
      </xdr:nvSpPr>
      <xdr:spPr>
        <a:xfrm>
          <a:off x="13652500" y="163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158473</xdr:rowOff>
    </xdr:from>
    <xdr:ext cx="534377" cy="259045"/>
    <xdr:sp macro="" textlink="">
      <xdr:nvSpPr>
        <xdr:cNvPr id="725" name="テキスト ボックス 724"/>
        <xdr:cNvSpPr txBox="1"/>
      </xdr:nvSpPr>
      <xdr:spPr>
        <a:xfrm>
          <a:off x="13436111" y="164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73160</xdr:rowOff>
    </xdr:from>
    <xdr:to>
      <xdr:col>67</xdr:col>
      <xdr:colOff>101600</xdr:colOff>
      <xdr:row>96</xdr:row>
      <xdr:rowOff>3310</xdr:rowOff>
    </xdr:to>
    <xdr:sp macro="" textlink="">
      <xdr:nvSpPr>
        <xdr:cNvPr id="726" name="楕円 725"/>
        <xdr:cNvSpPr/>
      </xdr:nvSpPr>
      <xdr:spPr>
        <a:xfrm>
          <a:off x="12763500" y="163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165887</xdr:rowOff>
    </xdr:from>
    <xdr:ext cx="534377" cy="259045"/>
    <xdr:sp macro="" textlink="">
      <xdr:nvSpPr>
        <xdr:cNvPr id="727" name="テキスト ボックス 726"/>
        <xdr:cNvSpPr txBox="1"/>
      </xdr:nvSpPr>
      <xdr:spPr>
        <a:xfrm>
          <a:off x="12547111" y="164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１５６，５４６円となっている、令和元年度は、保育所等整備や生活保護事業などの経費が増加していることにより、前年度と比べ、民生費の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土木費は住民一人当たり３７，９０１円となっている。令和元年度は、運動施設整備事業などの経費が減少していることにより、前年度と比べ、土木費の住民一人当たりのコストが減少している。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教育費は住民一人当たり３２，８１２円となっている。令和元年度は、小中学校空調設備整備などの経費が増となり、前年度と比べ、教育費の住民一人当たりのコストが増加している。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今後も「第５次三郷市総合計画」に基づき、持続可能な財政基盤を確立し、安定した財政運営が行われるよう努める。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実質収支額については毎年度黒字となっているが、実質単年度収支でみると低い水準が続いており、今後厳しい財政状況になることも想定し、注視していく必要がある。</a:t>
          </a:r>
        </a:p>
        <a:p>
          <a:r>
            <a:rPr kumimoji="1" lang="ja-JP" altLang="en-US" sz="1400">
              <a:latin typeface="ＭＳ ゴシック" pitchFamily="49" charset="-128"/>
              <a:ea typeface="ＭＳ ゴシック" pitchFamily="49" charset="-128"/>
            </a:rPr>
            <a:t>　また、財政調整基金残高については、近年の扶助費や公債費などの増加傾向が影響し、経常的に少ない状況であることから、基金への積み立てを行うなど、安定的な財政運営を行えるように努めていく。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平成２２年度以降、連結実質赤字比率については、全ての年度で全会計が赤字なしとなっている。</a:t>
          </a:r>
        </a:p>
        <a:p>
          <a:r>
            <a:rPr kumimoji="1" lang="ja-JP" altLang="en-US" sz="1400">
              <a:latin typeface="ＭＳ ゴシック" pitchFamily="49" charset="-128"/>
              <a:ea typeface="ＭＳ ゴシック" pitchFamily="49" charset="-128"/>
            </a:rPr>
            <a:t>　国民健康保険特別会計及び公共下水道事業特別会計については、一般会計からの赤字補てん的な繰出により財政運営が成り立っており、一般会計において多額の負担が生じている。</a:t>
          </a:r>
        </a:p>
        <a:p>
          <a:r>
            <a:rPr kumimoji="1" lang="ja-JP" altLang="en-US" sz="1400">
              <a:latin typeface="ＭＳ ゴシック" pitchFamily="49" charset="-128"/>
              <a:ea typeface="ＭＳ ゴシック" pitchFamily="49" charset="-128"/>
            </a:rPr>
            <a:t>　今後も引き続き、国民健康保険特別会計や公共下水道事業特別会計における繰出金抑制および自主財源の確保に努める。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51236822</v>
      </c>
      <c r="BO4" s="431"/>
      <c r="BP4" s="431"/>
      <c r="BQ4" s="431"/>
      <c r="BR4" s="431"/>
      <c r="BS4" s="431"/>
      <c r="BT4" s="431"/>
      <c r="BU4" s="432"/>
      <c r="BV4" s="430">
        <v>49907765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7.9</v>
      </c>
      <c r="CU4" s="437"/>
      <c r="CV4" s="437"/>
      <c r="CW4" s="437"/>
      <c r="CX4" s="437"/>
      <c r="CY4" s="437"/>
      <c r="CZ4" s="437"/>
      <c r="DA4" s="438"/>
      <c r="DB4" s="436">
        <v>9.1999999999999993</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48957718</v>
      </c>
      <c r="BO5" s="468"/>
      <c r="BP5" s="468"/>
      <c r="BQ5" s="468"/>
      <c r="BR5" s="468"/>
      <c r="BS5" s="468"/>
      <c r="BT5" s="468"/>
      <c r="BU5" s="469"/>
      <c r="BV5" s="467">
        <v>47323106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v>
      </c>
      <c r="CU5" s="465"/>
      <c r="CV5" s="465"/>
      <c r="CW5" s="465"/>
      <c r="CX5" s="465"/>
      <c r="CY5" s="465"/>
      <c r="CZ5" s="465"/>
      <c r="DA5" s="466"/>
      <c r="DB5" s="464">
        <v>95.7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2279104</v>
      </c>
      <c r="BO6" s="468"/>
      <c r="BP6" s="468"/>
      <c r="BQ6" s="468"/>
      <c r="BR6" s="468"/>
      <c r="BS6" s="468"/>
      <c r="BT6" s="468"/>
      <c r="BU6" s="469"/>
      <c r="BV6" s="467">
        <v>2584659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99.4</v>
      </c>
      <c r="CU6" s="505"/>
      <c r="CV6" s="505"/>
      <c r="CW6" s="505"/>
      <c r="CX6" s="505"/>
      <c r="CY6" s="505"/>
      <c r="CZ6" s="505"/>
      <c r="DA6" s="506"/>
      <c r="DB6" s="504">
        <v>99.6</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190805</v>
      </c>
      <c r="BO7" s="468"/>
      <c r="BP7" s="468"/>
      <c r="BQ7" s="468"/>
      <c r="BR7" s="468"/>
      <c r="BS7" s="468"/>
      <c r="BT7" s="468"/>
      <c r="BU7" s="469"/>
      <c r="BV7" s="467">
        <v>202951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26303246</v>
      </c>
      <c r="CU7" s="468"/>
      <c r="CV7" s="468"/>
      <c r="CW7" s="468"/>
      <c r="CX7" s="468"/>
      <c r="CY7" s="468"/>
      <c r="CZ7" s="468"/>
      <c r="DA7" s="469"/>
      <c r="DB7" s="467">
        <v>25814100</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2088299</v>
      </c>
      <c r="BO8" s="468"/>
      <c r="BP8" s="468"/>
      <c r="BQ8" s="468"/>
      <c r="BR8" s="468"/>
      <c r="BS8" s="468"/>
      <c r="BT8" s="468"/>
      <c r="BU8" s="469"/>
      <c r="BV8" s="467">
        <v>2381708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0.96</v>
      </c>
      <c r="CU8" s="508"/>
      <c r="CV8" s="508"/>
      <c r="CW8" s="508"/>
      <c r="CX8" s="508"/>
      <c r="CY8" s="508"/>
      <c r="CZ8" s="508"/>
      <c r="DA8" s="509"/>
      <c r="DB8" s="507">
        <v>0.95</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136521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-293409</v>
      </c>
      <c r="BO9" s="468"/>
      <c r="BP9" s="468"/>
      <c r="BQ9" s="468"/>
      <c r="BR9" s="468"/>
      <c r="BS9" s="468"/>
      <c r="BT9" s="468"/>
      <c r="BU9" s="469"/>
      <c r="BV9" s="467">
        <v>-580994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13.6</v>
      </c>
      <c r="CU9" s="465"/>
      <c r="CV9" s="465"/>
      <c r="CW9" s="465"/>
      <c r="CX9" s="465"/>
      <c r="CY9" s="465"/>
      <c r="CZ9" s="465"/>
      <c r="DA9" s="466"/>
      <c r="DB9" s="464">
        <v>13.6</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131415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1635447</v>
      </c>
      <c r="BO10" s="468"/>
      <c r="BP10" s="468"/>
      <c r="BQ10" s="468"/>
      <c r="BR10" s="468"/>
      <c r="BS10" s="468"/>
      <c r="BT10" s="468"/>
      <c r="BU10" s="469"/>
      <c r="BV10" s="467">
        <v>2615020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142529</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2249093</v>
      </c>
      <c r="BO12" s="468"/>
      <c r="BP12" s="468"/>
      <c r="BQ12" s="468"/>
      <c r="BR12" s="468"/>
      <c r="BS12" s="468"/>
      <c r="BT12" s="468"/>
      <c r="BU12" s="469"/>
      <c r="BV12" s="467">
        <v>2114194</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140</v>
      </c>
      <c r="N13" s="559"/>
      <c r="O13" s="559"/>
      <c r="P13" s="559"/>
      <c r="Q13" s="560"/>
      <c r="R13" s="551">
        <v>137883</v>
      </c>
      <c r="S13" s="552"/>
      <c r="T13" s="552"/>
      <c r="U13" s="552"/>
      <c r="V13" s="553"/>
      <c r="W13" s="483" t="s">
        <v>141</v>
      </c>
      <c r="X13" s="484"/>
      <c r="Y13" s="484"/>
      <c r="Z13" s="484"/>
      <c r="AA13" s="484"/>
      <c r="AB13" s="474"/>
      <c r="AC13" s="518">
        <v>751</v>
      </c>
      <c r="AD13" s="519"/>
      <c r="AE13" s="519"/>
      <c r="AF13" s="519"/>
      <c r="AG13" s="561"/>
      <c r="AH13" s="518">
        <v>781</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-907055</v>
      </c>
      <c r="BO13" s="468"/>
      <c r="BP13" s="468"/>
      <c r="BQ13" s="468"/>
      <c r="BR13" s="468"/>
      <c r="BS13" s="468"/>
      <c r="BT13" s="468"/>
      <c r="BU13" s="469"/>
      <c r="BV13" s="467">
        <v>-80168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8.6999999999999993</v>
      </c>
      <c r="CU13" s="465"/>
      <c r="CV13" s="465"/>
      <c r="CW13" s="465"/>
      <c r="CX13" s="465"/>
      <c r="CY13" s="465"/>
      <c r="CZ13" s="465"/>
      <c r="DA13" s="466"/>
      <c r="DB13" s="464">
        <v>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141827</v>
      </c>
      <c r="S14" s="552"/>
      <c r="T14" s="552"/>
      <c r="U14" s="552"/>
      <c r="V14" s="553"/>
      <c r="W14" s="457"/>
      <c r="X14" s="458"/>
      <c r="Y14" s="458"/>
      <c r="Z14" s="458"/>
      <c r="AA14" s="458"/>
      <c r="AB14" s="447"/>
      <c r="AC14" s="554">
        <v>1.2</v>
      </c>
      <c r="AD14" s="555"/>
      <c r="AE14" s="555"/>
      <c r="AF14" s="555"/>
      <c r="AG14" s="556"/>
      <c r="AH14" s="554">
        <v>1.3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77.900000000000006</v>
      </c>
      <c r="CU14" s="566"/>
      <c r="CV14" s="566"/>
      <c r="CW14" s="566"/>
      <c r="CX14" s="566"/>
      <c r="CY14" s="566"/>
      <c r="CZ14" s="566"/>
      <c r="DA14" s="567"/>
      <c r="DB14" s="565">
        <v>72.900000000000006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140</v>
      </c>
      <c r="N15" s="559"/>
      <c r="O15" s="559"/>
      <c r="P15" s="559"/>
      <c r="Q15" s="560"/>
      <c r="R15" s="551">
        <v>137642</v>
      </c>
      <c r="S15" s="552"/>
      <c r="T15" s="552"/>
      <c r="U15" s="552"/>
      <c r="V15" s="553"/>
      <c r="W15" s="483" t="s">
        <v>148</v>
      </c>
      <c r="X15" s="484"/>
      <c r="Y15" s="484"/>
      <c r="Z15" s="484"/>
      <c r="AA15" s="484"/>
      <c r="AB15" s="474"/>
      <c r="AC15" s="518">
        <v>17211</v>
      </c>
      <c r="AD15" s="519"/>
      <c r="AE15" s="519"/>
      <c r="AF15" s="519"/>
      <c r="AG15" s="561"/>
      <c r="AH15" s="518">
        <v>17719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19036707</v>
      </c>
      <c r="BO15" s="431"/>
      <c r="BP15" s="431"/>
      <c r="BQ15" s="431"/>
      <c r="BR15" s="431"/>
      <c r="BS15" s="431"/>
      <c r="BT15" s="431"/>
      <c r="BU15" s="432"/>
      <c r="BV15" s="430">
        <v>18667832</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27.7</v>
      </c>
      <c r="AD16" s="555"/>
      <c r="AE16" s="555"/>
      <c r="AF16" s="555"/>
      <c r="AG16" s="556"/>
      <c r="AH16" s="554">
        <v>28.6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19894400</v>
      </c>
      <c r="BO16" s="468"/>
      <c r="BP16" s="468"/>
      <c r="BQ16" s="468"/>
      <c r="BR16" s="468"/>
      <c r="BS16" s="468"/>
      <c r="BT16" s="468"/>
      <c r="BU16" s="469"/>
      <c r="BV16" s="467">
        <v>19459643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44277</v>
      </c>
      <c r="AD17" s="519"/>
      <c r="AE17" s="519"/>
      <c r="AF17" s="519"/>
      <c r="AG17" s="561"/>
      <c r="AH17" s="518">
        <v>43518</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24519387</v>
      </c>
      <c r="BO17" s="468"/>
      <c r="BP17" s="468"/>
      <c r="BQ17" s="468"/>
      <c r="BR17" s="468"/>
      <c r="BS17" s="468"/>
      <c r="BT17" s="468"/>
      <c r="BU17" s="469"/>
      <c r="BV17" s="467">
        <v>23988623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30.13</v>
      </c>
      <c r="M18" s="583"/>
      <c r="N18" s="583"/>
      <c r="O18" s="583"/>
      <c r="P18" s="583"/>
      <c r="Q18" s="583"/>
      <c r="R18" s="584"/>
      <c r="S18" s="584"/>
      <c r="T18" s="584"/>
      <c r="U18" s="584"/>
      <c r="V18" s="585"/>
      <c r="W18" s="485"/>
      <c r="X18" s="486"/>
      <c r="Y18" s="486"/>
      <c r="Z18" s="486"/>
      <c r="AA18" s="486"/>
      <c r="AB18" s="477"/>
      <c r="AC18" s="586">
        <v>71.099999999999994</v>
      </c>
      <c r="AD18" s="587"/>
      <c r="AE18" s="587"/>
      <c r="AF18" s="587"/>
      <c r="AG18" s="588"/>
      <c r="AH18" s="586">
        <v>70.2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26156669</v>
      </c>
      <c r="BO18" s="468"/>
      <c r="BP18" s="468"/>
      <c r="BQ18" s="468"/>
      <c r="BR18" s="468"/>
      <c r="BS18" s="468"/>
      <c r="BT18" s="468"/>
      <c r="BU18" s="469"/>
      <c r="BV18" s="467">
        <v>25246458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4531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33314808</v>
      </c>
      <c r="BO19" s="468"/>
      <c r="BP19" s="468"/>
      <c r="BQ19" s="468"/>
      <c r="BR19" s="468"/>
      <c r="BS19" s="468"/>
      <c r="BT19" s="468"/>
      <c r="BU19" s="469"/>
      <c r="BV19" s="467">
        <v>33061644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55288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41007592</v>
      </c>
      <c r="BO23" s="468"/>
      <c r="BP23" s="468"/>
      <c r="BQ23" s="468"/>
      <c r="BR23" s="468"/>
      <c r="BS23" s="468"/>
      <c r="BT23" s="468"/>
      <c r="BU23" s="469"/>
      <c r="BV23" s="467">
        <v>41279105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8550</v>
      </c>
      <c r="R24" s="519"/>
      <c r="S24" s="519"/>
      <c r="T24" s="519"/>
      <c r="U24" s="519"/>
      <c r="V24" s="561"/>
      <c r="W24" s="620"/>
      <c r="X24" s="608"/>
      <c r="Y24" s="609"/>
      <c r="Z24" s="517" t="s">
        <v>172</v>
      </c>
      <c r="AA24" s="497"/>
      <c r="AB24" s="497"/>
      <c r="AC24" s="497"/>
      <c r="AD24" s="497"/>
      <c r="AE24" s="497"/>
      <c r="AF24" s="497"/>
      <c r="AG24" s="498"/>
      <c r="AH24" s="518">
        <v>854</v>
      </c>
      <c r="AI24" s="519"/>
      <c r="AJ24" s="519"/>
      <c r="AK24" s="519"/>
      <c r="AL24" s="561"/>
      <c r="AM24" s="518">
        <v>2471476</v>
      </c>
      <c r="AN24" s="519"/>
      <c r="AO24" s="519"/>
      <c r="AP24" s="519"/>
      <c r="AQ24" s="519"/>
      <c r="AR24" s="561"/>
      <c r="AS24" s="518">
        <v>2894</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15367484</v>
      </c>
      <c r="BO24" s="468"/>
      <c r="BP24" s="468"/>
      <c r="BQ24" s="468"/>
      <c r="BR24" s="468"/>
      <c r="BS24" s="468"/>
      <c r="BT24" s="468"/>
      <c r="BU24" s="469"/>
      <c r="BV24" s="467">
        <v>15975280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2</v>
      </c>
      <c r="M25" s="519"/>
      <c r="N25" s="519"/>
      <c r="O25" s="519"/>
      <c r="P25" s="561"/>
      <c r="Q25" s="518">
        <v>7505</v>
      </c>
      <c r="R25" s="519"/>
      <c r="S25" s="519"/>
      <c r="T25" s="519"/>
      <c r="U25" s="519"/>
      <c r="V25" s="561"/>
      <c r="W25" s="620"/>
      <c r="X25" s="608"/>
      <c r="Y25" s="609"/>
      <c r="Z25" s="517" t="s">
        <v>175</v>
      </c>
      <c r="AA25" s="497"/>
      <c r="AB25" s="497"/>
      <c r="AC25" s="497"/>
      <c r="AD25" s="497"/>
      <c r="AE25" s="497"/>
      <c r="AF25" s="497"/>
      <c r="AG25" s="498"/>
      <c r="AH25" s="518">
        <v>164</v>
      </c>
      <c r="AI25" s="519"/>
      <c r="AJ25" s="519"/>
      <c r="AK25" s="519"/>
      <c r="AL25" s="561"/>
      <c r="AM25" s="518">
        <v>454772</v>
      </c>
      <c r="AN25" s="519"/>
      <c r="AO25" s="519"/>
      <c r="AP25" s="519"/>
      <c r="AQ25" s="519"/>
      <c r="AR25" s="561"/>
      <c r="AS25" s="518">
        <v>2773</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9857790</v>
      </c>
      <c r="BO25" s="431"/>
      <c r="BP25" s="431"/>
      <c r="BQ25" s="431"/>
      <c r="BR25" s="431"/>
      <c r="BS25" s="431"/>
      <c r="BT25" s="431"/>
      <c r="BU25" s="432"/>
      <c r="BV25" s="430">
        <v>9396952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6984</v>
      </c>
      <c r="R26" s="519"/>
      <c r="S26" s="519"/>
      <c r="T26" s="519"/>
      <c r="U26" s="519"/>
      <c r="V26" s="561"/>
      <c r="W26" s="620"/>
      <c r="X26" s="608"/>
      <c r="Y26" s="609"/>
      <c r="Z26" s="517" t="s">
        <v>178</v>
      </c>
      <c r="AA26" s="630"/>
      <c r="AB26" s="630"/>
      <c r="AC26" s="630"/>
      <c r="AD26" s="630"/>
      <c r="AE26" s="630"/>
      <c r="AF26" s="630"/>
      <c r="AG26" s="631"/>
      <c r="AH26" s="518">
        <v>12</v>
      </c>
      <c r="AI26" s="519"/>
      <c r="AJ26" s="519"/>
      <c r="AK26" s="519"/>
      <c r="AL26" s="561"/>
      <c r="AM26" s="518">
        <v>33924</v>
      </c>
      <c r="AN26" s="519"/>
      <c r="AO26" s="519"/>
      <c r="AP26" s="519"/>
      <c r="AQ26" s="519"/>
      <c r="AR26" s="561"/>
      <c r="AS26" s="518">
        <v>2827</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4900</v>
      </c>
      <c r="R27" s="519"/>
      <c r="S27" s="519"/>
      <c r="T27" s="519"/>
      <c r="U27" s="519"/>
      <c r="V27" s="561"/>
      <c r="W27" s="620"/>
      <c r="X27" s="608"/>
      <c r="Y27" s="609"/>
      <c r="Z27" s="517" t="s">
        <v>182</v>
      </c>
      <c r="AA27" s="497"/>
      <c r="AB27" s="497"/>
      <c r="AC27" s="497"/>
      <c r="AD27" s="497"/>
      <c r="AE27" s="497"/>
      <c r="AF27" s="497"/>
      <c r="AG27" s="498"/>
      <c r="AH27" s="518">
        <v>15</v>
      </c>
      <c r="AI27" s="519"/>
      <c r="AJ27" s="519"/>
      <c r="AK27" s="519"/>
      <c r="AL27" s="561"/>
      <c r="AM27" s="518">
        <v>63915</v>
      </c>
      <c r="AN27" s="519"/>
      <c r="AO27" s="519"/>
      <c r="AP27" s="519"/>
      <c r="AQ27" s="519"/>
      <c r="AR27" s="561"/>
      <c r="AS27" s="518">
        <v>4261</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184</v>
      </c>
      <c r="BO27" s="644"/>
      <c r="BP27" s="644"/>
      <c r="BQ27" s="644"/>
      <c r="BR27" s="644"/>
      <c r="BS27" s="644"/>
      <c r="BT27" s="644"/>
      <c r="BU27" s="645"/>
      <c r="BV27" s="643" t="s">
        <v>180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4500</v>
      </c>
      <c r="R28" s="519"/>
      <c r="S28" s="519"/>
      <c r="T28" s="519"/>
      <c r="U28" s="519"/>
      <c r="V28" s="561"/>
      <c r="W28" s="620"/>
      <c r="X28" s="608"/>
      <c r="Y28" s="609"/>
      <c r="Z28" s="517" t="s">
        <v>186</v>
      </c>
      <c r="AA28" s="497"/>
      <c r="AB28" s="497"/>
      <c r="AC28" s="497"/>
      <c r="AD28" s="497"/>
      <c r="AE28" s="497"/>
      <c r="AF28" s="497"/>
      <c r="AG28" s="498"/>
      <c r="AH28" s="518" t="s">
        <v>130</v>
      </c>
      <c r="AI28" s="519"/>
      <c r="AJ28" s="519"/>
      <c r="AK28" s="519"/>
      <c r="AL28" s="561"/>
      <c r="AM28" s="518" t="s">
        <v>130</v>
      </c>
      <c r="AN28" s="519"/>
      <c r="AO28" s="519"/>
      <c r="AP28" s="519"/>
      <c r="AQ28" s="519"/>
      <c r="AR28" s="561"/>
      <c r="AS28" s="518" t="s">
        <v>187</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2019924</v>
      </c>
      <c r="BO28" s="431"/>
      <c r="BP28" s="431"/>
      <c r="BQ28" s="431"/>
      <c r="BR28" s="431"/>
      <c r="BS28" s="431"/>
      <c r="BT28" s="431"/>
      <c r="BU28" s="432"/>
      <c r="BV28" s="430">
        <v>2633570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189</v>
      </c>
      <c r="F29" s="497"/>
      <c r="G29" s="497"/>
      <c r="H29" s="497"/>
      <c r="I29" s="497"/>
      <c r="J29" s="497"/>
      <c r="K29" s="498"/>
      <c r="L29" s="518">
        <v>22</v>
      </c>
      <c r="M29" s="519"/>
      <c r="N29" s="519"/>
      <c r="O29" s="519"/>
      <c r="P29" s="561"/>
      <c r="Q29" s="518">
        <v>4300</v>
      </c>
      <c r="R29" s="519"/>
      <c r="S29" s="519"/>
      <c r="T29" s="519"/>
      <c r="U29" s="519"/>
      <c r="V29" s="561"/>
      <c r="W29" s="621"/>
      <c r="X29" s="622"/>
      <c r="Y29" s="623"/>
      <c r="Z29" s="517" t="s">
        <v>190</v>
      </c>
      <c r="AA29" s="497"/>
      <c r="AB29" s="497"/>
      <c r="AC29" s="497"/>
      <c r="AD29" s="497"/>
      <c r="AE29" s="497"/>
      <c r="AF29" s="497"/>
      <c r="AG29" s="498"/>
      <c r="AH29" s="518">
        <v>869</v>
      </c>
      <c r="AI29" s="519"/>
      <c r="AJ29" s="519"/>
      <c r="AK29" s="519"/>
      <c r="AL29" s="561"/>
      <c r="AM29" s="518">
        <v>2535391</v>
      </c>
      <c r="AN29" s="519"/>
      <c r="AO29" s="519"/>
      <c r="AP29" s="519"/>
      <c r="AQ29" s="519"/>
      <c r="AR29" s="561"/>
      <c r="AS29" s="518">
        <v>2918</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471557</v>
      </c>
      <c r="BO29" s="468"/>
      <c r="BP29" s="468"/>
      <c r="BQ29" s="468"/>
      <c r="BR29" s="468"/>
      <c r="BS29" s="468"/>
      <c r="BT29" s="468"/>
      <c r="BU29" s="469"/>
      <c r="BV29" s="467">
        <v>471510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98.5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636662</v>
      </c>
      <c r="BO30" s="644"/>
      <c r="BP30" s="644"/>
      <c r="BQ30" s="644"/>
      <c r="BR30" s="644"/>
      <c r="BS30" s="644"/>
      <c r="BT30" s="644"/>
      <c r="BU30" s="645"/>
      <c r="BV30" s="643">
        <v>712196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201</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199</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上水道事業特別会計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埼玉県後期高齢者医療広域連合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三郷市土地開発公社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埼玉県後期高齢者医療広域連合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三郷市文化振興公社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埼玉県市町村総合事務組合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首都圏新都市鉄道</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埼玉県市町村総合事務組合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彩の国さいたま人づくり広域連合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東埼玉資源環境組合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江戸川水防事務組合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6K1Y7kTEP0G2mezfZAo9kgZsK2BDIJhFY006GOpMaV2NikI4mJN+crACyZNac1cLFoSqPSK3vv/w04Dlyb8IPw==" saltValue="0oPdCjpsYPkaIxFOHgmu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A104857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8" t="s">
        <v>568</v>
      </c>
      <c r="D34" s="1248"/>
      <c r="E34" s="1249"/>
      <c r="F34" s="32">
        <v>8.23</v>
      </c>
      <c r="G34" s="33">
        <v>8.8699999999999992</v>
      </c>
      <c r="H34" s="33">
        <v>8.68</v>
      </c>
      <c r="I34" s="33">
        <v>7.97</v>
      </c>
      <c r="J34" s="34">
        <v>8</v>
      </c>
      <c r="K34" s="22"/>
      <c r="L34" s="22"/>
      <c r="M34" s="22"/>
      <c r="N34" s="22"/>
      <c r="O34" s="22"/>
      <c r="P34" s="22"/>
    </row>
    <row r="35" spans="1:16" ht="39" customHeight="1">
      <c r="A35" s="22"/>
      <c r="B35" s="35"/>
      <c r="C35" s="1242" t="s">
        <v>569</v>
      </c>
      <c r="D35" s="1243"/>
      <c r="E35" s="1244"/>
      <c r="F35" s="36">
        <v>11.55</v>
      </c>
      <c r="G35" s="37">
        <v>12.19</v>
      </c>
      <c r="H35" s="37">
        <v>11.72</v>
      </c>
      <c r="I35" s="37">
        <v>9.2200000000000006</v>
      </c>
      <c r="J35" s="38">
        <v>7.93</v>
      </c>
      <c r="K35" s="22"/>
      <c r="L35" s="22"/>
      <c r="M35" s="22"/>
      <c r="N35" s="22"/>
      <c r="O35" s="22"/>
      <c r="P35" s="22"/>
    </row>
    <row r="36" spans="1:16" ht="39" customHeight="1">
      <c r="A36" s="22"/>
      <c r="B36" s="35"/>
      <c r="C36" s="1242" t="s">
        <v>570</v>
      </c>
      <c r="D36" s="1243"/>
      <c r="E36" s="1244"/>
      <c r="F36" s="36">
        <v>0.45</v>
      </c>
      <c r="G36" s="37">
        <v>0.44</v>
      </c>
      <c r="H36" s="37">
        <v>0.92</v>
      </c>
      <c r="I36" s="37">
        <v>1.6</v>
      </c>
      <c r="J36" s="38">
        <v>1.81</v>
      </c>
      <c r="K36" s="22"/>
      <c r="L36" s="22"/>
      <c r="M36" s="22"/>
      <c r="N36" s="22"/>
      <c r="O36" s="22"/>
      <c r="P36" s="22"/>
    </row>
    <row r="37" spans="1:16" ht="39" customHeight="1">
      <c r="A37" s="22"/>
      <c r="B37" s="35"/>
      <c r="C37" s="1242" t="s">
        <v>571</v>
      </c>
      <c r="D37" s="1243"/>
      <c r="E37" s="1244"/>
      <c r="F37" s="36">
        <v>1.61</v>
      </c>
      <c r="G37" s="37">
        <v>1.52</v>
      </c>
      <c r="H37" s="37">
        <v>0.79</v>
      </c>
      <c r="I37" s="37">
        <v>0.82</v>
      </c>
      <c r="J37" s="38">
        <v>1.35</v>
      </c>
      <c r="K37" s="22"/>
      <c r="L37" s="22"/>
      <c r="M37" s="22"/>
      <c r="N37" s="22"/>
      <c r="O37" s="22"/>
      <c r="P37" s="22"/>
    </row>
    <row r="38" spans="1:16" ht="39" customHeight="1">
      <c r="A38" s="22"/>
      <c r="B38" s="35"/>
      <c r="C38" s="1242" t="s">
        <v>572</v>
      </c>
      <c r="D38" s="1243"/>
      <c r="E38" s="1244"/>
      <c r="F38" s="36">
        <v>0.71</v>
      </c>
      <c r="G38" s="37">
        <v>0.87</v>
      </c>
      <c r="H38" s="37">
        <v>1.89</v>
      </c>
      <c r="I38" s="37">
        <v>0.35</v>
      </c>
      <c r="J38" s="38">
        <v>0.49</v>
      </c>
      <c r="K38" s="22"/>
      <c r="L38" s="22"/>
      <c r="M38" s="22"/>
      <c r="N38" s="22"/>
      <c r="O38" s="22"/>
      <c r="P38" s="22"/>
    </row>
    <row r="39" spans="1:16" ht="39" customHeight="1">
      <c r="A39" s="22"/>
      <c r="B39" s="35"/>
      <c r="C39" s="1242" t="s">
        <v>573</v>
      </c>
      <c r="D39" s="1243"/>
      <c r="E39" s="1244"/>
      <c r="F39" s="36">
        <v>0.02</v>
      </c>
      <c r="G39" s="37">
        <v>0.16</v>
      </c>
      <c r="H39" s="37">
        <v>0.18</v>
      </c>
      <c r="I39" s="37">
        <v>0.2</v>
      </c>
      <c r="J39" s="38">
        <v>0.31</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574</v>
      </c>
      <c r="D42" s="1243"/>
      <c r="E42" s="1244"/>
      <c r="F42" s="36" t="s">
        <v>517</v>
      </c>
      <c r="G42" s="37" t="s">
        <v>517</v>
      </c>
      <c r="H42" s="37" t="s">
        <v>517</v>
      </c>
      <c r="I42" s="37" t="s">
        <v>517</v>
      </c>
      <c r="J42" s="38" t="s">
        <v>517</v>
      </c>
      <c r="K42" s="22"/>
      <c r="L42" s="22"/>
      <c r="M42" s="22"/>
      <c r="N42" s="22"/>
      <c r="O42" s="22"/>
      <c r="P42" s="22"/>
    </row>
    <row r="43" spans="1:16" ht="39" customHeight="1" thickBot="1">
      <c r="A43" s="22"/>
      <c r="B43" s="40"/>
      <c r="C43" s="1245" t="s">
        <v>575</v>
      </c>
      <c r="D43" s="1246"/>
      <c r="E43" s="1247"/>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jm2Tjvmly7JqNJB2I/R3OFsXySprPrRrKoW1AcoJQIgOZAVW2k7hVfCNnG7bMwSIHhDQjJR0pjATyHkQdd3jw==" saltValue="JU4ma7ysnewY0V8fbA1S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50" t="s">
        <v>11</v>
      </c>
      <c r="C45" s="1251"/>
      <c r="D45" s="58"/>
      <c r="E45" s="1256" t="s">
        <v>12</v>
      </c>
      <c r="F45" s="1256"/>
      <c r="G45" s="1256"/>
      <c r="H45" s="1256"/>
      <c r="I45" s="1256"/>
      <c r="J45" s="1257"/>
      <c r="K45" s="59">
        <v>4161</v>
      </c>
      <c r="L45" s="60">
        <v>4239</v>
      </c>
      <c r="M45" s="60">
        <v>4406</v>
      </c>
      <c r="N45" s="60">
        <v>4603</v>
      </c>
      <c r="O45" s="61">
        <v>4572</v>
      </c>
      <c r="P45" s="48"/>
      <c r="Q45" s="48"/>
      <c r="R45" s="48"/>
      <c r="S45" s="48"/>
      <c r="T45" s="48"/>
      <c r="U45" s="48"/>
    </row>
    <row r="46" spans="1:21" ht="30.75" customHeight="1">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c r="A48" s="48"/>
      <c r="B48" s="1252"/>
      <c r="C48" s="1253"/>
      <c r="D48" s="62"/>
      <c r="E48" s="1258" t="s">
        <v>15</v>
      </c>
      <c r="F48" s="1258"/>
      <c r="G48" s="1258"/>
      <c r="H48" s="1258"/>
      <c r="I48" s="1258"/>
      <c r="J48" s="1259"/>
      <c r="K48" s="63">
        <v>956</v>
      </c>
      <c r="L48" s="64">
        <v>975</v>
      </c>
      <c r="M48" s="64">
        <v>970</v>
      </c>
      <c r="N48" s="64">
        <v>1137</v>
      </c>
      <c r="O48" s="65">
        <v>1227</v>
      </c>
      <c r="P48" s="48"/>
      <c r="Q48" s="48"/>
      <c r="R48" s="48"/>
      <c r="S48" s="48"/>
      <c r="T48" s="48"/>
      <c r="U48" s="48"/>
    </row>
    <row r="49" spans="1:21" ht="30.75" customHeight="1">
      <c r="A49" s="48"/>
      <c r="B49" s="1252"/>
      <c r="C49" s="1253"/>
      <c r="D49" s="62"/>
      <c r="E49" s="1258" t="s">
        <v>16</v>
      </c>
      <c r="F49" s="1258"/>
      <c r="G49" s="1258"/>
      <c r="H49" s="1258"/>
      <c r="I49" s="1258"/>
      <c r="J49" s="1259"/>
      <c r="K49" s="63">
        <v>105</v>
      </c>
      <c r="L49" s="64">
        <v>90</v>
      </c>
      <c r="M49" s="64">
        <v>63</v>
      </c>
      <c r="N49" s="64">
        <v>83</v>
      </c>
      <c r="O49" s="65">
        <v>96</v>
      </c>
      <c r="P49" s="48"/>
      <c r="Q49" s="48"/>
      <c r="R49" s="48"/>
      <c r="S49" s="48"/>
      <c r="T49" s="48"/>
      <c r="U49" s="48"/>
    </row>
    <row r="50" spans="1:21" ht="30.75" customHeight="1">
      <c r="A50" s="48"/>
      <c r="B50" s="1252"/>
      <c r="C50" s="1253"/>
      <c r="D50" s="62"/>
      <c r="E50" s="1258" t="s">
        <v>17</v>
      </c>
      <c r="F50" s="1258"/>
      <c r="G50" s="1258"/>
      <c r="H50" s="1258"/>
      <c r="I50" s="1258"/>
      <c r="J50" s="1259"/>
      <c r="K50" s="63">
        <v>13</v>
      </c>
      <c r="L50" s="64">
        <v>25</v>
      </c>
      <c r="M50" s="64">
        <v>27</v>
      </c>
      <c r="N50" s="64">
        <v>16</v>
      </c>
      <c r="O50" s="65" t="s">
        <v>517</v>
      </c>
      <c r="P50" s="48"/>
      <c r="Q50" s="48"/>
      <c r="R50" s="48"/>
      <c r="S50" s="48"/>
      <c r="T50" s="48"/>
      <c r="U50" s="48"/>
    </row>
    <row r="51" spans="1:21" ht="30.75" customHeight="1">
      <c r="A51" s="48"/>
      <c r="B51" s="1254"/>
      <c r="C51" s="1255"/>
      <c r="D51" s="66"/>
      <c r="E51" s="1258" t="s">
        <v>18</v>
      </c>
      <c r="F51" s="1258"/>
      <c r="G51" s="1258"/>
      <c r="H51" s="1258"/>
      <c r="I51" s="1258"/>
      <c r="J51" s="1259"/>
      <c r="K51" s="63" t="s">
        <v>517</v>
      </c>
      <c r="L51" s="64">
        <v>0</v>
      </c>
      <c r="M51" s="64" t="s">
        <v>517</v>
      </c>
      <c r="N51" s="64" t="s">
        <v>517</v>
      </c>
      <c r="O51" s="65" t="s">
        <v>517</v>
      </c>
      <c r="P51" s="48"/>
      <c r="Q51" s="48"/>
      <c r="R51" s="48"/>
      <c r="S51" s="48"/>
      <c r="T51" s="48"/>
      <c r="U51" s="48"/>
    </row>
    <row r="52" spans="1:21" ht="30.75" customHeight="1">
      <c r="A52" s="48"/>
      <c r="B52" s="1260" t="s">
        <v>19</v>
      </c>
      <c r="C52" s="1261"/>
      <c r="D52" s="66"/>
      <c r="E52" s="1258" t="s">
        <v>20</v>
      </c>
      <c r="F52" s="1258"/>
      <c r="G52" s="1258"/>
      <c r="H52" s="1258"/>
      <c r="I52" s="1258"/>
      <c r="J52" s="1259"/>
      <c r="K52" s="63">
        <v>3636</v>
      </c>
      <c r="L52" s="64">
        <v>3709</v>
      </c>
      <c r="M52" s="64">
        <v>3745</v>
      </c>
      <c r="N52" s="64">
        <v>3756</v>
      </c>
      <c r="O52" s="65">
        <v>3680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1599</v>
      </c>
      <c r="L53" s="69">
        <v>1620</v>
      </c>
      <c r="M53" s="69">
        <v>1721</v>
      </c>
      <c r="N53" s="69">
        <v>2083</v>
      </c>
      <c r="O53" s="70">
        <v>2215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66" t="s">
        <v>25</v>
      </c>
      <c r="C57" s="1267"/>
      <c r="D57" s="1270" t="s">
        <v>26</v>
      </c>
      <c r="E57" s="1271"/>
      <c r="F57" s="1271"/>
      <c r="G57" s="1271"/>
      <c r="H57" s="1271"/>
      <c r="I57" s="1271"/>
      <c r="J57" s="1272"/>
      <c r="K57" s="83" t="s">
        <v>517</v>
      </c>
      <c r="L57" s="84" t="s">
        <v>517</v>
      </c>
      <c r="M57" s="84" t="s">
        <v>517</v>
      </c>
      <c r="N57" s="84" t="s">
        <v>517</v>
      </c>
      <c r="O57" s="85" t="s">
        <v>517</v>
      </c>
    </row>
    <row r="58" spans="1:21" ht="31.5" customHeight="1" thickBot="1">
      <c r="B58" s="1268"/>
      <c r="C58" s="1269"/>
      <c r="D58" s="1273" t="s">
        <v>27</v>
      </c>
      <c r="E58" s="1274"/>
      <c r="F58" s="1274"/>
      <c r="G58" s="1274"/>
      <c r="H58" s="1274"/>
      <c r="I58" s="1274"/>
      <c r="J58" s="1275"/>
      <c r="K58" s="86" t="s">
        <v>517</v>
      </c>
      <c r="L58" s="87" t="s">
        <v>517</v>
      </c>
      <c r="M58" s="87" t="s">
        <v>517</v>
      </c>
      <c r="N58" s="87" t="s">
        <v>517</v>
      </c>
      <c r="O58" s="88" t="s">
        <v>517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nipmfLqCMn7Pc/AIoNcBfppIwcWkKKqHXexIGlf1RxyIWOtSanBS+DJWZrx41TCrDqyiLPj1tX6hFqKVliTiw==" saltValue="jhPmngQY3JhnUxLSH32o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76" t="s">
        <v>30</v>
      </c>
      <c r="C41" s="1277"/>
      <c r="D41" s="102"/>
      <c r="E41" s="1282" t="s">
        <v>31</v>
      </c>
      <c r="F41" s="1282"/>
      <c r="G41" s="1282"/>
      <c r="H41" s="1283"/>
      <c r="I41" s="103">
        <v>41958</v>
      </c>
      <c r="J41" s="104">
        <v>42251</v>
      </c>
      <c r="K41" s="104">
        <v>41714</v>
      </c>
      <c r="L41" s="104">
        <v>41279</v>
      </c>
      <c r="M41" s="105">
        <v>41008</v>
      </c>
    </row>
    <row r="42" spans="2:13" ht="27.75" customHeight="1">
      <c r="B42" s="1278"/>
      <c r="C42" s="1279"/>
      <c r="D42" s="106"/>
      <c r="E42" s="1284" t="s">
        <v>32</v>
      </c>
      <c r="F42" s="1284"/>
      <c r="G42" s="1284"/>
      <c r="H42" s="1285"/>
      <c r="I42" s="107">
        <v>2073</v>
      </c>
      <c r="J42" s="108">
        <v>1820</v>
      </c>
      <c r="K42" s="108">
        <v>2643</v>
      </c>
      <c r="L42" s="108">
        <v>2486</v>
      </c>
      <c r="M42" s="109">
        <v>2469</v>
      </c>
    </row>
    <row r="43" spans="2:13" ht="27.75" customHeight="1">
      <c r="B43" s="1278"/>
      <c r="C43" s="1279"/>
      <c r="D43" s="106"/>
      <c r="E43" s="1284" t="s">
        <v>33</v>
      </c>
      <c r="F43" s="1284"/>
      <c r="G43" s="1284"/>
      <c r="H43" s="1285"/>
      <c r="I43" s="107">
        <v>16070</v>
      </c>
      <c r="J43" s="108">
        <v>16460</v>
      </c>
      <c r="K43" s="108">
        <v>16803</v>
      </c>
      <c r="L43" s="108">
        <v>17175</v>
      </c>
      <c r="M43" s="109">
        <v>17838</v>
      </c>
    </row>
    <row r="44" spans="2:13" ht="27.75" customHeight="1">
      <c r="B44" s="1278"/>
      <c r="C44" s="1279"/>
      <c r="D44" s="106"/>
      <c r="E44" s="1284" t="s">
        <v>34</v>
      </c>
      <c r="F44" s="1284"/>
      <c r="G44" s="1284"/>
      <c r="H44" s="1285"/>
      <c r="I44" s="107">
        <v>1506</v>
      </c>
      <c r="J44" s="108">
        <v>1377</v>
      </c>
      <c r="K44" s="108">
        <v>1298</v>
      </c>
      <c r="L44" s="108">
        <v>1128</v>
      </c>
      <c r="M44" s="109">
        <v>1149</v>
      </c>
    </row>
    <row r="45" spans="2:13" ht="27.75" customHeight="1">
      <c r="B45" s="1278"/>
      <c r="C45" s="1279"/>
      <c r="D45" s="106"/>
      <c r="E45" s="1284" t="s">
        <v>35</v>
      </c>
      <c r="F45" s="1284"/>
      <c r="G45" s="1284"/>
      <c r="H45" s="1285"/>
      <c r="I45" s="107">
        <v>2761</v>
      </c>
      <c r="J45" s="108">
        <v>2637</v>
      </c>
      <c r="K45" s="108">
        <v>2532</v>
      </c>
      <c r="L45" s="108">
        <v>2359</v>
      </c>
      <c r="M45" s="109">
        <v>2179</v>
      </c>
    </row>
    <row r="46" spans="2:13" ht="27.75" customHeight="1">
      <c r="B46" s="1278"/>
      <c r="C46" s="1279"/>
      <c r="D46" s="110"/>
      <c r="E46" s="1284" t="s">
        <v>36</v>
      </c>
      <c r="F46" s="1284"/>
      <c r="G46" s="1284"/>
      <c r="H46" s="1285"/>
      <c r="I46" s="107">
        <v>456</v>
      </c>
      <c r="J46" s="108">
        <v>421</v>
      </c>
      <c r="K46" s="108">
        <v>342</v>
      </c>
      <c r="L46" s="108">
        <v>155</v>
      </c>
      <c r="M46" s="109">
        <v>58</v>
      </c>
    </row>
    <row r="47" spans="2:13" ht="27.75" customHeight="1">
      <c r="B47" s="1278"/>
      <c r="C47" s="1279"/>
      <c r="D47" s="111"/>
      <c r="E47" s="1286" t="s">
        <v>37</v>
      </c>
      <c r="F47" s="1287"/>
      <c r="G47" s="1287"/>
      <c r="H47" s="1288"/>
      <c r="I47" s="107" t="s">
        <v>517</v>
      </c>
      <c r="J47" s="108" t="s">
        <v>517</v>
      </c>
      <c r="K47" s="108" t="s">
        <v>517</v>
      </c>
      <c r="L47" s="108" t="s">
        <v>517</v>
      </c>
      <c r="M47" s="109" t="s">
        <v>517</v>
      </c>
    </row>
    <row r="48" spans="2:13" ht="27.75" customHeight="1">
      <c r="B48" s="1278"/>
      <c r="C48" s="1279"/>
      <c r="D48" s="106"/>
      <c r="E48" s="1284" t="s">
        <v>38</v>
      </c>
      <c r="F48" s="1284"/>
      <c r="G48" s="1284"/>
      <c r="H48" s="1285"/>
      <c r="I48" s="107" t="s">
        <v>517</v>
      </c>
      <c r="J48" s="108" t="s">
        <v>517</v>
      </c>
      <c r="K48" s="108" t="s">
        <v>517</v>
      </c>
      <c r="L48" s="108" t="s">
        <v>517</v>
      </c>
      <c r="M48" s="109" t="s">
        <v>517</v>
      </c>
    </row>
    <row r="49" spans="2:13" ht="27.75" customHeight="1">
      <c r="B49" s="1280"/>
      <c r="C49" s="1281"/>
      <c r="D49" s="106"/>
      <c r="E49" s="1284" t="s">
        <v>39</v>
      </c>
      <c r="F49" s="1284"/>
      <c r="G49" s="1284"/>
      <c r="H49" s="1285"/>
      <c r="I49" s="107" t="s">
        <v>517</v>
      </c>
      <c r="J49" s="108" t="s">
        <v>517</v>
      </c>
      <c r="K49" s="108" t="s">
        <v>517</v>
      </c>
      <c r="L49" s="108" t="s">
        <v>517</v>
      </c>
      <c r="M49" s="109" t="s">
        <v>517</v>
      </c>
    </row>
    <row r="50" spans="2:13" ht="27.75" customHeight="1">
      <c r="B50" s="1289" t="s">
        <v>40</v>
      </c>
      <c r="C50" s="1290"/>
      <c r="D50" s="112"/>
      <c r="E50" s="1284" t="s">
        <v>41</v>
      </c>
      <c r="F50" s="1284"/>
      <c r="G50" s="1284"/>
      <c r="H50" s="1285"/>
      <c r="I50" s="107">
        <v>2475</v>
      </c>
      <c r="J50" s="108">
        <v>2344</v>
      </c>
      <c r="K50" s="108">
        <v>3272</v>
      </c>
      <c r="L50" s="108">
        <v>4086</v>
      </c>
      <c r="M50" s="109">
        <v>3573</v>
      </c>
    </row>
    <row r="51" spans="2:13" ht="27.75" customHeight="1">
      <c r="B51" s="1278"/>
      <c r="C51" s="1279"/>
      <c r="D51" s="106"/>
      <c r="E51" s="1284" t="s">
        <v>42</v>
      </c>
      <c r="F51" s="1284"/>
      <c r="G51" s="1284"/>
      <c r="H51" s="1285"/>
      <c r="I51" s="107">
        <v>11018</v>
      </c>
      <c r="J51" s="108">
        <v>11120</v>
      </c>
      <c r="K51" s="108">
        <v>10848</v>
      </c>
      <c r="L51" s="108">
        <v>10561</v>
      </c>
      <c r="M51" s="109">
        <v>10193</v>
      </c>
    </row>
    <row r="52" spans="2:13" ht="27.75" customHeight="1">
      <c r="B52" s="1280"/>
      <c r="C52" s="1281"/>
      <c r="D52" s="106"/>
      <c r="E52" s="1284" t="s">
        <v>43</v>
      </c>
      <c r="F52" s="1284"/>
      <c r="G52" s="1284"/>
      <c r="H52" s="1285"/>
      <c r="I52" s="107">
        <v>36700</v>
      </c>
      <c r="J52" s="108">
        <v>36594</v>
      </c>
      <c r="K52" s="108">
        <v>36027</v>
      </c>
      <c r="L52" s="108">
        <v>33199</v>
      </c>
      <c r="M52" s="109">
        <v>32657</v>
      </c>
    </row>
    <row r="53" spans="2:13" ht="27.75" customHeight="1" thickBot="1">
      <c r="B53" s="1291" t="s">
        <v>44</v>
      </c>
      <c r="C53" s="1292"/>
      <c r="D53" s="113"/>
      <c r="E53" s="1293" t="s">
        <v>45</v>
      </c>
      <c r="F53" s="1293"/>
      <c r="G53" s="1293"/>
      <c r="H53" s="1294"/>
      <c r="I53" s="114">
        <v>14632</v>
      </c>
      <c r="J53" s="115">
        <v>14907</v>
      </c>
      <c r="K53" s="115">
        <v>15185</v>
      </c>
      <c r="L53" s="115">
        <v>16736</v>
      </c>
      <c r="M53" s="116">
        <v>18277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mBGaNORIeuhckF+KBiTsvYF+ER9XJOSMgY4HIwmH1vUYN7nJnTChTkxibsFA4pvrWYuegTZhN9UqlAkaZZEzg==" saltValue="y4M1mcMgV3ymnojApiY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561</v>
      </c>
      <c r="G54" s="125" t="s">
        <v>562</v>
      </c>
      <c r="H54" s="126" t="s">
        <v>563</v>
      </c>
    </row>
    <row r="55" spans="2:8" ht="52.5" customHeight="1">
      <c r="B55" s="127"/>
      <c r="C55" s="1303" t="s">
        <v>48</v>
      </c>
      <c r="D55" s="1303"/>
      <c r="E55" s="1304"/>
      <c r="F55" s="128">
        <v>2133</v>
      </c>
      <c r="G55" s="128">
        <v>2634</v>
      </c>
      <c r="H55" s="129">
        <v>2020</v>
      </c>
    </row>
    <row r="56" spans="2:8" ht="52.5" customHeight="1">
      <c r="B56" s="130"/>
      <c r="C56" s="1305" t="s">
        <v>49</v>
      </c>
      <c r="D56" s="1305"/>
      <c r="E56" s="1306"/>
      <c r="F56" s="131">
        <v>222</v>
      </c>
      <c r="G56" s="131">
        <v>472</v>
      </c>
      <c r="H56" s="132">
        <v>472</v>
      </c>
    </row>
    <row r="57" spans="2:8" ht="53.25" customHeight="1">
      <c r="B57" s="130"/>
      <c r="C57" s="1307" t="s">
        <v>50</v>
      </c>
      <c r="D57" s="1307"/>
      <c r="E57" s="1308"/>
      <c r="F57" s="133">
        <v>788</v>
      </c>
      <c r="G57" s="133">
        <v>712</v>
      </c>
      <c r="H57" s="134">
        <v>637</v>
      </c>
    </row>
    <row r="58" spans="2:8" ht="45.75" customHeight="1">
      <c r="B58" s="135"/>
      <c r="C58" s="1295" t="s">
        <v>594</v>
      </c>
      <c r="D58" s="1296"/>
      <c r="E58" s="1297"/>
      <c r="F58" s="136">
        <v>479</v>
      </c>
      <c r="G58" s="136">
        <v>451</v>
      </c>
      <c r="H58" s="137">
        <v>397</v>
      </c>
    </row>
    <row r="59" spans="2:8" ht="45.75" customHeight="1">
      <c r="B59" s="135"/>
      <c r="C59" s="1295" t="s">
        <v>595</v>
      </c>
      <c r="D59" s="1296"/>
      <c r="E59" s="1297"/>
      <c r="F59" s="136">
        <v>130</v>
      </c>
      <c r="G59" s="136">
        <v>130</v>
      </c>
      <c r="H59" s="137">
        <v>130</v>
      </c>
    </row>
    <row r="60" spans="2:8" ht="45.75" customHeight="1">
      <c r="B60" s="135"/>
      <c r="C60" s="1295" t="s">
        <v>596</v>
      </c>
      <c r="D60" s="1296"/>
      <c r="E60" s="1297"/>
      <c r="F60" s="136">
        <v>156</v>
      </c>
      <c r="G60" s="136">
        <v>109</v>
      </c>
      <c r="H60" s="137">
        <v>87</v>
      </c>
    </row>
    <row r="61" spans="2:8" ht="45.75" customHeight="1">
      <c r="B61" s="135"/>
      <c r="C61" s="1295" t="s">
        <v>597</v>
      </c>
      <c r="D61" s="1296"/>
      <c r="E61" s="1297"/>
      <c r="F61" s="136">
        <v>18</v>
      </c>
      <c r="G61" s="136">
        <v>18</v>
      </c>
      <c r="H61" s="137">
        <v>18</v>
      </c>
    </row>
    <row r="62" spans="2:8" ht="45.75" customHeight="1" thickBot="1">
      <c r="B62" s="138"/>
      <c r="C62" s="1298" t="s">
        <v>598</v>
      </c>
      <c r="D62" s="1299"/>
      <c r="E62" s="1300"/>
      <c r="F62" s="139">
        <v>5</v>
      </c>
      <c r="G62" s="139">
        <v>5</v>
      </c>
      <c r="H62" s="140">
        <v>5</v>
      </c>
    </row>
    <row r="63" spans="2:8" ht="52.5" customHeight="1" thickBot="1">
      <c r="B63" s="141"/>
      <c r="C63" s="1301" t="s">
        <v>51</v>
      </c>
      <c r="D63" s="1301"/>
      <c r="E63" s="1302"/>
      <c r="F63" s="142">
        <v>3143</v>
      </c>
      <c r="G63" s="142">
        <v>3817</v>
      </c>
      <c r="H63" s="143">
        <v>3128</v>
      </c>
    </row>
    <row r="64" spans="2:8" ht="15" customHeight="1"/>
  </sheetData>
  <sheetProtection algorithmName="SHA-512" hashValue="E84e3v1eSz1NjCZHxClhm2pE3MrsbCwSRW1ZZbC8Syt7GXDOn4KGjZ6zW72oNAQb0eFyD+maVojuLBOHU3lhrA==" saltValue="GK+6pMlYgY+b+I3z2pJD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60"/>
  <sheetViews>
    <sheetView showGridLines="0" tabSelected="1" zoomScale="85" zoomScaleNormal="85" zoomScaleSheetLayoutView="55" workbookViewId="0">
      <selection activeCell="AN65" sqref="AN65:DC69"/>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603</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559</v>
      </c>
      <c r="BQ50" s="1322"/>
      <c r="BR50" s="1322"/>
      <c r="BS50" s="1322"/>
      <c r="BT50" s="1322"/>
      <c r="BU50" s="1322"/>
      <c r="BV50" s="1322"/>
      <c r="BW50" s="1322"/>
      <c r="BX50" s="1322" t="s">
        <v>560</v>
      </c>
      <c r="BY50" s="1322"/>
      <c r="BZ50" s="1322"/>
      <c r="CA50" s="1322"/>
      <c r="CB50" s="1322"/>
      <c r="CC50" s="1322"/>
      <c r="CD50" s="1322"/>
      <c r="CE50" s="1322"/>
      <c r="CF50" s="1322" t="s">
        <v>561</v>
      </c>
      <c r="CG50" s="1322"/>
      <c r="CH50" s="1322"/>
      <c r="CI50" s="1322"/>
      <c r="CJ50" s="1322"/>
      <c r="CK50" s="1322"/>
      <c r="CL50" s="1322"/>
      <c r="CM50" s="1322"/>
      <c r="CN50" s="1322" t="s">
        <v>562</v>
      </c>
      <c r="CO50" s="1322"/>
      <c r="CP50" s="1322"/>
      <c r="CQ50" s="1322"/>
      <c r="CR50" s="1322"/>
      <c r="CS50" s="1322"/>
      <c r="CT50" s="1322"/>
      <c r="CU50" s="1322"/>
      <c r="CV50" s="1322" t="s">
        <v>563</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604</v>
      </c>
      <c r="AO51" s="1325"/>
      <c r="AP51" s="1325"/>
      <c r="AQ51" s="1325"/>
      <c r="AR51" s="1325"/>
      <c r="AS51" s="1325"/>
      <c r="AT51" s="1325"/>
      <c r="AU51" s="1325"/>
      <c r="AV51" s="1325"/>
      <c r="AW51" s="1325"/>
      <c r="AX51" s="1325"/>
      <c r="AY51" s="1325"/>
      <c r="AZ51" s="1325"/>
      <c r="BA51" s="1325"/>
      <c r="BB51" s="1325" t="s">
        <v>605</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67.3</v>
      </c>
      <c r="BY51" s="1323"/>
      <c r="BZ51" s="1323"/>
      <c r="CA51" s="1323"/>
      <c r="CB51" s="1323"/>
      <c r="CC51" s="1323"/>
      <c r="CD51" s="1323"/>
      <c r="CE51" s="1323"/>
      <c r="CF51" s="1323">
        <v>67.5</v>
      </c>
      <c r="CG51" s="1323"/>
      <c r="CH51" s="1323"/>
      <c r="CI51" s="1323"/>
      <c r="CJ51" s="1323"/>
      <c r="CK51" s="1323"/>
      <c r="CL51" s="1323"/>
      <c r="CM51" s="1323"/>
      <c r="CN51" s="1323">
        <v>72.900000000000006</v>
      </c>
      <c r="CO51" s="1323"/>
      <c r="CP51" s="1323"/>
      <c r="CQ51" s="1323"/>
      <c r="CR51" s="1323"/>
      <c r="CS51" s="1323"/>
      <c r="CT51" s="1323"/>
      <c r="CU51" s="1323"/>
      <c r="CV51" s="1323">
        <v>77.900000000000006</v>
      </c>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606</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48</v>
      </c>
      <c r="BY53" s="1323"/>
      <c r="BZ53" s="1323"/>
      <c r="CA53" s="1323"/>
      <c r="CB53" s="1323"/>
      <c r="CC53" s="1323"/>
      <c r="CD53" s="1323"/>
      <c r="CE53" s="1323"/>
      <c r="CF53" s="1323">
        <v>49.7</v>
      </c>
      <c r="CG53" s="1323"/>
      <c r="CH53" s="1323"/>
      <c r="CI53" s="1323"/>
      <c r="CJ53" s="1323"/>
      <c r="CK53" s="1323"/>
      <c r="CL53" s="1323"/>
      <c r="CM53" s="1323"/>
      <c r="CN53" s="1323">
        <v>51.4</v>
      </c>
      <c r="CO53" s="1323"/>
      <c r="CP53" s="1323"/>
      <c r="CQ53" s="1323"/>
      <c r="CR53" s="1323"/>
      <c r="CS53" s="1323"/>
      <c r="CT53" s="1323"/>
      <c r="CU53" s="1323"/>
      <c r="CV53" s="1323">
        <v>53.2</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607</v>
      </c>
      <c r="AO55" s="1322"/>
      <c r="AP55" s="1322"/>
      <c r="AQ55" s="1322"/>
      <c r="AR55" s="1322"/>
      <c r="AS55" s="1322"/>
      <c r="AT55" s="1322"/>
      <c r="AU55" s="1322"/>
      <c r="AV55" s="1322"/>
      <c r="AW55" s="1322"/>
      <c r="AX55" s="1322"/>
      <c r="AY55" s="1322"/>
      <c r="AZ55" s="1322"/>
      <c r="BA55" s="1322"/>
      <c r="BB55" s="1325" t="s">
        <v>605</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15</v>
      </c>
      <c r="BY55" s="1323"/>
      <c r="BZ55" s="1323"/>
      <c r="CA55" s="1323"/>
      <c r="CB55" s="1323"/>
      <c r="CC55" s="1323"/>
      <c r="CD55" s="1323"/>
      <c r="CE55" s="1323"/>
      <c r="CF55" s="1323">
        <v>12.2</v>
      </c>
      <c r="CG55" s="1323"/>
      <c r="CH55" s="1323"/>
      <c r="CI55" s="1323"/>
      <c r="CJ55" s="1323"/>
      <c r="CK55" s="1323"/>
      <c r="CL55" s="1323"/>
      <c r="CM55" s="1323"/>
      <c r="CN55" s="1323">
        <v>5</v>
      </c>
      <c r="CO55" s="1323"/>
      <c r="CP55" s="1323"/>
      <c r="CQ55" s="1323"/>
      <c r="CR55" s="1323"/>
      <c r="CS55" s="1323"/>
      <c r="CT55" s="1323"/>
      <c r="CU55" s="1323"/>
      <c r="CV55" s="1323">
        <v>5.4</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606</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60.1</v>
      </c>
      <c r="BY57" s="1323"/>
      <c r="BZ57" s="1323"/>
      <c r="CA57" s="1323"/>
      <c r="CB57" s="1323"/>
      <c r="CC57" s="1323"/>
      <c r="CD57" s="1323"/>
      <c r="CE57" s="1323"/>
      <c r="CF57" s="1323">
        <v>61.2</v>
      </c>
      <c r="CG57" s="1323"/>
      <c r="CH57" s="1323"/>
      <c r="CI57" s="1323"/>
      <c r="CJ57" s="1323"/>
      <c r="CK57" s="1323"/>
      <c r="CL57" s="1323"/>
      <c r="CM57" s="1323"/>
      <c r="CN57" s="1323">
        <v>61.7</v>
      </c>
      <c r="CO57" s="1323"/>
      <c r="CP57" s="1323"/>
      <c r="CQ57" s="1323"/>
      <c r="CR57" s="1323"/>
      <c r="CS57" s="1323"/>
      <c r="CT57" s="1323"/>
      <c r="CU57" s="1323"/>
      <c r="CV57" s="1323">
        <v>62.6</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608</v>
      </c>
    </row>
    <row r="64" spans="1:109">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609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603</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559</v>
      </c>
      <c r="BQ72" s="1322"/>
      <c r="BR72" s="1322"/>
      <c r="BS72" s="1322"/>
      <c r="BT72" s="1322"/>
      <c r="BU72" s="1322"/>
      <c r="BV72" s="1322"/>
      <c r="BW72" s="1322"/>
      <c r="BX72" s="1322" t="s">
        <v>560</v>
      </c>
      <c r="BY72" s="1322"/>
      <c r="BZ72" s="1322"/>
      <c r="CA72" s="1322"/>
      <c r="CB72" s="1322"/>
      <c r="CC72" s="1322"/>
      <c r="CD72" s="1322"/>
      <c r="CE72" s="1322"/>
      <c r="CF72" s="1322" t="s">
        <v>561</v>
      </c>
      <c r="CG72" s="1322"/>
      <c r="CH72" s="1322"/>
      <c r="CI72" s="1322"/>
      <c r="CJ72" s="1322"/>
      <c r="CK72" s="1322"/>
      <c r="CL72" s="1322"/>
      <c r="CM72" s="1322"/>
      <c r="CN72" s="1322" t="s">
        <v>562</v>
      </c>
      <c r="CO72" s="1322"/>
      <c r="CP72" s="1322"/>
      <c r="CQ72" s="1322"/>
      <c r="CR72" s="1322"/>
      <c r="CS72" s="1322"/>
      <c r="CT72" s="1322"/>
      <c r="CU72" s="1322"/>
      <c r="CV72" s="1322" t="s">
        <v>563</v>
      </c>
      <c r="CW72" s="1322"/>
      <c r="CX72" s="1322"/>
      <c r="CY72" s="1322"/>
      <c r="CZ72" s="1322"/>
      <c r="DA72" s="1322"/>
      <c r="DB72" s="1322"/>
      <c r="DC72" s="1322"/>
    </row>
    <row r="73" spans="2:107">
      <c r="B73" s="395"/>
      <c r="G73" s="1329"/>
      <c r="H73" s="1329"/>
      <c r="I73" s="1329"/>
      <c r="J73" s="1329"/>
      <c r="K73" s="1330"/>
      <c r="L73" s="1330"/>
      <c r="M73" s="1330"/>
      <c r="N73" s="1330"/>
      <c r="AM73" s="404"/>
      <c r="AN73" s="1325" t="s">
        <v>604</v>
      </c>
      <c r="AO73" s="1325"/>
      <c r="AP73" s="1325"/>
      <c r="AQ73" s="1325"/>
      <c r="AR73" s="1325"/>
      <c r="AS73" s="1325"/>
      <c r="AT73" s="1325"/>
      <c r="AU73" s="1325"/>
      <c r="AV73" s="1325"/>
      <c r="AW73" s="1325"/>
      <c r="AX73" s="1325"/>
      <c r="AY73" s="1325"/>
      <c r="AZ73" s="1325"/>
      <c r="BA73" s="1325"/>
      <c r="BB73" s="1325" t="s">
        <v>605</v>
      </c>
      <c r="BC73" s="1325"/>
      <c r="BD73" s="1325"/>
      <c r="BE73" s="1325"/>
      <c r="BF73" s="1325"/>
      <c r="BG73" s="1325"/>
      <c r="BH73" s="1325"/>
      <c r="BI73" s="1325"/>
      <c r="BJ73" s="1325"/>
      <c r="BK73" s="1325"/>
      <c r="BL73" s="1325"/>
      <c r="BM73" s="1325"/>
      <c r="BN73" s="1325"/>
      <c r="BO73" s="1325"/>
      <c r="BP73" s="1323">
        <v>66.900000000000006</v>
      </c>
      <c r="BQ73" s="1323"/>
      <c r="BR73" s="1323"/>
      <c r="BS73" s="1323"/>
      <c r="BT73" s="1323"/>
      <c r="BU73" s="1323"/>
      <c r="BV73" s="1323"/>
      <c r="BW73" s="1323"/>
      <c r="BX73" s="1323">
        <v>67.3</v>
      </c>
      <c r="BY73" s="1323"/>
      <c r="BZ73" s="1323"/>
      <c r="CA73" s="1323"/>
      <c r="CB73" s="1323"/>
      <c r="CC73" s="1323"/>
      <c r="CD73" s="1323"/>
      <c r="CE73" s="1323"/>
      <c r="CF73" s="1323">
        <v>67.5</v>
      </c>
      <c r="CG73" s="1323"/>
      <c r="CH73" s="1323"/>
      <c r="CI73" s="1323"/>
      <c r="CJ73" s="1323"/>
      <c r="CK73" s="1323"/>
      <c r="CL73" s="1323"/>
      <c r="CM73" s="1323"/>
      <c r="CN73" s="1323">
        <v>72.900000000000006</v>
      </c>
      <c r="CO73" s="1323"/>
      <c r="CP73" s="1323"/>
      <c r="CQ73" s="1323"/>
      <c r="CR73" s="1323"/>
      <c r="CS73" s="1323"/>
      <c r="CT73" s="1323"/>
      <c r="CU73" s="1323"/>
      <c r="CV73" s="1323">
        <v>77.900000000000006</v>
      </c>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610</v>
      </c>
      <c r="BC75" s="1325"/>
      <c r="BD75" s="1325"/>
      <c r="BE75" s="1325"/>
      <c r="BF75" s="1325"/>
      <c r="BG75" s="1325"/>
      <c r="BH75" s="1325"/>
      <c r="BI75" s="1325"/>
      <c r="BJ75" s="1325"/>
      <c r="BK75" s="1325"/>
      <c r="BL75" s="1325"/>
      <c r="BM75" s="1325"/>
      <c r="BN75" s="1325"/>
      <c r="BO75" s="1325"/>
      <c r="BP75" s="1323">
        <v>7.1</v>
      </c>
      <c r="BQ75" s="1323"/>
      <c r="BR75" s="1323"/>
      <c r="BS75" s="1323"/>
      <c r="BT75" s="1323"/>
      <c r="BU75" s="1323"/>
      <c r="BV75" s="1323"/>
      <c r="BW75" s="1323"/>
      <c r="BX75" s="1323">
        <v>7</v>
      </c>
      <c r="BY75" s="1323"/>
      <c r="BZ75" s="1323"/>
      <c r="CA75" s="1323"/>
      <c r="CB75" s="1323"/>
      <c r="CC75" s="1323"/>
      <c r="CD75" s="1323"/>
      <c r="CE75" s="1323"/>
      <c r="CF75" s="1323">
        <v>7.4</v>
      </c>
      <c r="CG75" s="1323"/>
      <c r="CH75" s="1323"/>
      <c r="CI75" s="1323"/>
      <c r="CJ75" s="1323"/>
      <c r="CK75" s="1323"/>
      <c r="CL75" s="1323"/>
      <c r="CM75" s="1323"/>
      <c r="CN75" s="1323">
        <v>8</v>
      </c>
      <c r="CO75" s="1323"/>
      <c r="CP75" s="1323"/>
      <c r="CQ75" s="1323"/>
      <c r="CR75" s="1323"/>
      <c r="CS75" s="1323"/>
      <c r="CT75" s="1323"/>
      <c r="CU75" s="1323"/>
      <c r="CV75" s="1323">
        <v>8.6999999999999993</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607</v>
      </c>
      <c r="AO77" s="1322"/>
      <c r="AP77" s="1322"/>
      <c r="AQ77" s="1322"/>
      <c r="AR77" s="1322"/>
      <c r="AS77" s="1322"/>
      <c r="AT77" s="1322"/>
      <c r="AU77" s="1322"/>
      <c r="AV77" s="1322"/>
      <c r="AW77" s="1322"/>
      <c r="AX77" s="1322"/>
      <c r="AY77" s="1322"/>
      <c r="AZ77" s="1322"/>
      <c r="BA77" s="1322"/>
      <c r="BB77" s="1325" t="s">
        <v>605</v>
      </c>
      <c r="BC77" s="1325"/>
      <c r="BD77" s="1325"/>
      <c r="BE77" s="1325"/>
      <c r="BF77" s="1325"/>
      <c r="BG77" s="1325"/>
      <c r="BH77" s="1325"/>
      <c r="BI77" s="1325"/>
      <c r="BJ77" s="1325"/>
      <c r="BK77" s="1325"/>
      <c r="BL77" s="1325"/>
      <c r="BM77" s="1325"/>
      <c r="BN77" s="1325"/>
      <c r="BO77" s="1325"/>
      <c r="BP77" s="1323">
        <v>17.8</v>
      </c>
      <c r="BQ77" s="1323"/>
      <c r="BR77" s="1323"/>
      <c r="BS77" s="1323"/>
      <c r="BT77" s="1323"/>
      <c r="BU77" s="1323"/>
      <c r="BV77" s="1323"/>
      <c r="BW77" s="1323"/>
      <c r="BX77" s="1323">
        <v>15</v>
      </c>
      <c r="BY77" s="1323"/>
      <c r="BZ77" s="1323"/>
      <c r="CA77" s="1323"/>
      <c r="CB77" s="1323"/>
      <c r="CC77" s="1323"/>
      <c r="CD77" s="1323"/>
      <c r="CE77" s="1323"/>
      <c r="CF77" s="1323">
        <v>12.2</v>
      </c>
      <c r="CG77" s="1323"/>
      <c r="CH77" s="1323"/>
      <c r="CI77" s="1323"/>
      <c r="CJ77" s="1323"/>
      <c r="CK77" s="1323"/>
      <c r="CL77" s="1323"/>
      <c r="CM77" s="1323"/>
      <c r="CN77" s="1323">
        <v>5</v>
      </c>
      <c r="CO77" s="1323"/>
      <c r="CP77" s="1323"/>
      <c r="CQ77" s="1323"/>
      <c r="CR77" s="1323"/>
      <c r="CS77" s="1323"/>
      <c r="CT77" s="1323"/>
      <c r="CU77" s="1323"/>
      <c r="CV77" s="1323">
        <v>5.4</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610</v>
      </c>
      <c r="BC79" s="1325"/>
      <c r="BD79" s="1325"/>
      <c r="BE79" s="1325"/>
      <c r="BF79" s="1325"/>
      <c r="BG79" s="1325"/>
      <c r="BH79" s="1325"/>
      <c r="BI79" s="1325"/>
      <c r="BJ79" s="1325"/>
      <c r="BK79" s="1325"/>
      <c r="BL79" s="1325"/>
      <c r="BM79" s="1325"/>
      <c r="BN79" s="1325"/>
      <c r="BO79" s="1325"/>
      <c r="BP79" s="1323">
        <v>5.3</v>
      </c>
      <c r="BQ79" s="1323"/>
      <c r="BR79" s="1323"/>
      <c r="BS79" s="1323"/>
      <c r="BT79" s="1323"/>
      <c r="BU79" s="1323"/>
      <c r="BV79" s="1323"/>
      <c r="BW79" s="1323"/>
      <c r="BX79" s="1323">
        <v>5</v>
      </c>
      <c r="BY79" s="1323"/>
      <c r="BZ79" s="1323"/>
      <c r="CA79" s="1323"/>
      <c r="CB79" s="1323"/>
      <c r="CC79" s="1323"/>
      <c r="CD79" s="1323"/>
      <c r="CE79" s="1323"/>
      <c r="CF79" s="1323">
        <v>4.8</v>
      </c>
      <c r="CG79" s="1323"/>
      <c r="CH79" s="1323"/>
      <c r="CI79" s="1323"/>
      <c r="CJ79" s="1323"/>
      <c r="CK79" s="1323"/>
      <c r="CL79" s="1323"/>
      <c r="CM79" s="1323"/>
      <c r="CN79" s="1323">
        <v>4.5</v>
      </c>
      <c r="CO79" s="1323"/>
      <c r="CP79" s="1323"/>
      <c r="CQ79" s="1323"/>
      <c r="CR79" s="1323"/>
      <c r="CS79" s="1323"/>
      <c r="CT79" s="1323"/>
      <c r="CU79" s="1323"/>
      <c r="CV79" s="1323">
        <v>4.2</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XJoMFy+Mg6gHLMGVRTGpQx+ydO0yzRFviqwZjX1yqS7IcnMx8xQrDlekT1vRQttwYGCNOvYf+2euvIiVuAovdQ==" saltValue="d0BGEble/mExZWaCqGUI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505</v>
      </c>
    </row>
  </sheetData>
  <sheetProtection algorithmName="SHA-512" hashValue="rnUbF6rpxc4/ibq34ZREDkU7DukrzvWO++nE5UNcKTlrJas5kIbz90Blvagw42/GtP7yME0otqnr8k6Iepvvsw==" saltValue="e/BnSHyCfp2YpYsC0s8i1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505</v>
      </c>
    </row>
  </sheetData>
  <sheetProtection algorithmName="SHA-512" hashValue="HXUumDAjg4d/7kBcYcOyc6A79XUkWZgBrdEpOnKr86mKYIki+oZTtiQKH5vriRwxarykcEaAtY5Yz47jX1ertA==" saltValue="bXQGizu7sC0C0osoK8LF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556</v>
      </c>
      <c r="G2" s="157"/>
      <c r="H2" s="158"/>
    </row>
    <row r="3" spans="1:8">
      <c r="A3" s="154" t="s">
        <v>549</v>
      </c>
      <c r="B3" s="159"/>
      <c r="C3" s="160"/>
      <c r="D3" s="161">
        <v>49368</v>
      </c>
      <c r="E3" s="162"/>
      <c r="F3" s="163">
        <v>44267</v>
      </c>
      <c r="G3" s="164"/>
      <c r="H3" s="165"/>
    </row>
    <row r="4" spans="1:8">
      <c r="A4" s="166"/>
      <c r="B4" s="167"/>
      <c r="C4" s="168"/>
      <c r="D4" s="169">
        <v>35238</v>
      </c>
      <c r="E4" s="170"/>
      <c r="F4" s="171">
        <v>26161</v>
      </c>
      <c r="G4" s="172"/>
      <c r="H4" s="173"/>
    </row>
    <row r="5" spans="1:8">
      <c r="A5" s="154" t="s">
        <v>551</v>
      </c>
      <c r="B5" s="159"/>
      <c r="C5" s="160"/>
      <c r="D5" s="161">
        <v>31645</v>
      </c>
      <c r="E5" s="162"/>
      <c r="F5" s="163">
        <v>40879</v>
      </c>
      <c r="G5" s="164"/>
      <c r="H5" s="165"/>
    </row>
    <row r="6" spans="1:8">
      <c r="A6" s="166"/>
      <c r="B6" s="167"/>
      <c r="C6" s="168"/>
      <c r="D6" s="169">
        <v>25192</v>
      </c>
      <c r="E6" s="170"/>
      <c r="F6" s="171">
        <v>24087</v>
      </c>
      <c r="G6" s="172"/>
      <c r="H6" s="173"/>
    </row>
    <row r="7" spans="1:8">
      <c r="A7" s="154" t="s">
        <v>552</v>
      </c>
      <c r="B7" s="159"/>
      <c r="C7" s="160"/>
      <c r="D7" s="161">
        <v>27661</v>
      </c>
      <c r="E7" s="162"/>
      <c r="F7" s="163">
        <v>42651</v>
      </c>
      <c r="G7" s="164"/>
      <c r="H7" s="165"/>
    </row>
    <row r="8" spans="1:8">
      <c r="A8" s="166"/>
      <c r="B8" s="167"/>
      <c r="C8" s="168"/>
      <c r="D8" s="169">
        <v>22298</v>
      </c>
      <c r="E8" s="170"/>
      <c r="F8" s="171">
        <v>22675</v>
      </c>
      <c r="G8" s="172"/>
      <c r="H8" s="173"/>
    </row>
    <row r="9" spans="1:8">
      <c r="A9" s="154" t="s">
        <v>553</v>
      </c>
      <c r="B9" s="159"/>
      <c r="C9" s="160"/>
      <c r="D9" s="161">
        <v>31234</v>
      </c>
      <c r="E9" s="162"/>
      <c r="F9" s="163">
        <v>43226</v>
      </c>
      <c r="G9" s="164"/>
      <c r="H9" s="165"/>
    </row>
    <row r="10" spans="1:8">
      <c r="A10" s="166"/>
      <c r="B10" s="167"/>
      <c r="C10" s="168"/>
      <c r="D10" s="169">
        <v>23692</v>
      </c>
      <c r="E10" s="170"/>
      <c r="F10" s="171">
        <v>22622</v>
      </c>
      <c r="G10" s="172"/>
      <c r="H10" s="173"/>
    </row>
    <row r="11" spans="1:8">
      <c r="A11" s="154" t="s">
        <v>554</v>
      </c>
      <c r="B11" s="159"/>
      <c r="C11" s="160"/>
      <c r="D11" s="161">
        <v>33227</v>
      </c>
      <c r="E11" s="162"/>
      <c r="F11" s="163">
        <v>42836</v>
      </c>
      <c r="G11" s="164"/>
      <c r="H11" s="165"/>
    </row>
    <row r="12" spans="1:8">
      <c r="A12" s="166"/>
      <c r="B12" s="167"/>
      <c r="C12" s="174"/>
      <c r="D12" s="169">
        <v>23829</v>
      </c>
      <c r="E12" s="170"/>
      <c r="F12" s="171">
        <v>22936</v>
      </c>
      <c r="G12" s="172"/>
      <c r="H12" s="173"/>
    </row>
    <row r="13" spans="1:8">
      <c r="A13" s="154"/>
      <c r="B13" s="159"/>
      <c r="C13" s="175"/>
      <c r="D13" s="176">
        <v>34627</v>
      </c>
      <c r="E13" s="177"/>
      <c r="F13" s="178">
        <v>42772</v>
      </c>
      <c r="G13" s="179"/>
      <c r="H13" s="165"/>
    </row>
    <row r="14" spans="1:8">
      <c r="A14" s="166"/>
      <c r="B14" s="167"/>
      <c r="C14" s="168"/>
      <c r="D14" s="169">
        <v>26050</v>
      </c>
      <c r="E14" s="170"/>
      <c r="F14" s="171">
        <v>23696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11.56</v>
      </c>
      <c r="C19" s="180">
        <f>ROUND(VALUE(SUBSTITUTE(実質収支比率等に係る経年分析!G$48,"▲","-")),2)</f>
        <v>12.2</v>
      </c>
      <c r="D19" s="180">
        <f>ROUND(VALUE(SUBSTITUTE(実質収支比率等に係る経年分析!H$48,"▲","-")),2)</f>
        <v>11.73</v>
      </c>
      <c r="E19" s="180">
        <f>ROUND(VALUE(SUBSTITUTE(実質収支比率等に係る経年分析!I$48,"▲","-")),2)</f>
        <v>9.23</v>
      </c>
      <c r="F19" s="180">
        <f>ROUND(VALUE(SUBSTITUTE(実質収支比率等に係る経年分析!J$48,"▲","-")),2)</f>
        <v>7.94</v>
      </c>
    </row>
    <row r="20" spans="1:11">
      <c r="A20" s="180" t="s">
        <v>55</v>
      </c>
      <c r="B20" s="180">
        <f>ROUND(VALUE(SUBSTITUTE(実質収支比率等に係る経年分析!F$47,"▲","-")),2)</f>
        <v>7.58</v>
      </c>
      <c r="C20" s="180">
        <f>ROUND(VALUE(SUBSTITUTE(実質収支比率等に係る経年分析!G$47,"▲","-")),2)</f>
        <v>6.61</v>
      </c>
      <c r="D20" s="180">
        <f>ROUND(VALUE(SUBSTITUTE(実質収支比率等に係る経年分析!H$47,"▲","-")),2)</f>
        <v>8.44</v>
      </c>
      <c r="E20" s="180">
        <f>ROUND(VALUE(SUBSTITUTE(実質収支比率等に係る経年分析!I$47,"▲","-")),2)</f>
        <v>10.199999999999999</v>
      </c>
      <c r="F20" s="180">
        <f>ROUND(VALUE(SUBSTITUTE(実質収支比率等に係る経年分析!J$47,"▲","-")),2)</f>
        <v>7.68</v>
      </c>
    </row>
    <row r="21" spans="1:11">
      <c r="A21" s="180" t="s">
        <v>56</v>
      </c>
      <c r="B21" s="180">
        <f>IF(ISNUMBER(VALUE(SUBSTITUTE(実質収支比率等に係る経年分析!F$49,"▲","-"))),ROUND(VALUE(SUBSTITUTE(実質収支比率等に係る経年分析!F$49,"▲","-")),2),NA())</f>
        <v>-2.78</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-0.31</v>
      </c>
      <c r="F21" s="180">
        <f>IF(ISNUMBER(VALUE(SUBSTITUTE(実質収支比率等に係る経年分析!J$49,"▲","-"))),ROUND(VALUE(SUBSTITUTE(実質収支比率等に係る経年分析!J$49,"▲","-")),2),NA())</f>
        <v>-3.45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0.49</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1.35</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9.2200000000000006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7.93</v>
      </c>
    </row>
    <row r="36" spans="1:16">
      <c r="A36" s="181" t="str">
        <f>IF(連結実質赤字比率に係る赤字・黒字の構成分析!C$34="",NA(),連結実質赤字比率に係る赤字・黒字の構成分析!C$34)</f>
        <v>上水道事業特別会計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8.8699999999999992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3636</v>
      </c>
      <c r="E42" s="182"/>
      <c r="F42" s="182"/>
      <c r="G42" s="182">
        <f>'実質公債費比率（分子）の構造'!L$52</f>
        <v>3709</v>
      </c>
      <c r="H42" s="182"/>
      <c r="I42" s="182"/>
      <c r="J42" s="182">
        <f>'実質公債費比率（分子）の構造'!M$52</f>
        <v>3745</v>
      </c>
      <c r="K42" s="182"/>
      <c r="L42" s="182"/>
      <c r="M42" s="182">
        <f>'実質公債費比率（分子）の構造'!N$52</f>
        <v>3756</v>
      </c>
      <c r="N42" s="182"/>
      <c r="O42" s="182"/>
      <c r="P42" s="182">
        <f>'実質公債費比率（分子）の構造'!O$52</f>
        <v>3680</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13</v>
      </c>
      <c r="C44" s="182"/>
      <c r="D44" s="182"/>
      <c r="E44" s="182">
        <f>'実質公債費比率（分子）の構造'!L$50</f>
        <v>25</v>
      </c>
      <c r="F44" s="182"/>
      <c r="G44" s="182"/>
      <c r="H44" s="182">
        <f>'実質公債費比率（分子）の構造'!M$50</f>
        <v>27</v>
      </c>
      <c r="I44" s="182"/>
      <c r="J44" s="182"/>
      <c r="K44" s="182">
        <f>'実質公債費比率（分子）の構造'!N$50</f>
        <v>16</v>
      </c>
      <c r="L44" s="182"/>
      <c r="M44" s="182"/>
      <c r="N44" s="182" t="str">
        <f>'実質公債費比率（分子）の構造'!O$50</f>
        <v>-</v>
      </c>
      <c r="O44" s="182"/>
      <c r="P44" s="182"/>
    </row>
    <row r="45" spans="1:16">
      <c r="A45" s="182" t="s">
        <v>66</v>
      </c>
      <c r="B45" s="182">
        <f>'実質公債費比率（分子）の構造'!K$49</f>
        <v>105</v>
      </c>
      <c r="C45" s="182"/>
      <c r="D45" s="182"/>
      <c r="E45" s="182">
        <f>'実質公債費比率（分子）の構造'!L$49</f>
        <v>90</v>
      </c>
      <c r="F45" s="182"/>
      <c r="G45" s="182"/>
      <c r="H45" s="182">
        <f>'実質公債費比率（分子）の構造'!M$49</f>
        <v>63</v>
      </c>
      <c r="I45" s="182"/>
      <c r="J45" s="182"/>
      <c r="K45" s="182">
        <f>'実質公債費比率（分子）の構造'!N$49</f>
        <v>83</v>
      </c>
      <c r="L45" s="182"/>
      <c r="M45" s="182"/>
      <c r="N45" s="182">
        <f>'実質公債費比率（分子）の構造'!O$49</f>
        <v>96</v>
      </c>
      <c r="O45" s="182"/>
      <c r="P45" s="182"/>
    </row>
    <row r="46" spans="1:16">
      <c r="A46" s="182" t="s">
        <v>67</v>
      </c>
      <c r="B46" s="182">
        <f>'実質公債費比率（分子）の構造'!K$48</f>
        <v>956</v>
      </c>
      <c r="C46" s="182"/>
      <c r="D46" s="182"/>
      <c r="E46" s="182">
        <f>'実質公債費比率（分子）の構造'!L$48</f>
        <v>975</v>
      </c>
      <c r="F46" s="182"/>
      <c r="G46" s="182"/>
      <c r="H46" s="182">
        <f>'実質公債費比率（分子）の構造'!M$48</f>
        <v>970</v>
      </c>
      <c r="I46" s="182"/>
      <c r="J46" s="182"/>
      <c r="K46" s="182">
        <f>'実質公債費比率（分子）の構造'!N$48</f>
        <v>1137</v>
      </c>
      <c r="L46" s="182"/>
      <c r="M46" s="182"/>
      <c r="N46" s="182">
        <f>'実質公債費比率（分子）の構造'!O$48</f>
        <v>1227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4161</v>
      </c>
      <c r="C49" s="182"/>
      <c r="D49" s="182"/>
      <c r="E49" s="182">
        <f>'実質公債費比率（分子）の構造'!L$45</f>
        <v>4239</v>
      </c>
      <c r="F49" s="182"/>
      <c r="G49" s="182"/>
      <c r="H49" s="182">
        <f>'実質公債費比率（分子）の構造'!M$45</f>
        <v>4406</v>
      </c>
      <c r="I49" s="182"/>
      <c r="J49" s="182"/>
      <c r="K49" s="182">
        <f>'実質公債費比率（分子）の構造'!N$45</f>
        <v>4603</v>
      </c>
      <c r="L49" s="182"/>
      <c r="M49" s="182"/>
      <c r="N49" s="182">
        <f>'実質公債費比率（分子）の構造'!O$45</f>
        <v>4572</v>
      </c>
      <c r="O49" s="182"/>
      <c r="P49" s="182"/>
    </row>
    <row r="50" spans="1:16">
      <c r="A50" s="182" t="s">
        <v>71</v>
      </c>
      <c r="B50" s="182" t="e">
        <f>NA()</f>
        <v>#N/A</v>
      </c>
      <c r="C50" s="182">
        <f>IF(ISNUMBER('実質公債費比率（分子）の構造'!K$53),'実質公債費比率（分子）の構造'!K$53,NA())</f>
        <v>1599</v>
      </c>
      <c r="D50" s="182" t="e">
        <f>NA()</f>
        <v>#N/A</v>
      </c>
      <c r="E50" s="182" t="e">
        <f>NA()</f>
        <v>#N/A</v>
      </c>
      <c r="F50" s="182">
        <f>IF(ISNUMBER('実質公債費比率（分子）の構造'!L$53),'実質公債費比率（分子）の構造'!L$53,NA())</f>
        <v>1620</v>
      </c>
      <c r="G50" s="182" t="e">
        <f>NA()</f>
        <v>#N/A</v>
      </c>
      <c r="H50" s="182" t="e">
        <f>NA()</f>
        <v>#N/A</v>
      </c>
      <c r="I50" s="182">
        <f>IF(ISNUMBER('実質公債費比率（分子）の構造'!M$53),'実質公債費比率（分子）の構造'!M$53,NA())</f>
        <v>1721</v>
      </c>
      <c r="J50" s="182" t="e">
        <f>NA()</f>
        <v>#N/A</v>
      </c>
      <c r="K50" s="182" t="e">
        <f>NA()</f>
        <v>#N/A</v>
      </c>
      <c r="L50" s="182">
        <f>IF(ISNUMBER('実質公債費比率（分子）の構造'!N$53),'実質公債費比率（分子）の構造'!N$53,NA())</f>
        <v>2083</v>
      </c>
      <c r="M50" s="182" t="e">
        <f>NA()</f>
        <v>#N/A</v>
      </c>
      <c r="N50" s="182" t="e">
        <f>NA()</f>
        <v>#N/A</v>
      </c>
      <c r="O50" s="182">
        <f>IF(ISNUMBER('実質公債費比率（分子）の構造'!O$53),'実質公債費比率（分子）の構造'!O$53,NA())</f>
        <v>2215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36700</v>
      </c>
      <c r="E56" s="181"/>
      <c r="F56" s="181"/>
      <c r="G56" s="181">
        <f>'将来負担比率（分子）の構造'!J$52</f>
        <v>36594</v>
      </c>
      <c r="H56" s="181"/>
      <c r="I56" s="181"/>
      <c r="J56" s="181">
        <f>'将来負担比率（分子）の構造'!K$52</f>
        <v>36027</v>
      </c>
      <c r="K56" s="181"/>
      <c r="L56" s="181"/>
      <c r="M56" s="181">
        <f>'将来負担比率（分子）の構造'!L$52</f>
        <v>33199</v>
      </c>
      <c r="N56" s="181"/>
      <c r="O56" s="181"/>
      <c r="P56" s="181">
        <f>'将来負担比率（分子）の構造'!M$52</f>
        <v>32657</v>
      </c>
    </row>
    <row r="57" spans="1:16">
      <c r="A57" s="181" t="s">
        <v>42</v>
      </c>
      <c r="B57" s="181"/>
      <c r="C57" s="181"/>
      <c r="D57" s="181">
        <f>'将来負担比率（分子）の構造'!I$51</f>
        <v>11018</v>
      </c>
      <c r="E57" s="181"/>
      <c r="F57" s="181"/>
      <c r="G57" s="181">
        <f>'将来負担比率（分子）の構造'!J$51</f>
        <v>11120</v>
      </c>
      <c r="H57" s="181"/>
      <c r="I57" s="181"/>
      <c r="J57" s="181">
        <f>'将来負担比率（分子）の構造'!K$51</f>
        <v>10848</v>
      </c>
      <c r="K57" s="181"/>
      <c r="L57" s="181"/>
      <c r="M57" s="181">
        <f>'将来負担比率（分子）の構造'!L$51</f>
        <v>10561</v>
      </c>
      <c r="N57" s="181"/>
      <c r="O57" s="181"/>
      <c r="P57" s="181">
        <f>'将来負担比率（分子）の構造'!M$51</f>
        <v>10193</v>
      </c>
    </row>
    <row r="58" spans="1:16">
      <c r="A58" s="181" t="s">
        <v>41</v>
      </c>
      <c r="B58" s="181"/>
      <c r="C58" s="181"/>
      <c r="D58" s="181">
        <f>'将来負担比率（分子）の構造'!I$50</f>
        <v>2475</v>
      </c>
      <c r="E58" s="181"/>
      <c r="F58" s="181"/>
      <c r="G58" s="181">
        <f>'将来負担比率（分子）の構造'!J$50</f>
        <v>2344</v>
      </c>
      <c r="H58" s="181"/>
      <c r="I58" s="181"/>
      <c r="J58" s="181">
        <f>'将来負担比率（分子）の構造'!K$50</f>
        <v>3272</v>
      </c>
      <c r="K58" s="181"/>
      <c r="L58" s="181"/>
      <c r="M58" s="181">
        <f>'将来負担比率（分子）の構造'!L$50</f>
        <v>4086</v>
      </c>
      <c r="N58" s="181"/>
      <c r="O58" s="181"/>
      <c r="P58" s="181">
        <f>'将来負担比率（分子）の構造'!M$50</f>
        <v>3573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456</v>
      </c>
      <c r="C61" s="181"/>
      <c r="D61" s="181"/>
      <c r="E61" s="181">
        <f>'将来負担比率（分子）の構造'!J$46</f>
        <v>421</v>
      </c>
      <c r="F61" s="181"/>
      <c r="G61" s="181"/>
      <c r="H61" s="181">
        <f>'将来負担比率（分子）の構造'!K$46</f>
        <v>342</v>
      </c>
      <c r="I61" s="181"/>
      <c r="J61" s="181"/>
      <c r="K61" s="181">
        <f>'将来負担比率（分子）の構造'!L$46</f>
        <v>155</v>
      </c>
      <c r="L61" s="181"/>
      <c r="M61" s="181"/>
      <c r="N61" s="181">
        <f>'将来負担比率（分子）の構造'!M$46</f>
        <v>58</v>
      </c>
      <c r="O61" s="181"/>
      <c r="P61" s="181"/>
    </row>
    <row r="62" spans="1:16">
      <c r="A62" s="181" t="s">
        <v>35</v>
      </c>
      <c r="B62" s="181">
        <f>'将来負担比率（分子）の構造'!I$45</f>
        <v>2761</v>
      </c>
      <c r="C62" s="181"/>
      <c r="D62" s="181"/>
      <c r="E62" s="181">
        <f>'将来負担比率（分子）の構造'!J$45</f>
        <v>2637</v>
      </c>
      <c r="F62" s="181"/>
      <c r="G62" s="181"/>
      <c r="H62" s="181">
        <f>'将来負担比率（分子）の構造'!K$45</f>
        <v>2532</v>
      </c>
      <c r="I62" s="181"/>
      <c r="J62" s="181"/>
      <c r="K62" s="181">
        <f>'将来負担比率（分子）の構造'!L$45</f>
        <v>2359</v>
      </c>
      <c r="L62" s="181"/>
      <c r="M62" s="181"/>
      <c r="N62" s="181">
        <f>'将来負担比率（分子）の構造'!M$45</f>
        <v>2179</v>
      </c>
      <c r="O62" s="181"/>
      <c r="P62" s="181"/>
    </row>
    <row r="63" spans="1:16">
      <c r="A63" s="181" t="s">
        <v>34</v>
      </c>
      <c r="B63" s="181">
        <f>'将来負担比率（分子）の構造'!I$44</f>
        <v>1506</v>
      </c>
      <c r="C63" s="181"/>
      <c r="D63" s="181"/>
      <c r="E63" s="181">
        <f>'将来負担比率（分子）の構造'!J$44</f>
        <v>1377</v>
      </c>
      <c r="F63" s="181"/>
      <c r="G63" s="181"/>
      <c r="H63" s="181">
        <f>'将来負担比率（分子）の構造'!K$44</f>
        <v>1298</v>
      </c>
      <c r="I63" s="181"/>
      <c r="J63" s="181"/>
      <c r="K63" s="181">
        <f>'将来負担比率（分子）の構造'!L$44</f>
        <v>1128</v>
      </c>
      <c r="L63" s="181"/>
      <c r="M63" s="181"/>
      <c r="N63" s="181">
        <f>'将来負担比率（分子）の構造'!M$44</f>
        <v>1149</v>
      </c>
      <c r="O63" s="181"/>
      <c r="P63" s="181"/>
    </row>
    <row r="64" spans="1:16">
      <c r="A64" s="181" t="s">
        <v>33</v>
      </c>
      <c r="B64" s="181">
        <f>'将来負担比率（分子）の構造'!I$43</f>
        <v>16070</v>
      </c>
      <c r="C64" s="181"/>
      <c r="D64" s="181"/>
      <c r="E64" s="181">
        <f>'将来負担比率（分子）の構造'!J$43</f>
        <v>16460</v>
      </c>
      <c r="F64" s="181"/>
      <c r="G64" s="181"/>
      <c r="H64" s="181">
        <f>'将来負担比率（分子）の構造'!K$43</f>
        <v>16803</v>
      </c>
      <c r="I64" s="181"/>
      <c r="J64" s="181"/>
      <c r="K64" s="181">
        <f>'将来負担比率（分子）の構造'!L$43</f>
        <v>17175</v>
      </c>
      <c r="L64" s="181"/>
      <c r="M64" s="181"/>
      <c r="N64" s="181">
        <f>'将来負担比率（分子）の構造'!M$43</f>
        <v>17838</v>
      </c>
      <c r="O64" s="181"/>
      <c r="P64" s="181"/>
    </row>
    <row r="65" spans="1:16">
      <c r="A65" s="181" t="s">
        <v>32</v>
      </c>
      <c r="B65" s="181">
        <f>'将来負担比率（分子）の構造'!I$42</f>
        <v>2073</v>
      </c>
      <c r="C65" s="181"/>
      <c r="D65" s="181"/>
      <c r="E65" s="181">
        <f>'将来負担比率（分子）の構造'!J$42</f>
        <v>1820</v>
      </c>
      <c r="F65" s="181"/>
      <c r="G65" s="181"/>
      <c r="H65" s="181">
        <f>'将来負担比率（分子）の構造'!K$42</f>
        <v>2643</v>
      </c>
      <c r="I65" s="181"/>
      <c r="J65" s="181"/>
      <c r="K65" s="181">
        <f>'将来負担比率（分子）の構造'!L$42</f>
        <v>2486</v>
      </c>
      <c r="L65" s="181"/>
      <c r="M65" s="181"/>
      <c r="N65" s="181">
        <f>'将来負担比率（分子）の構造'!M$42</f>
        <v>2469</v>
      </c>
      <c r="O65" s="181"/>
      <c r="P65" s="181"/>
    </row>
    <row r="66" spans="1:16">
      <c r="A66" s="181" t="s">
        <v>31</v>
      </c>
      <c r="B66" s="181">
        <f>'将来負担比率（分子）の構造'!I$41</f>
        <v>41958</v>
      </c>
      <c r="C66" s="181"/>
      <c r="D66" s="181"/>
      <c r="E66" s="181">
        <f>'将来負担比率（分子）の構造'!J$41</f>
        <v>42251</v>
      </c>
      <c r="F66" s="181"/>
      <c r="G66" s="181"/>
      <c r="H66" s="181">
        <f>'将来負担比率（分子）の構造'!K$41</f>
        <v>41714</v>
      </c>
      <c r="I66" s="181"/>
      <c r="J66" s="181"/>
      <c r="K66" s="181">
        <f>'将来負担比率（分子）の構造'!L$41</f>
        <v>41279</v>
      </c>
      <c r="L66" s="181"/>
      <c r="M66" s="181"/>
      <c r="N66" s="181">
        <f>'将来負担比率（分子）の構造'!M$41</f>
        <v>41008</v>
      </c>
      <c r="O66" s="181"/>
      <c r="P66" s="181"/>
    </row>
    <row r="67" spans="1:16">
      <c r="A67" s="181" t="s">
        <v>75</v>
      </c>
      <c r="B67" s="181" t="e">
        <f>NA()</f>
        <v>#N/A</v>
      </c>
      <c r="C67" s="181">
        <f>IF(ISNUMBER('将来負担比率（分子）の構造'!I$53), IF('将来負担比率（分子）の構造'!I$53 &lt; 0, 0, '将来負担比率（分子）の構造'!I$53), NA())</f>
        <v>14632</v>
      </c>
      <c r="D67" s="181" t="e">
        <f>NA()</f>
        <v>#N/A</v>
      </c>
      <c r="E67" s="181" t="e">
        <f>NA()</f>
        <v>#N/A</v>
      </c>
      <c r="F67" s="181">
        <f>IF(ISNUMBER('将来負担比率（分子）の構造'!J$53), IF('将来負担比率（分子）の構造'!J$53 &lt; 0, 0, '将来負担比率（分子）の構造'!J$53), NA())</f>
        <v>14907</v>
      </c>
      <c r="G67" s="181" t="e">
        <f>NA()</f>
        <v>#N/A</v>
      </c>
      <c r="H67" s="181" t="e">
        <f>NA()</f>
        <v>#N/A</v>
      </c>
      <c r="I67" s="181">
        <f>IF(ISNUMBER('将来負担比率（分子）の構造'!K$53), IF('将来負担比率（分子）の構造'!K$53 &lt; 0, 0, '将来負担比率（分子）の構造'!K$53), NA())</f>
        <v>15185</v>
      </c>
      <c r="J67" s="181" t="e">
        <f>NA()</f>
        <v>#N/A</v>
      </c>
      <c r="K67" s="181" t="e">
        <f>NA()</f>
        <v>#N/A</v>
      </c>
      <c r="L67" s="181">
        <f>IF(ISNUMBER('将来負担比率（分子）の構造'!L$53), IF('将来負担比率（分子）の構造'!L$53 &lt; 0, 0, '将来負担比率（分子）の構造'!L$53), NA())</f>
        <v>16736</v>
      </c>
      <c r="M67" s="181" t="e">
        <f>NA()</f>
        <v>#N/A</v>
      </c>
      <c r="N67" s="181" t="e">
        <f>NA()</f>
        <v>#N/A</v>
      </c>
      <c r="O67" s="181">
        <f>IF(ISNUMBER('将来負担比率（分子）の構造'!M$53), IF('将来負担比率（分子）の構造'!M$53 &lt; 0, 0, '将来負担比率（分子）の構造'!M$53), NA())</f>
        <v>18277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2133</v>
      </c>
      <c r="C72" s="185">
        <f>基金残高に係る経年分析!G55</f>
        <v>2634</v>
      </c>
      <c r="D72" s="185">
        <f>基金残高に係る経年分析!H55</f>
        <v>2020</v>
      </c>
    </row>
    <row r="73" spans="1:16">
      <c r="A73" s="184" t="s">
        <v>78</v>
      </c>
      <c r="B73" s="185">
        <f>基金残高に係る経年分析!F56</f>
        <v>222</v>
      </c>
      <c r="C73" s="185">
        <f>基金残高に係る経年分析!G56</f>
        <v>472</v>
      </c>
      <c r="D73" s="185">
        <f>基金残高に係る経年分析!H56</f>
        <v>472</v>
      </c>
    </row>
    <row r="74" spans="1:16">
      <c r="A74" s="184" t="s">
        <v>79</v>
      </c>
      <c r="B74" s="185">
        <f>基金残高に係る経年分析!F57</f>
        <v>788</v>
      </c>
      <c r="C74" s="185">
        <f>基金残高に係る経年分析!G57</f>
        <v>712</v>
      </c>
      <c r="D74" s="185">
        <f>基金残高に係る経年分析!H57</f>
        <v>637</v>
      </c>
    </row>
  </sheetData>
  <sheetProtection algorithmName="SHA-512" hashValue="jDFsDKmbrsmD8EaG1+8oflxm1APKyTac78kPKc5WLgU+v8qejR5YHjBsTQR/OnAaAh4nCNbdXoRRqlLqPKi60Q==" saltValue="JSP9xwxVxkDuWeMxXMe2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230</v>
      </c>
      <c r="C5" s="670"/>
      <c r="D5" s="670"/>
      <c r="E5" s="670"/>
      <c r="F5" s="670"/>
      <c r="G5" s="670"/>
      <c r="H5" s="670"/>
      <c r="I5" s="670"/>
      <c r="J5" s="670"/>
      <c r="K5" s="670"/>
      <c r="L5" s="670"/>
      <c r="M5" s="670"/>
      <c r="N5" s="670"/>
      <c r="O5" s="670"/>
      <c r="P5" s="670"/>
      <c r="Q5" s="671"/>
      <c r="R5" s="672">
        <v>22633387</v>
      </c>
      <c r="S5" s="673"/>
      <c r="T5" s="673"/>
      <c r="U5" s="673"/>
      <c r="V5" s="673"/>
      <c r="W5" s="673"/>
      <c r="X5" s="673"/>
      <c r="Y5" s="674"/>
      <c r="Z5" s="675">
        <v>44.2</v>
      </c>
      <c r="AA5" s="675"/>
      <c r="AB5" s="675"/>
      <c r="AC5" s="675"/>
      <c r="AD5" s="676">
        <v>21692583</v>
      </c>
      <c r="AE5" s="676"/>
      <c r="AF5" s="676"/>
      <c r="AG5" s="676"/>
      <c r="AH5" s="676"/>
      <c r="AI5" s="676"/>
      <c r="AJ5" s="676"/>
      <c r="AK5" s="676"/>
      <c r="AL5" s="677">
        <v>82.5</v>
      </c>
      <c r="AM5" s="678"/>
      <c r="AN5" s="678"/>
      <c r="AO5" s="679"/>
      <c r="AP5" s="669" t="s">
        <v>231</v>
      </c>
      <c r="AQ5" s="670"/>
      <c r="AR5" s="670"/>
      <c r="AS5" s="670"/>
      <c r="AT5" s="670"/>
      <c r="AU5" s="670"/>
      <c r="AV5" s="670"/>
      <c r="AW5" s="670"/>
      <c r="AX5" s="670"/>
      <c r="AY5" s="670"/>
      <c r="AZ5" s="670"/>
      <c r="BA5" s="670"/>
      <c r="BB5" s="670"/>
      <c r="BC5" s="670"/>
      <c r="BD5" s="670"/>
      <c r="BE5" s="670"/>
      <c r="BF5" s="671"/>
      <c r="BG5" s="683">
        <v>21692583</v>
      </c>
      <c r="BH5" s="684"/>
      <c r="BI5" s="684"/>
      <c r="BJ5" s="684"/>
      <c r="BK5" s="684"/>
      <c r="BL5" s="684"/>
      <c r="BM5" s="684"/>
      <c r="BN5" s="685"/>
      <c r="BO5" s="686">
        <v>95.8</v>
      </c>
      <c r="BP5" s="686"/>
      <c r="BQ5" s="686"/>
      <c r="BR5" s="686"/>
      <c r="BS5" s="687">
        <v>102477</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c r="B6" s="680" t="s">
        <v>235</v>
      </c>
      <c r="C6" s="681"/>
      <c r="D6" s="681"/>
      <c r="E6" s="681"/>
      <c r="F6" s="681"/>
      <c r="G6" s="681"/>
      <c r="H6" s="681"/>
      <c r="I6" s="681"/>
      <c r="J6" s="681"/>
      <c r="K6" s="681"/>
      <c r="L6" s="681"/>
      <c r="M6" s="681"/>
      <c r="N6" s="681"/>
      <c r="O6" s="681"/>
      <c r="P6" s="681"/>
      <c r="Q6" s="682"/>
      <c r="R6" s="683">
        <v>287517</v>
      </c>
      <c r="S6" s="684"/>
      <c r="T6" s="684"/>
      <c r="U6" s="684"/>
      <c r="V6" s="684"/>
      <c r="W6" s="684"/>
      <c r="X6" s="684"/>
      <c r="Y6" s="685"/>
      <c r="Z6" s="686">
        <v>0.6</v>
      </c>
      <c r="AA6" s="686"/>
      <c r="AB6" s="686"/>
      <c r="AC6" s="686"/>
      <c r="AD6" s="687">
        <v>287517</v>
      </c>
      <c r="AE6" s="687"/>
      <c r="AF6" s="687"/>
      <c r="AG6" s="687"/>
      <c r="AH6" s="687"/>
      <c r="AI6" s="687"/>
      <c r="AJ6" s="687"/>
      <c r="AK6" s="687"/>
      <c r="AL6" s="688">
        <v>1.1000000000000001</v>
      </c>
      <c r="AM6" s="689"/>
      <c r="AN6" s="689"/>
      <c r="AO6" s="690"/>
      <c r="AP6" s="680" t="s">
        <v>236</v>
      </c>
      <c r="AQ6" s="681"/>
      <c r="AR6" s="681"/>
      <c r="AS6" s="681"/>
      <c r="AT6" s="681"/>
      <c r="AU6" s="681"/>
      <c r="AV6" s="681"/>
      <c r="AW6" s="681"/>
      <c r="AX6" s="681"/>
      <c r="AY6" s="681"/>
      <c r="AZ6" s="681"/>
      <c r="BA6" s="681"/>
      <c r="BB6" s="681"/>
      <c r="BC6" s="681"/>
      <c r="BD6" s="681"/>
      <c r="BE6" s="681"/>
      <c r="BF6" s="682"/>
      <c r="BG6" s="683">
        <v>21692583</v>
      </c>
      <c r="BH6" s="684"/>
      <c r="BI6" s="684"/>
      <c r="BJ6" s="684"/>
      <c r="BK6" s="684"/>
      <c r="BL6" s="684"/>
      <c r="BM6" s="684"/>
      <c r="BN6" s="685"/>
      <c r="BO6" s="686">
        <v>95.8</v>
      </c>
      <c r="BP6" s="686"/>
      <c r="BQ6" s="686"/>
      <c r="BR6" s="686"/>
      <c r="BS6" s="687">
        <v>102477</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294034</v>
      </c>
      <c r="CS6" s="684"/>
      <c r="CT6" s="684"/>
      <c r="CU6" s="684"/>
      <c r="CV6" s="684"/>
      <c r="CW6" s="684"/>
      <c r="CX6" s="684"/>
      <c r="CY6" s="685"/>
      <c r="CZ6" s="677">
        <v>0.6</v>
      </c>
      <c r="DA6" s="678"/>
      <c r="DB6" s="678"/>
      <c r="DC6" s="697"/>
      <c r="DD6" s="692" t="s">
        <v>184</v>
      </c>
      <c r="DE6" s="684"/>
      <c r="DF6" s="684"/>
      <c r="DG6" s="684"/>
      <c r="DH6" s="684"/>
      <c r="DI6" s="684"/>
      <c r="DJ6" s="684"/>
      <c r="DK6" s="684"/>
      <c r="DL6" s="684"/>
      <c r="DM6" s="684"/>
      <c r="DN6" s="684"/>
      <c r="DO6" s="684"/>
      <c r="DP6" s="685"/>
      <c r="DQ6" s="692">
        <v>294034</v>
      </c>
      <c r="DR6" s="684"/>
      <c r="DS6" s="684"/>
      <c r="DT6" s="684"/>
      <c r="DU6" s="684"/>
      <c r="DV6" s="684"/>
      <c r="DW6" s="684"/>
      <c r="DX6" s="684"/>
      <c r="DY6" s="684"/>
      <c r="DZ6" s="684"/>
      <c r="EA6" s="684"/>
      <c r="EB6" s="684"/>
      <c r="EC6" s="693"/>
    </row>
    <row r="7" spans="2:143" ht="11.25" customHeight="1">
      <c r="B7" s="680" t="s">
        <v>238</v>
      </c>
      <c r="C7" s="681"/>
      <c r="D7" s="681"/>
      <c r="E7" s="681"/>
      <c r="F7" s="681"/>
      <c r="G7" s="681"/>
      <c r="H7" s="681"/>
      <c r="I7" s="681"/>
      <c r="J7" s="681"/>
      <c r="K7" s="681"/>
      <c r="L7" s="681"/>
      <c r="M7" s="681"/>
      <c r="N7" s="681"/>
      <c r="O7" s="681"/>
      <c r="P7" s="681"/>
      <c r="Q7" s="682"/>
      <c r="R7" s="683">
        <v>14629</v>
      </c>
      <c r="S7" s="684"/>
      <c r="T7" s="684"/>
      <c r="U7" s="684"/>
      <c r="V7" s="684"/>
      <c r="W7" s="684"/>
      <c r="X7" s="684"/>
      <c r="Y7" s="685"/>
      <c r="Z7" s="686">
        <v>0</v>
      </c>
      <c r="AA7" s="686"/>
      <c r="AB7" s="686"/>
      <c r="AC7" s="686"/>
      <c r="AD7" s="687">
        <v>14629</v>
      </c>
      <c r="AE7" s="687"/>
      <c r="AF7" s="687"/>
      <c r="AG7" s="687"/>
      <c r="AH7" s="687"/>
      <c r="AI7" s="687"/>
      <c r="AJ7" s="687"/>
      <c r="AK7" s="687"/>
      <c r="AL7" s="688">
        <v>0.1</v>
      </c>
      <c r="AM7" s="689"/>
      <c r="AN7" s="689"/>
      <c r="AO7" s="690"/>
      <c r="AP7" s="680" t="s">
        <v>239</v>
      </c>
      <c r="AQ7" s="681"/>
      <c r="AR7" s="681"/>
      <c r="AS7" s="681"/>
      <c r="AT7" s="681"/>
      <c r="AU7" s="681"/>
      <c r="AV7" s="681"/>
      <c r="AW7" s="681"/>
      <c r="AX7" s="681"/>
      <c r="AY7" s="681"/>
      <c r="AZ7" s="681"/>
      <c r="BA7" s="681"/>
      <c r="BB7" s="681"/>
      <c r="BC7" s="681"/>
      <c r="BD7" s="681"/>
      <c r="BE7" s="681"/>
      <c r="BF7" s="682"/>
      <c r="BG7" s="683">
        <v>9998698</v>
      </c>
      <c r="BH7" s="684"/>
      <c r="BI7" s="684"/>
      <c r="BJ7" s="684"/>
      <c r="BK7" s="684"/>
      <c r="BL7" s="684"/>
      <c r="BM7" s="684"/>
      <c r="BN7" s="685"/>
      <c r="BO7" s="686">
        <v>44.2</v>
      </c>
      <c r="BP7" s="686"/>
      <c r="BQ7" s="686"/>
      <c r="BR7" s="686"/>
      <c r="BS7" s="687">
        <v>102477</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6745111</v>
      </c>
      <c r="CS7" s="684"/>
      <c r="CT7" s="684"/>
      <c r="CU7" s="684"/>
      <c r="CV7" s="684"/>
      <c r="CW7" s="684"/>
      <c r="CX7" s="684"/>
      <c r="CY7" s="685"/>
      <c r="CZ7" s="686">
        <v>13.8</v>
      </c>
      <c r="DA7" s="686"/>
      <c r="DB7" s="686"/>
      <c r="DC7" s="686"/>
      <c r="DD7" s="692">
        <v>382792</v>
      </c>
      <c r="DE7" s="684"/>
      <c r="DF7" s="684"/>
      <c r="DG7" s="684"/>
      <c r="DH7" s="684"/>
      <c r="DI7" s="684"/>
      <c r="DJ7" s="684"/>
      <c r="DK7" s="684"/>
      <c r="DL7" s="684"/>
      <c r="DM7" s="684"/>
      <c r="DN7" s="684"/>
      <c r="DO7" s="684"/>
      <c r="DP7" s="685"/>
      <c r="DQ7" s="692">
        <v>5661693</v>
      </c>
      <c r="DR7" s="684"/>
      <c r="DS7" s="684"/>
      <c r="DT7" s="684"/>
      <c r="DU7" s="684"/>
      <c r="DV7" s="684"/>
      <c r="DW7" s="684"/>
      <c r="DX7" s="684"/>
      <c r="DY7" s="684"/>
      <c r="DZ7" s="684"/>
      <c r="EA7" s="684"/>
      <c r="EB7" s="684"/>
      <c r="EC7" s="693"/>
    </row>
    <row r="8" spans="2:143" ht="11.25" customHeight="1">
      <c r="B8" s="680" t="s">
        <v>241</v>
      </c>
      <c r="C8" s="681"/>
      <c r="D8" s="681"/>
      <c r="E8" s="681"/>
      <c r="F8" s="681"/>
      <c r="G8" s="681"/>
      <c r="H8" s="681"/>
      <c r="I8" s="681"/>
      <c r="J8" s="681"/>
      <c r="K8" s="681"/>
      <c r="L8" s="681"/>
      <c r="M8" s="681"/>
      <c r="N8" s="681"/>
      <c r="O8" s="681"/>
      <c r="P8" s="681"/>
      <c r="Q8" s="682"/>
      <c r="R8" s="683">
        <v>95860</v>
      </c>
      <c r="S8" s="684"/>
      <c r="T8" s="684"/>
      <c r="U8" s="684"/>
      <c r="V8" s="684"/>
      <c r="W8" s="684"/>
      <c r="X8" s="684"/>
      <c r="Y8" s="685"/>
      <c r="Z8" s="686">
        <v>0.2</v>
      </c>
      <c r="AA8" s="686"/>
      <c r="AB8" s="686"/>
      <c r="AC8" s="686"/>
      <c r="AD8" s="687">
        <v>95860</v>
      </c>
      <c r="AE8" s="687"/>
      <c r="AF8" s="687"/>
      <c r="AG8" s="687"/>
      <c r="AH8" s="687"/>
      <c r="AI8" s="687"/>
      <c r="AJ8" s="687"/>
      <c r="AK8" s="687"/>
      <c r="AL8" s="688">
        <v>0.4</v>
      </c>
      <c r="AM8" s="689"/>
      <c r="AN8" s="689"/>
      <c r="AO8" s="690"/>
      <c r="AP8" s="680" t="s">
        <v>242</v>
      </c>
      <c r="AQ8" s="681"/>
      <c r="AR8" s="681"/>
      <c r="AS8" s="681"/>
      <c r="AT8" s="681"/>
      <c r="AU8" s="681"/>
      <c r="AV8" s="681"/>
      <c r="AW8" s="681"/>
      <c r="AX8" s="681"/>
      <c r="AY8" s="681"/>
      <c r="AZ8" s="681"/>
      <c r="BA8" s="681"/>
      <c r="BB8" s="681"/>
      <c r="BC8" s="681"/>
      <c r="BD8" s="681"/>
      <c r="BE8" s="681"/>
      <c r="BF8" s="682"/>
      <c r="BG8" s="683">
        <v>256757</v>
      </c>
      <c r="BH8" s="684"/>
      <c r="BI8" s="684"/>
      <c r="BJ8" s="684"/>
      <c r="BK8" s="684"/>
      <c r="BL8" s="684"/>
      <c r="BM8" s="684"/>
      <c r="BN8" s="685"/>
      <c r="BO8" s="686">
        <v>1.1000000000000001</v>
      </c>
      <c r="BP8" s="686"/>
      <c r="BQ8" s="686"/>
      <c r="BR8" s="686"/>
      <c r="BS8" s="692" t="s">
        <v>243</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22312390</v>
      </c>
      <c r="CS8" s="684"/>
      <c r="CT8" s="684"/>
      <c r="CU8" s="684"/>
      <c r="CV8" s="684"/>
      <c r="CW8" s="684"/>
      <c r="CX8" s="684"/>
      <c r="CY8" s="685"/>
      <c r="CZ8" s="686">
        <v>45.6</v>
      </c>
      <c r="DA8" s="686"/>
      <c r="DB8" s="686"/>
      <c r="DC8" s="686"/>
      <c r="DD8" s="692">
        <v>1029880</v>
      </c>
      <c r="DE8" s="684"/>
      <c r="DF8" s="684"/>
      <c r="DG8" s="684"/>
      <c r="DH8" s="684"/>
      <c r="DI8" s="684"/>
      <c r="DJ8" s="684"/>
      <c r="DK8" s="684"/>
      <c r="DL8" s="684"/>
      <c r="DM8" s="684"/>
      <c r="DN8" s="684"/>
      <c r="DO8" s="684"/>
      <c r="DP8" s="685"/>
      <c r="DQ8" s="692">
        <v>10531689</v>
      </c>
      <c r="DR8" s="684"/>
      <c r="DS8" s="684"/>
      <c r="DT8" s="684"/>
      <c r="DU8" s="684"/>
      <c r="DV8" s="684"/>
      <c r="DW8" s="684"/>
      <c r="DX8" s="684"/>
      <c r="DY8" s="684"/>
      <c r="DZ8" s="684"/>
      <c r="EA8" s="684"/>
      <c r="EB8" s="684"/>
      <c r="EC8" s="693"/>
    </row>
    <row r="9" spans="2:143" ht="11.25" customHeight="1">
      <c r="B9" s="680" t="s">
        <v>245</v>
      </c>
      <c r="C9" s="681"/>
      <c r="D9" s="681"/>
      <c r="E9" s="681"/>
      <c r="F9" s="681"/>
      <c r="G9" s="681"/>
      <c r="H9" s="681"/>
      <c r="I9" s="681"/>
      <c r="J9" s="681"/>
      <c r="K9" s="681"/>
      <c r="L9" s="681"/>
      <c r="M9" s="681"/>
      <c r="N9" s="681"/>
      <c r="O9" s="681"/>
      <c r="P9" s="681"/>
      <c r="Q9" s="682"/>
      <c r="R9" s="683">
        <v>58080</v>
      </c>
      <c r="S9" s="684"/>
      <c r="T9" s="684"/>
      <c r="U9" s="684"/>
      <c r="V9" s="684"/>
      <c r="W9" s="684"/>
      <c r="X9" s="684"/>
      <c r="Y9" s="685"/>
      <c r="Z9" s="686">
        <v>0.1</v>
      </c>
      <c r="AA9" s="686"/>
      <c r="AB9" s="686"/>
      <c r="AC9" s="686"/>
      <c r="AD9" s="687">
        <v>58080</v>
      </c>
      <c r="AE9" s="687"/>
      <c r="AF9" s="687"/>
      <c r="AG9" s="687"/>
      <c r="AH9" s="687"/>
      <c r="AI9" s="687"/>
      <c r="AJ9" s="687"/>
      <c r="AK9" s="687"/>
      <c r="AL9" s="688">
        <v>0.2</v>
      </c>
      <c r="AM9" s="689"/>
      <c r="AN9" s="689"/>
      <c r="AO9" s="690"/>
      <c r="AP9" s="680" t="s">
        <v>246</v>
      </c>
      <c r="AQ9" s="681"/>
      <c r="AR9" s="681"/>
      <c r="AS9" s="681"/>
      <c r="AT9" s="681"/>
      <c r="AU9" s="681"/>
      <c r="AV9" s="681"/>
      <c r="AW9" s="681"/>
      <c r="AX9" s="681"/>
      <c r="AY9" s="681"/>
      <c r="AZ9" s="681"/>
      <c r="BA9" s="681"/>
      <c r="BB9" s="681"/>
      <c r="BC9" s="681"/>
      <c r="BD9" s="681"/>
      <c r="BE9" s="681"/>
      <c r="BF9" s="682"/>
      <c r="BG9" s="683">
        <v>8434469</v>
      </c>
      <c r="BH9" s="684"/>
      <c r="BI9" s="684"/>
      <c r="BJ9" s="684"/>
      <c r="BK9" s="684"/>
      <c r="BL9" s="684"/>
      <c r="BM9" s="684"/>
      <c r="BN9" s="685"/>
      <c r="BO9" s="686">
        <v>37.299999999999997</v>
      </c>
      <c r="BP9" s="686"/>
      <c r="BQ9" s="686"/>
      <c r="BR9" s="686"/>
      <c r="BS9" s="692" t="s">
        <v>243</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2483941</v>
      </c>
      <c r="CS9" s="684"/>
      <c r="CT9" s="684"/>
      <c r="CU9" s="684"/>
      <c r="CV9" s="684"/>
      <c r="CW9" s="684"/>
      <c r="CX9" s="684"/>
      <c r="CY9" s="685"/>
      <c r="CZ9" s="686">
        <v>5.0999999999999996</v>
      </c>
      <c r="DA9" s="686"/>
      <c r="DB9" s="686"/>
      <c r="DC9" s="686"/>
      <c r="DD9" s="692" t="s">
        <v>184</v>
      </c>
      <c r="DE9" s="684"/>
      <c r="DF9" s="684"/>
      <c r="DG9" s="684"/>
      <c r="DH9" s="684"/>
      <c r="DI9" s="684"/>
      <c r="DJ9" s="684"/>
      <c r="DK9" s="684"/>
      <c r="DL9" s="684"/>
      <c r="DM9" s="684"/>
      <c r="DN9" s="684"/>
      <c r="DO9" s="684"/>
      <c r="DP9" s="685"/>
      <c r="DQ9" s="692">
        <v>2219563</v>
      </c>
      <c r="DR9" s="684"/>
      <c r="DS9" s="684"/>
      <c r="DT9" s="684"/>
      <c r="DU9" s="684"/>
      <c r="DV9" s="684"/>
      <c r="DW9" s="684"/>
      <c r="DX9" s="684"/>
      <c r="DY9" s="684"/>
      <c r="DZ9" s="684"/>
      <c r="EA9" s="684"/>
      <c r="EB9" s="684"/>
      <c r="EC9" s="693"/>
    </row>
    <row r="10" spans="2:143" ht="11.25" customHeight="1">
      <c r="B10" s="680" t="s">
        <v>248</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243</v>
      </c>
      <c r="AA10" s="686"/>
      <c r="AB10" s="686"/>
      <c r="AC10" s="686"/>
      <c r="AD10" s="687" t="s">
        <v>243</v>
      </c>
      <c r="AE10" s="687"/>
      <c r="AF10" s="687"/>
      <c r="AG10" s="687"/>
      <c r="AH10" s="687"/>
      <c r="AI10" s="687"/>
      <c r="AJ10" s="687"/>
      <c r="AK10" s="687"/>
      <c r="AL10" s="688" t="s">
        <v>243</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428638</v>
      </c>
      <c r="BH10" s="684"/>
      <c r="BI10" s="684"/>
      <c r="BJ10" s="684"/>
      <c r="BK10" s="684"/>
      <c r="BL10" s="684"/>
      <c r="BM10" s="684"/>
      <c r="BN10" s="685"/>
      <c r="BO10" s="686">
        <v>1.9</v>
      </c>
      <c r="BP10" s="686"/>
      <c r="BQ10" s="686"/>
      <c r="BR10" s="686"/>
      <c r="BS10" s="692" t="s">
        <v>243</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184015</v>
      </c>
      <c r="CS10" s="684"/>
      <c r="CT10" s="684"/>
      <c r="CU10" s="684"/>
      <c r="CV10" s="684"/>
      <c r="CW10" s="684"/>
      <c r="CX10" s="684"/>
      <c r="CY10" s="685"/>
      <c r="CZ10" s="686">
        <v>0.4</v>
      </c>
      <c r="DA10" s="686"/>
      <c r="DB10" s="686"/>
      <c r="DC10" s="686"/>
      <c r="DD10" s="692" t="s">
        <v>243</v>
      </c>
      <c r="DE10" s="684"/>
      <c r="DF10" s="684"/>
      <c r="DG10" s="684"/>
      <c r="DH10" s="684"/>
      <c r="DI10" s="684"/>
      <c r="DJ10" s="684"/>
      <c r="DK10" s="684"/>
      <c r="DL10" s="684"/>
      <c r="DM10" s="684"/>
      <c r="DN10" s="684"/>
      <c r="DO10" s="684"/>
      <c r="DP10" s="685"/>
      <c r="DQ10" s="692">
        <v>35358</v>
      </c>
      <c r="DR10" s="684"/>
      <c r="DS10" s="684"/>
      <c r="DT10" s="684"/>
      <c r="DU10" s="684"/>
      <c r="DV10" s="684"/>
      <c r="DW10" s="684"/>
      <c r="DX10" s="684"/>
      <c r="DY10" s="684"/>
      <c r="DZ10" s="684"/>
      <c r="EA10" s="684"/>
      <c r="EB10" s="684"/>
      <c r="EC10" s="693"/>
    </row>
    <row r="11" spans="2:143" ht="11.25" customHeight="1">
      <c r="B11" s="680" t="s">
        <v>251</v>
      </c>
      <c r="C11" s="681"/>
      <c r="D11" s="681"/>
      <c r="E11" s="681"/>
      <c r="F11" s="681"/>
      <c r="G11" s="681"/>
      <c r="H11" s="681"/>
      <c r="I11" s="681"/>
      <c r="J11" s="681"/>
      <c r="K11" s="681"/>
      <c r="L11" s="681"/>
      <c r="M11" s="681"/>
      <c r="N11" s="681"/>
      <c r="O11" s="681"/>
      <c r="P11" s="681"/>
      <c r="Q11" s="682"/>
      <c r="R11" s="683">
        <v>2322737</v>
      </c>
      <c r="S11" s="684"/>
      <c r="T11" s="684"/>
      <c r="U11" s="684"/>
      <c r="V11" s="684"/>
      <c r="W11" s="684"/>
      <c r="X11" s="684"/>
      <c r="Y11" s="685"/>
      <c r="Z11" s="688">
        <v>4.5</v>
      </c>
      <c r="AA11" s="689"/>
      <c r="AB11" s="689"/>
      <c r="AC11" s="701"/>
      <c r="AD11" s="692">
        <v>2322737</v>
      </c>
      <c r="AE11" s="684"/>
      <c r="AF11" s="684"/>
      <c r="AG11" s="684"/>
      <c r="AH11" s="684"/>
      <c r="AI11" s="684"/>
      <c r="AJ11" s="684"/>
      <c r="AK11" s="685"/>
      <c r="AL11" s="688">
        <v>8.8000000000000007</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878834</v>
      </c>
      <c r="BH11" s="684"/>
      <c r="BI11" s="684"/>
      <c r="BJ11" s="684"/>
      <c r="BK11" s="684"/>
      <c r="BL11" s="684"/>
      <c r="BM11" s="684"/>
      <c r="BN11" s="685"/>
      <c r="BO11" s="686">
        <v>3.9</v>
      </c>
      <c r="BP11" s="686"/>
      <c r="BQ11" s="686"/>
      <c r="BR11" s="686"/>
      <c r="BS11" s="692">
        <v>102477</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125287</v>
      </c>
      <c r="CS11" s="684"/>
      <c r="CT11" s="684"/>
      <c r="CU11" s="684"/>
      <c r="CV11" s="684"/>
      <c r="CW11" s="684"/>
      <c r="CX11" s="684"/>
      <c r="CY11" s="685"/>
      <c r="CZ11" s="686">
        <v>0.3</v>
      </c>
      <c r="DA11" s="686"/>
      <c r="DB11" s="686"/>
      <c r="DC11" s="686"/>
      <c r="DD11" s="692" t="s">
        <v>184</v>
      </c>
      <c r="DE11" s="684"/>
      <c r="DF11" s="684"/>
      <c r="DG11" s="684"/>
      <c r="DH11" s="684"/>
      <c r="DI11" s="684"/>
      <c r="DJ11" s="684"/>
      <c r="DK11" s="684"/>
      <c r="DL11" s="684"/>
      <c r="DM11" s="684"/>
      <c r="DN11" s="684"/>
      <c r="DO11" s="684"/>
      <c r="DP11" s="685"/>
      <c r="DQ11" s="692">
        <v>122145</v>
      </c>
      <c r="DR11" s="684"/>
      <c r="DS11" s="684"/>
      <c r="DT11" s="684"/>
      <c r="DU11" s="684"/>
      <c r="DV11" s="684"/>
      <c r="DW11" s="684"/>
      <c r="DX11" s="684"/>
      <c r="DY11" s="684"/>
      <c r="DZ11" s="684"/>
      <c r="EA11" s="684"/>
      <c r="EB11" s="684"/>
      <c r="EC11" s="693"/>
    </row>
    <row r="12" spans="2:143" ht="11.25" customHeight="1">
      <c r="B12" s="680" t="s">
        <v>254</v>
      </c>
      <c r="C12" s="681"/>
      <c r="D12" s="681"/>
      <c r="E12" s="681"/>
      <c r="F12" s="681"/>
      <c r="G12" s="681"/>
      <c r="H12" s="681"/>
      <c r="I12" s="681"/>
      <c r="J12" s="681"/>
      <c r="K12" s="681"/>
      <c r="L12" s="681"/>
      <c r="M12" s="681"/>
      <c r="N12" s="681"/>
      <c r="O12" s="681"/>
      <c r="P12" s="681"/>
      <c r="Q12" s="682"/>
      <c r="R12" s="683" t="s">
        <v>184</v>
      </c>
      <c r="S12" s="684"/>
      <c r="T12" s="684"/>
      <c r="U12" s="684"/>
      <c r="V12" s="684"/>
      <c r="W12" s="684"/>
      <c r="X12" s="684"/>
      <c r="Y12" s="685"/>
      <c r="Z12" s="686" t="s">
        <v>180</v>
      </c>
      <c r="AA12" s="686"/>
      <c r="AB12" s="686"/>
      <c r="AC12" s="686"/>
      <c r="AD12" s="687" t="s">
        <v>184</v>
      </c>
      <c r="AE12" s="687"/>
      <c r="AF12" s="687"/>
      <c r="AG12" s="687"/>
      <c r="AH12" s="687"/>
      <c r="AI12" s="687"/>
      <c r="AJ12" s="687"/>
      <c r="AK12" s="687"/>
      <c r="AL12" s="688" t="s">
        <v>243</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10063326</v>
      </c>
      <c r="BH12" s="684"/>
      <c r="BI12" s="684"/>
      <c r="BJ12" s="684"/>
      <c r="BK12" s="684"/>
      <c r="BL12" s="684"/>
      <c r="BM12" s="684"/>
      <c r="BN12" s="685"/>
      <c r="BO12" s="686">
        <v>44.5</v>
      </c>
      <c r="BP12" s="686"/>
      <c r="BQ12" s="686"/>
      <c r="BR12" s="686"/>
      <c r="BS12" s="692" t="s">
        <v>184</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537374</v>
      </c>
      <c r="CS12" s="684"/>
      <c r="CT12" s="684"/>
      <c r="CU12" s="684"/>
      <c r="CV12" s="684"/>
      <c r="CW12" s="684"/>
      <c r="CX12" s="684"/>
      <c r="CY12" s="685"/>
      <c r="CZ12" s="686">
        <v>1.1000000000000001</v>
      </c>
      <c r="DA12" s="686"/>
      <c r="DB12" s="686"/>
      <c r="DC12" s="686"/>
      <c r="DD12" s="692" t="s">
        <v>243</v>
      </c>
      <c r="DE12" s="684"/>
      <c r="DF12" s="684"/>
      <c r="DG12" s="684"/>
      <c r="DH12" s="684"/>
      <c r="DI12" s="684"/>
      <c r="DJ12" s="684"/>
      <c r="DK12" s="684"/>
      <c r="DL12" s="684"/>
      <c r="DM12" s="684"/>
      <c r="DN12" s="684"/>
      <c r="DO12" s="684"/>
      <c r="DP12" s="685"/>
      <c r="DQ12" s="692">
        <v>156065</v>
      </c>
      <c r="DR12" s="684"/>
      <c r="DS12" s="684"/>
      <c r="DT12" s="684"/>
      <c r="DU12" s="684"/>
      <c r="DV12" s="684"/>
      <c r="DW12" s="684"/>
      <c r="DX12" s="684"/>
      <c r="DY12" s="684"/>
      <c r="DZ12" s="684"/>
      <c r="EA12" s="684"/>
      <c r="EB12" s="684"/>
      <c r="EC12" s="693"/>
    </row>
    <row r="13" spans="2:143" ht="11.25" customHeight="1">
      <c r="B13" s="680" t="s">
        <v>257</v>
      </c>
      <c r="C13" s="681"/>
      <c r="D13" s="681"/>
      <c r="E13" s="681"/>
      <c r="F13" s="681"/>
      <c r="G13" s="681"/>
      <c r="H13" s="681"/>
      <c r="I13" s="681"/>
      <c r="J13" s="681"/>
      <c r="K13" s="681"/>
      <c r="L13" s="681"/>
      <c r="M13" s="681"/>
      <c r="N13" s="681"/>
      <c r="O13" s="681"/>
      <c r="P13" s="681"/>
      <c r="Q13" s="682"/>
      <c r="R13" s="683" t="s">
        <v>243</v>
      </c>
      <c r="S13" s="684"/>
      <c r="T13" s="684"/>
      <c r="U13" s="684"/>
      <c r="V13" s="684"/>
      <c r="W13" s="684"/>
      <c r="X13" s="684"/>
      <c r="Y13" s="685"/>
      <c r="Z13" s="686" t="s">
        <v>180</v>
      </c>
      <c r="AA13" s="686"/>
      <c r="AB13" s="686"/>
      <c r="AC13" s="686"/>
      <c r="AD13" s="687" t="s">
        <v>184</v>
      </c>
      <c r="AE13" s="687"/>
      <c r="AF13" s="687"/>
      <c r="AG13" s="687"/>
      <c r="AH13" s="687"/>
      <c r="AI13" s="687"/>
      <c r="AJ13" s="687"/>
      <c r="AK13" s="687"/>
      <c r="AL13" s="688" t="s">
        <v>243</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9879594</v>
      </c>
      <c r="BH13" s="684"/>
      <c r="BI13" s="684"/>
      <c r="BJ13" s="684"/>
      <c r="BK13" s="684"/>
      <c r="BL13" s="684"/>
      <c r="BM13" s="684"/>
      <c r="BN13" s="685"/>
      <c r="BO13" s="686">
        <v>43.7</v>
      </c>
      <c r="BP13" s="686"/>
      <c r="BQ13" s="686"/>
      <c r="BR13" s="686"/>
      <c r="BS13" s="692" t="s">
        <v>243</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5402057</v>
      </c>
      <c r="CS13" s="684"/>
      <c r="CT13" s="684"/>
      <c r="CU13" s="684"/>
      <c r="CV13" s="684"/>
      <c r="CW13" s="684"/>
      <c r="CX13" s="684"/>
      <c r="CY13" s="685"/>
      <c r="CZ13" s="686">
        <v>11</v>
      </c>
      <c r="DA13" s="686"/>
      <c r="DB13" s="686"/>
      <c r="DC13" s="686"/>
      <c r="DD13" s="692">
        <v>2146883</v>
      </c>
      <c r="DE13" s="684"/>
      <c r="DF13" s="684"/>
      <c r="DG13" s="684"/>
      <c r="DH13" s="684"/>
      <c r="DI13" s="684"/>
      <c r="DJ13" s="684"/>
      <c r="DK13" s="684"/>
      <c r="DL13" s="684"/>
      <c r="DM13" s="684"/>
      <c r="DN13" s="684"/>
      <c r="DO13" s="684"/>
      <c r="DP13" s="685"/>
      <c r="DQ13" s="692">
        <v>3248607</v>
      </c>
      <c r="DR13" s="684"/>
      <c r="DS13" s="684"/>
      <c r="DT13" s="684"/>
      <c r="DU13" s="684"/>
      <c r="DV13" s="684"/>
      <c r="DW13" s="684"/>
      <c r="DX13" s="684"/>
      <c r="DY13" s="684"/>
      <c r="DZ13" s="684"/>
      <c r="EA13" s="684"/>
      <c r="EB13" s="684"/>
      <c r="EC13" s="693"/>
    </row>
    <row r="14" spans="2:143" ht="11.25" customHeight="1">
      <c r="B14" s="680" t="s">
        <v>260</v>
      </c>
      <c r="C14" s="681"/>
      <c r="D14" s="681"/>
      <c r="E14" s="681"/>
      <c r="F14" s="681"/>
      <c r="G14" s="681"/>
      <c r="H14" s="681"/>
      <c r="I14" s="681"/>
      <c r="J14" s="681"/>
      <c r="K14" s="681"/>
      <c r="L14" s="681"/>
      <c r="M14" s="681"/>
      <c r="N14" s="681"/>
      <c r="O14" s="681"/>
      <c r="P14" s="681"/>
      <c r="Q14" s="682"/>
      <c r="R14" s="683">
        <v>64567</v>
      </c>
      <c r="S14" s="684"/>
      <c r="T14" s="684"/>
      <c r="U14" s="684"/>
      <c r="V14" s="684"/>
      <c r="W14" s="684"/>
      <c r="X14" s="684"/>
      <c r="Y14" s="685"/>
      <c r="Z14" s="686">
        <v>0.1</v>
      </c>
      <c r="AA14" s="686"/>
      <c r="AB14" s="686"/>
      <c r="AC14" s="686"/>
      <c r="AD14" s="687">
        <v>64567</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201802</v>
      </c>
      <c r="BH14" s="684"/>
      <c r="BI14" s="684"/>
      <c r="BJ14" s="684"/>
      <c r="BK14" s="684"/>
      <c r="BL14" s="684"/>
      <c r="BM14" s="684"/>
      <c r="BN14" s="685"/>
      <c r="BO14" s="686">
        <v>0.9</v>
      </c>
      <c r="BP14" s="686"/>
      <c r="BQ14" s="686"/>
      <c r="BR14" s="686"/>
      <c r="BS14" s="692" t="s">
        <v>184</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1624406</v>
      </c>
      <c r="CS14" s="684"/>
      <c r="CT14" s="684"/>
      <c r="CU14" s="684"/>
      <c r="CV14" s="684"/>
      <c r="CW14" s="684"/>
      <c r="CX14" s="684"/>
      <c r="CY14" s="685"/>
      <c r="CZ14" s="686">
        <v>3.3</v>
      </c>
      <c r="DA14" s="686"/>
      <c r="DB14" s="686"/>
      <c r="DC14" s="686"/>
      <c r="DD14" s="692">
        <v>128971</v>
      </c>
      <c r="DE14" s="684"/>
      <c r="DF14" s="684"/>
      <c r="DG14" s="684"/>
      <c r="DH14" s="684"/>
      <c r="DI14" s="684"/>
      <c r="DJ14" s="684"/>
      <c r="DK14" s="684"/>
      <c r="DL14" s="684"/>
      <c r="DM14" s="684"/>
      <c r="DN14" s="684"/>
      <c r="DO14" s="684"/>
      <c r="DP14" s="685"/>
      <c r="DQ14" s="692">
        <v>1502211</v>
      </c>
      <c r="DR14" s="684"/>
      <c r="DS14" s="684"/>
      <c r="DT14" s="684"/>
      <c r="DU14" s="684"/>
      <c r="DV14" s="684"/>
      <c r="DW14" s="684"/>
      <c r="DX14" s="684"/>
      <c r="DY14" s="684"/>
      <c r="DZ14" s="684"/>
      <c r="EA14" s="684"/>
      <c r="EB14" s="684"/>
      <c r="EC14" s="693"/>
    </row>
    <row r="15" spans="2:143" ht="11.25" customHeight="1">
      <c r="B15" s="680" t="s">
        <v>263</v>
      </c>
      <c r="C15" s="681"/>
      <c r="D15" s="681"/>
      <c r="E15" s="681"/>
      <c r="F15" s="681"/>
      <c r="G15" s="681"/>
      <c r="H15" s="681"/>
      <c r="I15" s="681"/>
      <c r="J15" s="681"/>
      <c r="K15" s="681"/>
      <c r="L15" s="681"/>
      <c r="M15" s="681"/>
      <c r="N15" s="681"/>
      <c r="O15" s="681"/>
      <c r="P15" s="681"/>
      <c r="Q15" s="682"/>
      <c r="R15" s="683" t="s">
        <v>184</v>
      </c>
      <c r="S15" s="684"/>
      <c r="T15" s="684"/>
      <c r="U15" s="684"/>
      <c r="V15" s="684"/>
      <c r="W15" s="684"/>
      <c r="X15" s="684"/>
      <c r="Y15" s="685"/>
      <c r="Z15" s="686" t="s">
        <v>184</v>
      </c>
      <c r="AA15" s="686"/>
      <c r="AB15" s="686"/>
      <c r="AC15" s="686"/>
      <c r="AD15" s="687" t="s">
        <v>184</v>
      </c>
      <c r="AE15" s="687"/>
      <c r="AF15" s="687"/>
      <c r="AG15" s="687"/>
      <c r="AH15" s="687"/>
      <c r="AI15" s="687"/>
      <c r="AJ15" s="687"/>
      <c r="AK15" s="687"/>
      <c r="AL15" s="688" t="s">
        <v>180</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1428757</v>
      </c>
      <c r="BH15" s="684"/>
      <c r="BI15" s="684"/>
      <c r="BJ15" s="684"/>
      <c r="BK15" s="684"/>
      <c r="BL15" s="684"/>
      <c r="BM15" s="684"/>
      <c r="BN15" s="685"/>
      <c r="BO15" s="686">
        <v>6.3</v>
      </c>
      <c r="BP15" s="686"/>
      <c r="BQ15" s="686"/>
      <c r="BR15" s="686"/>
      <c r="BS15" s="692" t="s">
        <v>184</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4676637</v>
      </c>
      <c r="CS15" s="684"/>
      <c r="CT15" s="684"/>
      <c r="CU15" s="684"/>
      <c r="CV15" s="684"/>
      <c r="CW15" s="684"/>
      <c r="CX15" s="684"/>
      <c r="CY15" s="685"/>
      <c r="CZ15" s="686">
        <v>9.6</v>
      </c>
      <c r="DA15" s="686"/>
      <c r="DB15" s="686"/>
      <c r="DC15" s="686"/>
      <c r="DD15" s="692">
        <v>1047245</v>
      </c>
      <c r="DE15" s="684"/>
      <c r="DF15" s="684"/>
      <c r="DG15" s="684"/>
      <c r="DH15" s="684"/>
      <c r="DI15" s="684"/>
      <c r="DJ15" s="684"/>
      <c r="DK15" s="684"/>
      <c r="DL15" s="684"/>
      <c r="DM15" s="684"/>
      <c r="DN15" s="684"/>
      <c r="DO15" s="684"/>
      <c r="DP15" s="685"/>
      <c r="DQ15" s="692">
        <v>2729771</v>
      </c>
      <c r="DR15" s="684"/>
      <c r="DS15" s="684"/>
      <c r="DT15" s="684"/>
      <c r="DU15" s="684"/>
      <c r="DV15" s="684"/>
      <c r="DW15" s="684"/>
      <c r="DX15" s="684"/>
      <c r="DY15" s="684"/>
      <c r="DZ15" s="684"/>
      <c r="EA15" s="684"/>
      <c r="EB15" s="684"/>
      <c r="EC15" s="693"/>
    </row>
    <row r="16" spans="2:143" ht="11.25" customHeight="1">
      <c r="B16" s="680" t="s">
        <v>266</v>
      </c>
      <c r="C16" s="681"/>
      <c r="D16" s="681"/>
      <c r="E16" s="681"/>
      <c r="F16" s="681"/>
      <c r="G16" s="681"/>
      <c r="H16" s="681"/>
      <c r="I16" s="681"/>
      <c r="J16" s="681"/>
      <c r="K16" s="681"/>
      <c r="L16" s="681"/>
      <c r="M16" s="681"/>
      <c r="N16" s="681"/>
      <c r="O16" s="681"/>
      <c r="P16" s="681"/>
      <c r="Q16" s="682"/>
      <c r="R16" s="683">
        <v>19544</v>
      </c>
      <c r="S16" s="684"/>
      <c r="T16" s="684"/>
      <c r="U16" s="684"/>
      <c r="V16" s="684"/>
      <c r="W16" s="684"/>
      <c r="X16" s="684"/>
      <c r="Y16" s="685"/>
      <c r="Z16" s="686">
        <v>0</v>
      </c>
      <c r="AA16" s="686"/>
      <c r="AB16" s="686"/>
      <c r="AC16" s="686"/>
      <c r="AD16" s="687">
        <v>19544</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243</v>
      </c>
      <c r="BH16" s="684"/>
      <c r="BI16" s="684"/>
      <c r="BJ16" s="684"/>
      <c r="BK16" s="684"/>
      <c r="BL16" s="684"/>
      <c r="BM16" s="684"/>
      <c r="BN16" s="685"/>
      <c r="BO16" s="686" t="s">
        <v>243</v>
      </c>
      <c r="BP16" s="686"/>
      <c r="BQ16" s="686"/>
      <c r="BR16" s="686"/>
      <c r="BS16" s="692" t="s">
        <v>184</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t="s">
        <v>243</v>
      </c>
      <c r="CS16" s="684"/>
      <c r="CT16" s="684"/>
      <c r="CU16" s="684"/>
      <c r="CV16" s="684"/>
      <c r="CW16" s="684"/>
      <c r="CX16" s="684"/>
      <c r="CY16" s="685"/>
      <c r="CZ16" s="686" t="s">
        <v>243</v>
      </c>
      <c r="DA16" s="686"/>
      <c r="DB16" s="686"/>
      <c r="DC16" s="686"/>
      <c r="DD16" s="692" t="s">
        <v>184</v>
      </c>
      <c r="DE16" s="684"/>
      <c r="DF16" s="684"/>
      <c r="DG16" s="684"/>
      <c r="DH16" s="684"/>
      <c r="DI16" s="684"/>
      <c r="DJ16" s="684"/>
      <c r="DK16" s="684"/>
      <c r="DL16" s="684"/>
      <c r="DM16" s="684"/>
      <c r="DN16" s="684"/>
      <c r="DO16" s="684"/>
      <c r="DP16" s="685"/>
      <c r="DQ16" s="692" t="s">
        <v>243</v>
      </c>
      <c r="DR16" s="684"/>
      <c r="DS16" s="684"/>
      <c r="DT16" s="684"/>
      <c r="DU16" s="684"/>
      <c r="DV16" s="684"/>
      <c r="DW16" s="684"/>
      <c r="DX16" s="684"/>
      <c r="DY16" s="684"/>
      <c r="DZ16" s="684"/>
      <c r="EA16" s="684"/>
      <c r="EB16" s="684"/>
      <c r="EC16" s="693"/>
    </row>
    <row r="17" spans="2:133" ht="11.25" customHeight="1">
      <c r="B17" s="680" t="s">
        <v>269</v>
      </c>
      <c r="C17" s="681"/>
      <c r="D17" s="681"/>
      <c r="E17" s="681"/>
      <c r="F17" s="681"/>
      <c r="G17" s="681"/>
      <c r="H17" s="681"/>
      <c r="I17" s="681"/>
      <c r="J17" s="681"/>
      <c r="K17" s="681"/>
      <c r="L17" s="681"/>
      <c r="M17" s="681"/>
      <c r="N17" s="681"/>
      <c r="O17" s="681"/>
      <c r="P17" s="681"/>
      <c r="Q17" s="682"/>
      <c r="R17" s="683">
        <v>404677</v>
      </c>
      <c r="S17" s="684"/>
      <c r="T17" s="684"/>
      <c r="U17" s="684"/>
      <c r="V17" s="684"/>
      <c r="W17" s="684"/>
      <c r="X17" s="684"/>
      <c r="Y17" s="685"/>
      <c r="Z17" s="686">
        <v>0.8</v>
      </c>
      <c r="AA17" s="686"/>
      <c r="AB17" s="686"/>
      <c r="AC17" s="686"/>
      <c r="AD17" s="687">
        <v>404677</v>
      </c>
      <c r="AE17" s="687"/>
      <c r="AF17" s="687"/>
      <c r="AG17" s="687"/>
      <c r="AH17" s="687"/>
      <c r="AI17" s="687"/>
      <c r="AJ17" s="687"/>
      <c r="AK17" s="687"/>
      <c r="AL17" s="688">
        <v>1.5</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184</v>
      </c>
      <c r="BH17" s="684"/>
      <c r="BI17" s="684"/>
      <c r="BJ17" s="684"/>
      <c r="BK17" s="684"/>
      <c r="BL17" s="684"/>
      <c r="BM17" s="684"/>
      <c r="BN17" s="685"/>
      <c r="BO17" s="686" t="s">
        <v>184</v>
      </c>
      <c r="BP17" s="686"/>
      <c r="BQ17" s="686"/>
      <c r="BR17" s="686"/>
      <c r="BS17" s="692" t="s">
        <v>184</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4572466</v>
      </c>
      <c r="CS17" s="684"/>
      <c r="CT17" s="684"/>
      <c r="CU17" s="684"/>
      <c r="CV17" s="684"/>
      <c r="CW17" s="684"/>
      <c r="CX17" s="684"/>
      <c r="CY17" s="685"/>
      <c r="CZ17" s="686">
        <v>9.3000000000000007</v>
      </c>
      <c r="DA17" s="686"/>
      <c r="DB17" s="686"/>
      <c r="DC17" s="686"/>
      <c r="DD17" s="692" t="s">
        <v>243</v>
      </c>
      <c r="DE17" s="684"/>
      <c r="DF17" s="684"/>
      <c r="DG17" s="684"/>
      <c r="DH17" s="684"/>
      <c r="DI17" s="684"/>
      <c r="DJ17" s="684"/>
      <c r="DK17" s="684"/>
      <c r="DL17" s="684"/>
      <c r="DM17" s="684"/>
      <c r="DN17" s="684"/>
      <c r="DO17" s="684"/>
      <c r="DP17" s="685"/>
      <c r="DQ17" s="692">
        <v>4534568</v>
      </c>
      <c r="DR17" s="684"/>
      <c r="DS17" s="684"/>
      <c r="DT17" s="684"/>
      <c r="DU17" s="684"/>
      <c r="DV17" s="684"/>
      <c r="DW17" s="684"/>
      <c r="DX17" s="684"/>
      <c r="DY17" s="684"/>
      <c r="DZ17" s="684"/>
      <c r="EA17" s="684"/>
      <c r="EB17" s="684"/>
      <c r="EC17" s="693"/>
    </row>
    <row r="18" spans="2:133" ht="11.25" customHeight="1">
      <c r="B18" s="680" t="s">
        <v>272</v>
      </c>
      <c r="C18" s="681"/>
      <c r="D18" s="681"/>
      <c r="E18" s="681"/>
      <c r="F18" s="681"/>
      <c r="G18" s="681"/>
      <c r="H18" s="681"/>
      <c r="I18" s="681"/>
      <c r="J18" s="681"/>
      <c r="K18" s="681"/>
      <c r="L18" s="681"/>
      <c r="M18" s="681"/>
      <c r="N18" s="681"/>
      <c r="O18" s="681"/>
      <c r="P18" s="681"/>
      <c r="Q18" s="682"/>
      <c r="R18" s="683">
        <v>211218</v>
      </c>
      <c r="S18" s="684"/>
      <c r="T18" s="684"/>
      <c r="U18" s="684"/>
      <c r="V18" s="684"/>
      <c r="W18" s="684"/>
      <c r="X18" s="684"/>
      <c r="Y18" s="685"/>
      <c r="Z18" s="686">
        <v>0.4</v>
      </c>
      <c r="AA18" s="686"/>
      <c r="AB18" s="686"/>
      <c r="AC18" s="686"/>
      <c r="AD18" s="687">
        <v>211218</v>
      </c>
      <c r="AE18" s="687"/>
      <c r="AF18" s="687"/>
      <c r="AG18" s="687"/>
      <c r="AH18" s="687"/>
      <c r="AI18" s="687"/>
      <c r="AJ18" s="687"/>
      <c r="AK18" s="687"/>
      <c r="AL18" s="688">
        <v>0.8</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184</v>
      </c>
      <c r="BH18" s="684"/>
      <c r="BI18" s="684"/>
      <c r="BJ18" s="684"/>
      <c r="BK18" s="684"/>
      <c r="BL18" s="684"/>
      <c r="BM18" s="684"/>
      <c r="BN18" s="685"/>
      <c r="BO18" s="686" t="s">
        <v>184</v>
      </c>
      <c r="BP18" s="686"/>
      <c r="BQ18" s="686"/>
      <c r="BR18" s="686"/>
      <c r="BS18" s="692" t="s">
        <v>243</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243</v>
      </c>
      <c r="CS18" s="684"/>
      <c r="CT18" s="684"/>
      <c r="CU18" s="684"/>
      <c r="CV18" s="684"/>
      <c r="CW18" s="684"/>
      <c r="CX18" s="684"/>
      <c r="CY18" s="685"/>
      <c r="CZ18" s="686" t="s">
        <v>184</v>
      </c>
      <c r="DA18" s="686"/>
      <c r="DB18" s="686"/>
      <c r="DC18" s="686"/>
      <c r="DD18" s="692" t="s">
        <v>243</v>
      </c>
      <c r="DE18" s="684"/>
      <c r="DF18" s="684"/>
      <c r="DG18" s="684"/>
      <c r="DH18" s="684"/>
      <c r="DI18" s="684"/>
      <c r="DJ18" s="684"/>
      <c r="DK18" s="684"/>
      <c r="DL18" s="684"/>
      <c r="DM18" s="684"/>
      <c r="DN18" s="684"/>
      <c r="DO18" s="684"/>
      <c r="DP18" s="685"/>
      <c r="DQ18" s="692" t="s">
        <v>243</v>
      </c>
      <c r="DR18" s="684"/>
      <c r="DS18" s="684"/>
      <c r="DT18" s="684"/>
      <c r="DU18" s="684"/>
      <c r="DV18" s="684"/>
      <c r="DW18" s="684"/>
      <c r="DX18" s="684"/>
      <c r="DY18" s="684"/>
      <c r="DZ18" s="684"/>
      <c r="EA18" s="684"/>
      <c r="EB18" s="684"/>
      <c r="EC18" s="693"/>
    </row>
    <row r="19" spans="2:133" ht="11.25" customHeight="1">
      <c r="B19" s="680" t="s">
        <v>275</v>
      </c>
      <c r="C19" s="681"/>
      <c r="D19" s="681"/>
      <c r="E19" s="681"/>
      <c r="F19" s="681"/>
      <c r="G19" s="681"/>
      <c r="H19" s="681"/>
      <c r="I19" s="681"/>
      <c r="J19" s="681"/>
      <c r="K19" s="681"/>
      <c r="L19" s="681"/>
      <c r="M19" s="681"/>
      <c r="N19" s="681"/>
      <c r="O19" s="681"/>
      <c r="P19" s="681"/>
      <c r="Q19" s="682"/>
      <c r="R19" s="683">
        <v>8221</v>
      </c>
      <c r="S19" s="684"/>
      <c r="T19" s="684"/>
      <c r="U19" s="684"/>
      <c r="V19" s="684"/>
      <c r="W19" s="684"/>
      <c r="X19" s="684"/>
      <c r="Y19" s="685"/>
      <c r="Z19" s="686">
        <v>0</v>
      </c>
      <c r="AA19" s="686"/>
      <c r="AB19" s="686"/>
      <c r="AC19" s="686"/>
      <c r="AD19" s="687">
        <v>8221</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940804</v>
      </c>
      <c r="BH19" s="684"/>
      <c r="BI19" s="684"/>
      <c r="BJ19" s="684"/>
      <c r="BK19" s="684"/>
      <c r="BL19" s="684"/>
      <c r="BM19" s="684"/>
      <c r="BN19" s="685"/>
      <c r="BO19" s="686">
        <v>4.2</v>
      </c>
      <c r="BP19" s="686"/>
      <c r="BQ19" s="686"/>
      <c r="BR19" s="686"/>
      <c r="BS19" s="692" t="s">
        <v>184</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184</v>
      </c>
      <c r="CS19" s="684"/>
      <c r="CT19" s="684"/>
      <c r="CU19" s="684"/>
      <c r="CV19" s="684"/>
      <c r="CW19" s="684"/>
      <c r="CX19" s="684"/>
      <c r="CY19" s="685"/>
      <c r="CZ19" s="686" t="s">
        <v>184</v>
      </c>
      <c r="DA19" s="686"/>
      <c r="DB19" s="686"/>
      <c r="DC19" s="686"/>
      <c r="DD19" s="692" t="s">
        <v>243</v>
      </c>
      <c r="DE19" s="684"/>
      <c r="DF19" s="684"/>
      <c r="DG19" s="684"/>
      <c r="DH19" s="684"/>
      <c r="DI19" s="684"/>
      <c r="DJ19" s="684"/>
      <c r="DK19" s="684"/>
      <c r="DL19" s="684"/>
      <c r="DM19" s="684"/>
      <c r="DN19" s="684"/>
      <c r="DO19" s="684"/>
      <c r="DP19" s="685"/>
      <c r="DQ19" s="692" t="s">
        <v>184</v>
      </c>
      <c r="DR19" s="684"/>
      <c r="DS19" s="684"/>
      <c r="DT19" s="684"/>
      <c r="DU19" s="684"/>
      <c r="DV19" s="684"/>
      <c r="DW19" s="684"/>
      <c r="DX19" s="684"/>
      <c r="DY19" s="684"/>
      <c r="DZ19" s="684"/>
      <c r="EA19" s="684"/>
      <c r="EB19" s="684"/>
      <c r="EC19" s="693"/>
    </row>
    <row r="20" spans="2:133" ht="11.25" customHeight="1">
      <c r="B20" s="680" t="s">
        <v>278</v>
      </c>
      <c r="C20" s="681"/>
      <c r="D20" s="681"/>
      <c r="E20" s="681"/>
      <c r="F20" s="681"/>
      <c r="G20" s="681"/>
      <c r="H20" s="681"/>
      <c r="I20" s="681"/>
      <c r="J20" s="681"/>
      <c r="K20" s="681"/>
      <c r="L20" s="681"/>
      <c r="M20" s="681"/>
      <c r="N20" s="681"/>
      <c r="O20" s="681"/>
      <c r="P20" s="681"/>
      <c r="Q20" s="682"/>
      <c r="R20" s="683">
        <v>2447</v>
      </c>
      <c r="S20" s="684"/>
      <c r="T20" s="684"/>
      <c r="U20" s="684"/>
      <c r="V20" s="684"/>
      <c r="W20" s="684"/>
      <c r="X20" s="684"/>
      <c r="Y20" s="685"/>
      <c r="Z20" s="686">
        <v>0</v>
      </c>
      <c r="AA20" s="686"/>
      <c r="AB20" s="686"/>
      <c r="AC20" s="686"/>
      <c r="AD20" s="687">
        <v>2447</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940804</v>
      </c>
      <c r="BH20" s="684"/>
      <c r="BI20" s="684"/>
      <c r="BJ20" s="684"/>
      <c r="BK20" s="684"/>
      <c r="BL20" s="684"/>
      <c r="BM20" s="684"/>
      <c r="BN20" s="685"/>
      <c r="BO20" s="686">
        <v>4.2</v>
      </c>
      <c r="BP20" s="686"/>
      <c r="BQ20" s="686"/>
      <c r="BR20" s="686"/>
      <c r="BS20" s="692" t="s">
        <v>184</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48957718</v>
      </c>
      <c r="CS20" s="684"/>
      <c r="CT20" s="684"/>
      <c r="CU20" s="684"/>
      <c r="CV20" s="684"/>
      <c r="CW20" s="684"/>
      <c r="CX20" s="684"/>
      <c r="CY20" s="685"/>
      <c r="CZ20" s="686">
        <v>100</v>
      </c>
      <c r="DA20" s="686"/>
      <c r="DB20" s="686"/>
      <c r="DC20" s="686"/>
      <c r="DD20" s="692">
        <v>4735771</v>
      </c>
      <c r="DE20" s="684"/>
      <c r="DF20" s="684"/>
      <c r="DG20" s="684"/>
      <c r="DH20" s="684"/>
      <c r="DI20" s="684"/>
      <c r="DJ20" s="684"/>
      <c r="DK20" s="684"/>
      <c r="DL20" s="684"/>
      <c r="DM20" s="684"/>
      <c r="DN20" s="684"/>
      <c r="DO20" s="684"/>
      <c r="DP20" s="685"/>
      <c r="DQ20" s="692">
        <v>31035704</v>
      </c>
      <c r="DR20" s="684"/>
      <c r="DS20" s="684"/>
      <c r="DT20" s="684"/>
      <c r="DU20" s="684"/>
      <c r="DV20" s="684"/>
      <c r="DW20" s="684"/>
      <c r="DX20" s="684"/>
      <c r="DY20" s="684"/>
      <c r="DZ20" s="684"/>
      <c r="EA20" s="684"/>
      <c r="EB20" s="684"/>
      <c r="EC20" s="693"/>
    </row>
    <row r="21" spans="2:133" ht="11.25" customHeight="1">
      <c r="B21" s="680" t="s">
        <v>281</v>
      </c>
      <c r="C21" s="681"/>
      <c r="D21" s="681"/>
      <c r="E21" s="681"/>
      <c r="F21" s="681"/>
      <c r="G21" s="681"/>
      <c r="H21" s="681"/>
      <c r="I21" s="681"/>
      <c r="J21" s="681"/>
      <c r="K21" s="681"/>
      <c r="L21" s="681"/>
      <c r="M21" s="681"/>
      <c r="N21" s="681"/>
      <c r="O21" s="681"/>
      <c r="P21" s="681"/>
      <c r="Q21" s="682"/>
      <c r="R21" s="683">
        <v>182791</v>
      </c>
      <c r="S21" s="684"/>
      <c r="T21" s="684"/>
      <c r="U21" s="684"/>
      <c r="V21" s="684"/>
      <c r="W21" s="684"/>
      <c r="X21" s="684"/>
      <c r="Y21" s="685"/>
      <c r="Z21" s="686">
        <v>0.4</v>
      </c>
      <c r="AA21" s="686"/>
      <c r="AB21" s="686"/>
      <c r="AC21" s="686"/>
      <c r="AD21" s="687">
        <v>182791</v>
      </c>
      <c r="AE21" s="687"/>
      <c r="AF21" s="687"/>
      <c r="AG21" s="687"/>
      <c r="AH21" s="687"/>
      <c r="AI21" s="687"/>
      <c r="AJ21" s="687"/>
      <c r="AK21" s="687"/>
      <c r="AL21" s="688">
        <v>0.7</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184</v>
      </c>
      <c r="BH21" s="684"/>
      <c r="BI21" s="684"/>
      <c r="BJ21" s="684"/>
      <c r="BK21" s="684"/>
      <c r="BL21" s="684"/>
      <c r="BM21" s="684"/>
      <c r="BN21" s="685"/>
      <c r="BO21" s="686" t="s">
        <v>184</v>
      </c>
      <c r="BP21" s="686"/>
      <c r="BQ21" s="686"/>
      <c r="BR21" s="686"/>
      <c r="BS21" s="692" t="s">
        <v>243</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283</v>
      </c>
      <c r="C22" s="681"/>
      <c r="D22" s="681"/>
      <c r="E22" s="681"/>
      <c r="F22" s="681"/>
      <c r="G22" s="681"/>
      <c r="H22" s="681"/>
      <c r="I22" s="681"/>
      <c r="J22" s="681"/>
      <c r="K22" s="681"/>
      <c r="L22" s="681"/>
      <c r="M22" s="681"/>
      <c r="N22" s="681"/>
      <c r="O22" s="681"/>
      <c r="P22" s="681"/>
      <c r="Q22" s="682"/>
      <c r="R22" s="683">
        <v>1078366</v>
      </c>
      <c r="S22" s="684"/>
      <c r="T22" s="684"/>
      <c r="U22" s="684"/>
      <c r="V22" s="684"/>
      <c r="W22" s="684"/>
      <c r="X22" s="684"/>
      <c r="Y22" s="685"/>
      <c r="Z22" s="686">
        <v>2.1</v>
      </c>
      <c r="AA22" s="686"/>
      <c r="AB22" s="686"/>
      <c r="AC22" s="686"/>
      <c r="AD22" s="687">
        <v>840172</v>
      </c>
      <c r="AE22" s="687"/>
      <c r="AF22" s="687"/>
      <c r="AG22" s="687"/>
      <c r="AH22" s="687"/>
      <c r="AI22" s="687"/>
      <c r="AJ22" s="687"/>
      <c r="AK22" s="687"/>
      <c r="AL22" s="688">
        <v>3.2</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184</v>
      </c>
      <c r="BH22" s="684"/>
      <c r="BI22" s="684"/>
      <c r="BJ22" s="684"/>
      <c r="BK22" s="684"/>
      <c r="BL22" s="684"/>
      <c r="BM22" s="684"/>
      <c r="BN22" s="685"/>
      <c r="BO22" s="686" t="s">
        <v>243</v>
      </c>
      <c r="BP22" s="686"/>
      <c r="BQ22" s="686"/>
      <c r="BR22" s="686"/>
      <c r="BS22" s="692" t="s">
        <v>180</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286</v>
      </c>
      <c r="C23" s="681"/>
      <c r="D23" s="681"/>
      <c r="E23" s="681"/>
      <c r="F23" s="681"/>
      <c r="G23" s="681"/>
      <c r="H23" s="681"/>
      <c r="I23" s="681"/>
      <c r="J23" s="681"/>
      <c r="K23" s="681"/>
      <c r="L23" s="681"/>
      <c r="M23" s="681"/>
      <c r="N23" s="681"/>
      <c r="O23" s="681"/>
      <c r="P23" s="681"/>
      <c r="Q23" s="682"/>
      <c r="R23" s="683">
        <v>840172</v>
      </c>
      <c r="S23" s="684"/>
      <c r="T23" s="684"/>
      <c r="U23" s="684"/>
      <c r="V23" s="684"/>
      <c r="W23" s="684"/>
      <c r="X23" s="684"/>
      <c r="Y23" s="685"/>
      <c r="Z23" s="686">
        <v>1.6</v>
      </c>
      <c r="AA23" s="686"/>
      <c r="AB23" s="686"/>
      <c r="AC23" s="686"/>
      <c r="AD23" s="687">
        <v>840172</v>
      </c>
      <c r="AE23" s="687"/>
      <c r="AF23" s="687"/>
      <c r="AG23" s="687"/>
      <c r="AH23" s="687"/>
      <c r="AI23" s="687"/>
      <c r="AJ23" s="687"/>
      <c r="AK23" s="687"/>
      <c r="AL23" s="688">
        <v>3.2</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940804</v>
      </c>
      <c r="BH23" s="684"/>
      <c r="BI23" s="684"/>
      <c r="BJ23" s="684"/>
      <c r="BK23" s="684"/>
      <c r="BL23" s="684"/>
      <c r="BM23" s="684"/>
      <c r="BN23" s="685"/>
      <c r="BO23" s="686">
        <v>4.2</v>
      </c>
      <c r="BP23" s="686"/>
      <c r="BQ23" s="686"/>
      <c r="BR23" s="686"/>
      <c r="BS23" s="692" t="s">
        <v>243</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6" t="s">
        <v>291</v>
      </c>
      <c r="DM23" s="717"/>
      <c r="DN23" s="717"/>
      <c r="DO23" s="717"/>
      <c r="DP23" s="717"/>
      <c r="DQ23" s="717"/>
      <c r="DR23" s="717"/>
      <c r="DS23" s="717"/>
      <c r="DT23" s="717"/>
      <c r="DU23" s="717"/>
      <c r="DV23" s="718"/>
      <c r="DW23" s="665" t="s">
        <v>292</v>
      </c>
      <c r="DX23" s="666"/>
      <c r="DY23" s="666"/>
      <c r="DZ23" s="666"/>
      <c r="EA23" s="666"/>
      <c r="EB23" s="666"/>
      <c r="EC23" s="667"/>
    </row>
    <row r="24" spans="2:133" ht="11.25" customHeight="1">
      <c r="B24" s="680" t="s">
        <v>293</v>
      </c>
      <c r="C24" s="681"/>
      <c r="D24" s="681"/>
      <c r="E24" s="681"/>
      <c r="F24" s="681"/>
      <c r="G24" s="681"/>
      <c r="H24" s="681"/>
      <c r="I24" s="681"/>
      <c r="J24" s="681"/>
      <c r="K24" s="681"/>
      <c r="L24" s="681"/>
      <c r="M24" s="681"/>
      <c r="N24" s="681"/>
      <c r="O24" s="681"/>
      <c r="P24" s="681"/>
      <c r="Q24" s="682"/>
      <c r="R24" s="683">
        <v>237458</v>
      </c>
      <c r="S24" s="684"/>
      <c r="T24" s="684"/>
      <c r="U24" s="684"/>
      <c r="V24" s="684"/>
      <c r="W24" s="684"/>
      <c r="X24" s="684"/>
      <c r="Y24" s="685"/>
      <c r="Z24" s="686">
        <v>0.5</v>
      </c>
      <c r="AA24" s="686"/>
      <c r="AB24" s="686"/>
      <c r="AC24" s="686"/>
      <c r="AD24" s="687" t="s">
        <v>243</v>
      </c>
      <c r="AE24" s="687"/>
      <c r="AF24" s="687"/>
      <c r="AG24" s="687"/>
      <c r="AH24" s="687"/>
      <c r="AI24" s="687"/>
      <c r="AJ24" s="687"/>
      <c r="AK24" s="687"/>
      <c r="AL24" s="688" t="s">
        <v>243</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184</v>
      </c>
      <c r="BH24" s="684"/>
      <c r="BI24" s="684"/>
      <c r="BJ24" s="684"/>
      <c r="BK24" s="684"/>
      <c r="BL24" s="684"/>
      <c r="BM24" s="684"/>
      <c r="BN24" s="685"/>
      <c r="BO24" s="686" t="s">
        <v>243</v>
      </c>
      <c r="BP24" s="686"/>
      <c r="BQ24" s="686"/>
      <c r="BR24" s="686"/>
      <c r="BS24" s="692" t="s">
        <v>243</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25555878</v>
      </c>
      <c r="CS24" s="673"/>
      <c r="CT24" s="673"/>
      <c r="CU24" s="673"/>
      <c r="CV24" s="673"/>
      <c r="CW24" s="673"/>
      <c r="CX24" s="673"/>
      <c r="CY24" s="674"/>
      <c r="CZ24" s="677">
        <v>52.2</v>
      </c>
      <c r="DA24" s="678"/>
      <c r="DB24" s="678"/>
      <c r="DC24" s="697"/>
      <c r="DD24" s="719">
        <v>15121363</v>
      </c>
      <c r="DE24" s="673"/>
      <c r="DF24" s="673"/>
      <c r="DG24" s="673"/>
      <c r="DH24" s="673"/>
      <c r="DI24" s="673"/>
      <c r="DJ24" s="673"/>
      <c r="DK24" s="674"/>
      <c r="DL24" s="719">
        <v>14941545</v>
      </c>
      <c r="DM24" s="673"/>
      <c r="DN24" s="673"/>
      <c r="DO24" s="673"/>
      <c r="DP24" s="673"/>
      <c r="DQ24" s="673"/>
      <c r="DR24" s="673"/>
      <c r="DS24" s="673"/>
      <c r="DT24" s="673"/>
      <c r="DU24" s="673"/>
      <c r="DV24" s="674"/>
      <c r="DW24" s="677">
        <v>54.8</v>
      </c>
      <c r="DX24" s="678"/>
      <c r="DY24" s="678"/>
      <c r="DZ24" s="678"/>
      <c r="EA24" s="678"/>
      <c r="EB24" s="678"/>
      <c r="EC24" s="679"/>
    </row>
    <row r="25" spans="2:133" ht="11.25" customHeight="1">
      <c r="B25" s="680" t="s">
        <v>296</v>
      </c>
      <c r="C25" s="681"/>
      <c r="D25" s="681"/>
      <c r="E25" s="681"/>
      <c r="F25" s="681"/>
      <c r="G25" s="681"/>
      <c r="H25" s="681"/>
      <c r="I25" s="681"/>
      <c r="J25" s="681"/>
      <c r="K25" s="681"/>
      <c r="L25" s="681"/>
      <c r="M25" s="681"/>
      <c r="N25" s="681"/>
      <c r="O25" s="681"/>
      <c r="P25" s="681"/>
      <c r="Q25" s="682"/>
      <c r="R25" s="683">
        <v>736</v>
      </c>
      <c r="S25" s="684"/>
      <c r="T25" s="684"/>
      <c r="U25" s="684"/>
      <c r="V25" s="684"/>
      <c r="W25" s="684"/>
      <c r="X25" s="684"/>
      <c r="Y25" s="685"/>
      <c r="Z25" s="686">
        <v>0</v>
      </c>
      <c r="AA25" s="686"/>
      <c r="AB25" s="686"/>
      <c r="AC25" s="686"/>
      <c r="AD25" s="687" t="s">
        <v>184</v>
      </c>
      <c r="AE25" s="687"/>
      <c r="AF25" s="687"/>
      <c r="AG25" s="687"/>
      <c r="AH25" s="687"/>
      <c r="AI25" s="687"/>
      <c r="AJ25" s="687"/>
      <c r="AK25" s="687"/>
      <c r="AL25" s="688" t="s">
        <v>243</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243</v>
      </c>
      <c r="BH25" s="684"/>
      <c r="BI25" s="684"/>
      <c r="BJ25" s="684"/>
      <c r="BK25" s="684"/>
      <c r="BL25" s="684"/>
      <c r="BM25" s="684"/>
      <c r="BN25" s="685"/>
      <c r="BO25" s="686" t="s">
        <v>184</v>
      </c>
      <c r="BP25" s="686"/>
      <c r="BQ25" s="686"/>
      <c r="BR25" s="686"/>
      <c r="BS25" s="692" t="s">
        <v>184</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6772283</v>
      </c>
      <c r="CS25" s="708"/>
      <c r="CT25" s="708"/>
      <c r="CU25" s="708"/>
      <c r="CV25" s="708"/>
      <c r="CW25" s="708"/>
      <c r="CX25" s="708"/>
      <c r="CY25" s="709"/>
      <c r="CZ25" s="688">
        <v>13.8</v>
      </c>
      <c r="DA25" s="720"/>
      <c r="DB25" s="720"/>
      <c r="DC25" s="722"/>
      <c r="DD25" s="692">
        <v>6187187</v>
      </c>
      <c r="DE25" s="708"/>
      <c r="DF25" s="708"/>
      <c r="DG25" s="708"/>
      <c r="DH25" s="708"/>
      <c r="DI25" s="708"/>
      <c r="DJ25" s="708"/>
      <c r="DK25" s="709"/>
      <c r="DL25" s="692">
        <v>6008569</v>
      </c>
      <c r="DM25" s="708"/>
      <c r="DN25" s="708"/>
      <c r="DO25" s="708"/>
      <c r="DP25" s="708"/>
      <c r="DQ25" s="708"/>
      <c r="DR25" s="708"/>
      <c r="DS25" s="708"/>
      <c r="DT25" s="708"/>
      <c r="DU25" s="708"/>
      <c r="DV25" s="709"/>
      <c r="DW25" s="688">
        <v>22.1</v>
      </c>
      <c r="DX25" s="720"/>
      <c r="DY25" s="720"/>
      <c r="DZ25" s="720"/>
      <c r="EA25" s="720"/>
      <c r="EB25" s="720"/>
      <c r="EC25" s="721"/>
    </row>
    <row r="26" spans="2:133" ht="11.25" customHeight="1">
      <c r="B26" s="680" t="s">
        <v>299</v>
      </c>
      <c r="C26" s="681"/>
      <c r="D26" s="681"/>
      <c r="E26" s="681"/>
      <c r="F26" s="681"/>
      <c r="G26" s="681"/>
      <c r="H26" s="681"/>
      <c r="I26" s="681"/>
      <c r="J26" s="681"/>
      <c r="K26" s="681"/>
      <c r="L26" s="681"/>
      <c r="M26" s="681"/>
      <c r="N26" s="681"/>
      <c r="O26" s="681"/>
      <c r="P26" s="681"/>
      <c r="Q26" s="682"/>
      <c r="R26" s="683">
        <v>26979364</v>
      </c>
      <c r="S26" s="684"/>
      <c r="T26" s="684"/>
      <c r="U26" s="684"/>
      <c r="V26" s="684"/>
      <c r="W26" s="684"/>
      <c r="X26" s="684"/>
      <c r="Y26" s="685"/>
      <c r="Z26" s="686">
        <v>52.7</v>
      </c>
      <c r="AA26" s="686"/>
      <c r="AB26" s="686"/>
      <c r="AC26" s="686"/>
      <c r="AD26" s="687">
        <v>25800366</v>
      </c>
      <c r="AE26" s="687"/>
      <c r="AF26" s="687"/>
      <c r="AG26" s="687"/>
      <c r="AH26" s="687"/>
      <c r="AI26" s="687"/>
      <c r="AJ26" s="687"/>
      <c r="AK26" s="687"/>
      <c r="AL26" s="688">
        <v>98.1</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184</v>
      </c>
      <c r="BH26" s="684"/>
      <c r="BI26" s="684"/>
      <c r="BJ26" s="684"/>
      <c r="BK26" s="684"/>
      <c r="BL26" s="684"/>
      <c r="BM26" s="684"/>
      <c r="BN26" s="685"/>
      <c r="BO26" s="686" t="s">
        <v>184</v>
      </c>
      <c r="BP26" s="686"/>
      <c r="BQ26" s="686"/>
      <c r="BR26" s="686"/>
      <c r="BS26" s="692" t="s">
        <v>243</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4935589</v>
      </c>
      <c r="CS26" s="684"/>
      <c r="CT26" s="684"/>
      <c r="CU26" s="684"/>
      <c r="CV26" s="684"/>
      <c r="CW26" s="684"/>
      <c r="CX26" s="684"/>
      <c r="CY26" s="685"/>
      <c r="CZ26" s="688">
        <v>10.1</v>
      </c>
      <c r="DA26" s="720"/>
      <c r="DB26" s="720"/>
      <c r="DC26" s="722"/>
      <c r="DD26" s="692">
        <v>4370618</v>
      </c>
      <c r="DE26" s="684"/>
      <c r="DF26" s="684"/>
      <c r="DG26" s="684"/>
      <c r="DH26" s="684"/>
      <c r="DI26" s="684"/>
      <c r="DJ26" s="684"/>
      <c r="DK26" s="685"/>
      <c r="DL26" s="692" t="s">
        <v>184</v>
      </c>
      <c r="DM26" s="684"/>
      <c r="DN26" s="684"/>
      <c r="DO26" s="684"/>
      <c r="DP26" s="684"/>
      <c r="DQ26" s="684"/>
      <c r="DR26" s="684"/>
      <c r="DS26" s="684"/>
      <c r="DT26" s="684"/>
      <c r="DU26" s="684"/>
      <c r="DV26" s="685"/>
      <c r="DW26" s="688" t="s">
        <v>243</v>
      </c>
      <c r="DX26" s="720"/>
      <c r="DY26" s="720"/>
      <c r="DZ26" s="720"/>
      <c r="EA26" s="720"/>
      <c r="EB26" s="720"/>
      <c r="EC26" s="721"/>
    </row>
    <row r="27" spans="2:133" ht="11.25" customHeight="1">
      <c r="B27" s="680" t="s">
        <v>302</v>
      </c>
      <c r="C27" s="681"/>
      <c r="D27" s="681"/>
      <c r="E27" s="681"/>
      <c r="F27" s="681"/>
      <c r="G27" s="681"/>
      <c r="H27" s="681"/>
      <c r="I27" s="681"/>
      <c r="J27" s="681"/>
      <c r="K27" s="681"/>
      <c r="L27" s="681"/>
      <c r="M27" s="681"/>
      <c r="N27" s="681"/>
      <c r="O27" s="681"/>
      <c r="P27" s="681"/>
      <c r="Q27" s="682"/>
      <c r="R27" s="683">
        <v>19458</v>
      </c>
      <c r="S27" s="684"/>
      <c r="T27" s="684"/>
      <c r="U27" s="684"/>
      <c r="V27" s="684"/>
      <c r="W27" s="684"/>
      <c r="X27" s="684"/>
      <c r="Y27" s="685"/>
      <c r="Z27" s="686">
        <v>0</v>
      </c>
      <c r="AA27" s="686"/>
      <c r="AB27" s="686"/>
      <c r="AC27" s="686"/>
      <c r="AD27" s="687">
        <v>19458</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22633387</v>
      </c>
      <c r="BH27" s="684"/>
      <c r="BI27" s="684"/>
      <c r="BJ27" s="684"/>
      <c r="BK27" s="684"/>
      <c r="BL27" s="684"/>
      <c r="BM27" s="684"/>
      <c r="BN27" s="685"/>
      <c r="BO27" s="686">
        <v>100</v>
      </c>
      <c r="BP27" s="686"/>
      <c r="BQ27" s="686"/>
      <c r="BR27" s="686"/>
      <c r="BS27" s="692">
        <v>102477</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14211129</v>
      </c>
      <c r="CS27" s="708"/>
      <c r="CT27" s="708"/>
      <c r="CU27" s="708"/>
      <c r="CV27" s="708"/>
      <c r="CW27" s="708"/>
      <c r="CX27" s="708"/>
      <c r="CY27" s="709"/>
      <c r="CZ27" s="688">
        <v>29</v>
      </c>
      <c r="DA27" s="720"/>
      <c r="DB27" s="720"/>
      <c r="DC27" s="722"/>
      <c r="DD27" s="692">
        <v>4399608</v>
      </c>
      <c r="DE27" s="708"/>
      <c r="DF27" s="708"/>
      <c r="DG27" s="708"/>
      <c r="DH27" s="708"/>
      <c r="DI27" s="708"/>
      <c r="DJ27" s="708"/>
      <c r="DK27" s="709"/>
      <c r="DL27" s="692">
        <v>4398408</v>
      </c>
      <c r="DM27" s="708"/>
      <c r="DN27" s="708"/>
      <c r="DO27" s="708"/>
      <c r="DP27" s="708"/>
      <c r="DQ27" s="708"/>
      <c r="DR27" s="708"/>
      <c r="DS27" s="708"/>
      <c r="DT27" s="708"/>
      <c r="DU27" s="708"/>
      <c r="DV27" s="709"/>
      <c r="DW27" s="688">
        <v>16.100000000000001</v>
      </c>
      <c r="DX27" s="720"/>
      <c r="DY27" s="720"/>
      <c r="DZ27" s="720"/>
      <c r="EA27" s="720"/>
      <c r="EB27" s="720"/>
      <c r="EC27" s="721"/>
    </row>
    <row r="28" spans="2:133" ht="11.25" customHeight="1">
      <c r="B28" s="680" t="s">
        <v>305</v>
      </c>
      <c r="C28" s="681"/>
      <c r="D28" s="681"/>
      <c r="E28" s="681"/>
      <c r="F28" s="681"/>
      <c r="G28" s="681"/>
      <c r="H28" s="681"/>
      <c r="I28" s="681"/>
      <c r="J28" s="681"/>
      <c r="K28" s="681"/>
      <c r="L28" s="681"/>
      <c r="M28" s="681"/>
      <c r="N28" s="681"/>
      <c r="O28" s="681"/>
      <c r="P28" s="681"/>
      <c r="Q28" s="682"/>
      <c r="R28" s="683">
        <v>479380</v>
      </c>
      <c r="S28" s="684"/>
      <c r="T28" s="684"/>
      <c r="U28" s="684"/>
      <c r="V28" s="684"/>
      <c r="W28" s="684"/>
      <c r="X28" s="684"/>
      <c r="Y28" s="685"/>
      <c r="Z28" s="686">
        <v>0.9</v>
      </c>
      <c r="AA28" s="686"/>
      <c r="AB28" s="686"/>
      <c r="AC28" s="686"/>
      <c r="AD28" s="687" t="s">
        <v>184</v>
      </c>
      <c r="AE28" s="687"/>
      <c r="AF28" s="687"/>
      <c r="AG28" s="687"/>
      <c r="AH28" s="687"/>
      <c r="AI28" s="687"/>
      <c r="AJ28" s="687"/>
      <c r="AK28" s="687"/>
      <c r="AL28" s="688" t="s">
        <v>180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4572466</v>
      </c>
      <c r="CS28" s="684"/>
      <c r="CT28" s="684"/>
      <c r="CU28" s="684"/>
      <c r="CV28" s="684"/>
      <c r="CW28" s="684"/>
      <c r="CX28" s="684"/>
      <c r="CY28" s="685"/>
      <c r="CZ28" s="688">
        <v>9.3000000000000007</v>
      </c>
      <c r="DA28" s="720"/>
      <c r="DB28" s="720"/>
      <c r="DC28" s="722"/>
      <c r="DD28" s="692">
        <v>4534568</v>
      </c>
      <c r="DE28" s="684"/>
      <c r="DF28" s="684"/>
      <c r="DG28" s="684"/>
      <c r="DH28" s="684"/>
      <c r="DI28" s="684"/>
      <c r="DJ28" s="684"/>
      <c r="DK28" s="685"/>
      <c r="DL28" s="692">
        <v>4534568</v>
      </c>
      <c r="DM28" s="684"/>
      <c r="DN28" s="684"/>
      <c r="DO28" s="684"/>
      <c r="DP28" s="684"/>
      <c r="DQ28" s="684"/>
      <c r="DR28" s="684"/>
      <c r="DS28" s="684"/>
      <c r="DT28" s="684"/>
      <c r="DU28" s="684"/>
      <c r="DV28" s="685"/>
      <c r="DW28" s="688">
        <v>16.600000000000001</v>
      </c>
      <c r="DX28" s="720"/>
      <c r="DY28" s="720"/>
      <c r="DZ28" s="720"/>
      <c r="EA28" s="720"/>
      <c r="EB28" s="720"/>
      <c r="EC28" s="721"/>
    </row>
    <row r="29" spans="2:133" ht="11.25" customHeight="1">
      <c r="B29" s="680" t="s">
        <v>307</v>
      </c>
      <c r="C29" s="681"/>
      <c r="D29" s="681"/>
      <c r="E29" s="681"/>
      <c r="F29" s="681"/>
      <c r="G29" s="681"/>
      <c r="H29" s="681"/>
      <c r="I29" s="681"/>
      <c r="J29" s="681"/>
      <c r="K29" s="681"/>
      <c r="L29" s="681"/>
      <c r="M29" s="681"/>
      <c r="N29" s="681"/>
      <c r="O29" s="681"/>
      <c r="P29" s="681"/>
      <c r="Q29" s="682"/>
      <c r="R29" s="683">
        <v>379565</v>
      </c>
      <c r="S29" s="684"/>
      <c r="T29" s="684"/>
      <c r="U29" s="684"/>
      <c r="V29" s="684"/>
      <c r="W29" s="684"/>
      <c r="X29" s="684"/>
      <c r="Y29" s="685"/>
      <c r="Z29" s="686">
        <v>0.7</v>
      </c>
      <c r="AA29" s="686"/>
      <c r="AB29" s="686"/>
      <c r="AC29" s="686"/>
      <c r="AD29" s="687">
        <v>71645</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308</v>
      </c>
      <c r="CE29" s="730"/>
      <c r="CF29" s="698" t="s">
        <v>70</v>
      </c>
      <c r="CG29" s="699"/>
      <c r="CH29" s="699"/>
      <c r="CI29" s="699"/>
      <c r="CJ29" s="699"/>
      <c r="CK29" s="699"/>
      <c r="CL29" s="699"/>
      <c r="CM29" s="699"/>
      <c r="CN29" s="699"/>
      <c r="CO29" s="699"/>
      <c r="CP29" s="699"/>
      <c r="CQ29" s="700"/>
      <c r="CR29" s="683">
        <v>4572466</v>
      </c>
      <c r="CS29" s="708"/>
      <c r="CT29" s="708"/>
      <c r="CU29" s="708"/>
      <c r="CV29" s="708"/>
      <c r="CW29" s="708"/>
      <c r="CX29" s="708"/>
      <c r="CY29" s="709"/>
      <c r="CZ29" s="688">
        <v>9.3000000000000007</v>
      </c>
      <c r="DA29" s="720"/>
      <c r="DB29" s="720"/>
      <c r="DC29" s="722"/>
      <c r="DD29" s="692">
        <v>4534568</v>
      </c>
      <c r="DE29" s="708"/>
      <c r="DF29" s="708"/>
      <c r="DG29" s="708"/>
      <c r="DH29" s="708"/>
      <c r="DI29" s="708"/>
      <c r="DJ29" s="708"/>
      <c r="DK29" s="709"/>
      <c r="DL29" s="692">
        <v>4534568</v>
      </c>
      <c r="DM29" s="708"/>
      <c r="DN29" s="708"/>
      <c r="DO29" s="708"/>
      <c r="DP29" s="708"/>
      <c r="DQ29" s="708"/>
      <c r="DR29" s="708"/>
      <c r="DS29" s="708"/>
      <c r="DT29" s="708"/>
      <c r="DU29" s="708"/>
      <c r="DV29" s="709"/>
      <c r="DW29" s="688">
        <v>16.600000000000001</v>
      </c>
      <c r="DX29" s="720"/>
      <c r="DY29" s="720"/>
      <c r="DZ29" s="720"/>
      <c r="EA29" s="720"/>
      <c r="EB29" s="720"/>
      <c r="EC29" s="721"/>
    </row>
    <row r="30" spans="2:133" ht="11.25" customHeight="1">
      <c r="B30" s="680" t="s">
        <v>309</v>
      </c>
      <c r="C30" s="681"/>
      <c r="D30" s="681"/>
      <c r="E30" s="681"/>
      <c r="F30" s="681"/>
      <c r="G30" s="681"/>
      <c r="H30" s="681"/>
      <c r="I30" s="681"/>
      <c r="J30" s="681"/>
      <c r="K30" s="681"/>
      <c r="L30" s="681"/>
      <c r="M30" s="681"/>
      <c r="N30" s="681"/>
      <c r="O30" s="681"/>
      <c r="P30" s="681"/>
      <c r="Q30" s="682"/>
      <c r="R30" s="683">
        <v>111839</v>
      </c>
      <c r="S30" s="684"/>
      <c r="T30" s="684"/>
      <c r="U30" s="684"/>
      <c r="V30" s="684"/>
      <c r="W30" s="684"/>
      <c r="X30" s="684"/>
      <c r="Y30" s="685"/>
      <c r="Z30" s="686">
        <v>0.2</v>
      </c>
      <c r="AA30" s="686"/>
      <c r="AB30" s="686"/>
      <c r="AC30" s="686"/>
      <c r="AD30" s="687" t="s">
        <v>184</v>
      </c>
      <c r="AE30" s="687"/>
      <c r="AF30" s="687"/>
      <c r="AG30" s="687"/>
      <c r="AH30" s="687"/>
      <c r="AI30" s="687"/>
      <c r="AJ30" s="687"/>
      <c r="AK30" s="687"/>
      <c r="AL30" s="688" t="s">
        <v>243</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4344400</v>
      </c>
      <c r="CS30" s="684"/>
      <c r="CT30" s="684"/>
      <c r="CU30" s="684"/>
      <c r="CV30" s="684"/>
      <c r="CW30" s="684"/>
      <c r="CX30" s="684"/>
      <c r="CY30" s="685"/>
      <c r="CZ30" s="688">
        <v>8.9</v>
      </c>
      <c r="DA30" s="720"/>
      <c r="DB30" s="720"/>
      <c r="DC30" s="722"/>
      <c r="DD30" s="692">
        <v>4306662</v>
      </c>
      <c r="DE30" s="684"/>
      <c r="DF30" s="684"/>
      <c r="DG30" s="684"/>
      <c r="DH30" s="684"/>
      <c r="DI30" s="684"/>
      <c r="DJ30" s="684"/>
      <c r="DK30" s="685"/>
      <c r="DL30" s="692">
        <v>4306662</v>
      </c>
      <c r="DM30" s="684"/>
      <c r="DN30" s="684"/>
      <c r="DO30" s="684"/>
      <c r="DP30" s="684"/>
      <c r="DQ30" s="684"/>
      <c r="DR30" s="684"/>
      <c r="DS30" s="684"/>
      <c r="DT30" s="684"/>
      <c r="DU30" s="684"/>
      <c r="DV30" s="685"/>
      <c r="DW30" s="688">
        <v>15.8</v>
      </c>
      <c r="DX30" s="720"/>
      <c r="DY30" s="720"/>
      <c r="DZ30" s="720"/>
      <c r="EA30" s="720"/>
      <c r="EB30" s="720"/>
      <c r="EC30" s="721"/>
    </row>
    <row r="31" spans="2:133" ht="11.25" customHeight="1">
      <c r="B31" s="680" t="s">
        <v>313</v>
      </c>
      <c r="C31" s="681"/>
      <c r="D31" s="681"/>
      <c r="E31" s="681"/>
      <c r="F31" s="681"/>
      <c r="G31" s="681"/>
      <c r="H31" s="681"/>
      <c r="I31" s="681"/>
      <c r="J31" s="681"/>
      <c r="K31" s="681"/>
      <c r="L31" s="681"/>
      <c r="M31" s="681"/>
      <c r="N31" s="681"/>
      <c r="O31" s="681"/>
      <c r="P31" s="681"/>
      <c r="Q31" s="682"/>
      <c r="R31" s="683">
        <v>9192756</v>
      </c>
      <c r="S31" s="684"/>
      <c r="T31" s="684"/>
      <c r="U31" s="684"/>
      <c r="V31" s="684"/>
      <c r="W31" s="684"/>
      <c r="X31" s="684"/>
      <c r="Y31" s="685"/>
      <c r="Z31" s="686">
        <v>17.899999999999999</v>
      </c>
      <c r="AA31" s="686"/>
      <c r="AB31" s="686"/>
      <c r="AC31" s="686"/>
      <c r="AD31" s="687" t="s">
        <v>184</v>
      </c>
      <c r="AE31" s="687"/>
      <c r="AF31" s="687"/>
      <c r="AG31" s="687"/>
      <c r="AH31" s="687"/>
      <c r="AI31" s="687"/>
      <c r="AJ31" s="687"/>
      <c r="AK31" s="687"/>
      <c r="AL31" s="688" t="s">
        <v>243</v>
      </c>
      <c r="AM31" s="689"/>
      <c r="AN31" s="689"/>
      <c r="AO31" s="690"/>
      <c r="AP31" s="740" t="s">
        <v>314</v>
      </c>
      <c r="AQ31" s="741"/>
      <c r="AR31" s="741"/>
      <c r="AS31" s="741"/>
      <c r="AT31" s="746" t="s">
        <v>315</v>
      </c>
      <c r="AU31" s="231"/>
      <c r="AV31" s="231"/>
      <c r="AW31" s="231"/>
      <c r="AX31" s="669" t="s">
        <v>190</v>
      </c>
      <c r="AY31" s="670"/>
      <c r="AZ31" s="670"/>
      <c r="BA31" s="670"/>
      <c r="BB31" s="670"/>
      <c r="BC31" s="670"/>
      <c r="BD31" s="670"/>
      <c r="BE31" s="670"/>
      <c r="BF31" s="671"/>
      <c r="BG31" s="739">
        <v>98.9</v>
      </c>
      <c r="BH31" s="735"/>
      <c r="BI31" s="735"/>
      <c r="BJ31" s="735"/>
      <c r="BK31" s="735"/>
      <c r="BL31" s="735"/>
      <c r="BM31" s="678">
        <v>97</v>
      </c>
      <c r="BN31" s="735"/>
      <c r="BO31" s="735"/>
      <c r="BP31" s="735"/>
      <c r="BQ31" s="736"/>
      <c r="BR31" s="739">
        <v>99</v>
      </c>
      <c r="BS31" s="735"/>
      <c r="BT31" s="735"/>
      <c r="BU31" s="735"/>
      <c r="BV31" s="735"/>
      <c r="BW31" s="735"/>
      <c r="BX31" s="678">
        <v>96.8</v>
      </c>
      <c r="BY31" s="735"/>
      <c r="BZ31" s="735"/>
      <c r="CA31" s="735"/>
      <c r="CB31" s="736"/>
      <c r="CD31" s="731"/>
      <c r="CE31" s="732"/>
      <c r="CF31" s="698" t="s">
        <v>316</v>
      </c>
      <c r="CG31" s="699"/>
      <c r="CH31" s="699"/>
      <c r="CI31" s="699"/>
      <c r="CJ31" s="699"/>
      <c r="CK31" s="699"/>
      <c r="CL31" s="699"/>
      <c r="CM31" s="699"/>
      <c r="CN31" s="699"/>
      <c r="CO31" s="699"/>
      <c r="CP31" s="699"/>
      <c r="CQ31" s="700"/>
      <c r="CR31" s="683">
        <v>228066</v>
      </c>
      <c r="CS31" s="708"/>
      <c r="CT31" s="708"/>
      <c r="CU31" s="708"/>
      <c r="CV31" s="708"/>
      <c r="CW31" s="708"/>
      <c r="CX31" s="708"/>
      <c r="CY31" s="709"/>
      <c r="CZ31" s="688">
        <v>0.5</v>
      </c>
      <c r="DA31" s="720"/>
      <c r="DB31" s="720"/>
      <c r="DC31" s="722"/>
      <c r="DD31" s="692">
        <v>227906</v>
      </c>
      <c r="DE31" s="708"/>
      <c r="DF31" s="708"/>
      <c r="DG31" s="708"/>
      <c r="DH31" s="708"/>
      <c r="DI31" s="708"/>
      <c r="DJ31" s="708"/>
      <c r="DK31" s="709"/>
      <c r="DL31" s="692">
        <v>227906</v>
      </c>
      <c r="DM31" s="708"/>
      <c r="DN31" s="708"/>
      <c r="DO31" s="708"/>
      <c r="DP31" s="708"/>
      <c r="DQ31" s="708"/>
      <c r="DR31" s="708"/>
      <c r="DS31" s="708"/>
      <c r="DT31" s="708"/>
      <c r="DU31" s="708"/>
      <c r="DV31" s="709"/>
      <c r="DW31" s="688">
        <v>0.8</v>
      </c>
      <c r="DX31" s="720"/>
      <c r="DY31" s="720"/>
      <c r="DZ31" s="720"/>
      <c r="EA31" s="720"/>
      <c r="EB31" s="720"/>
      <c r="EC31" s="721"/>
    </row>
    <row r="32" spans="2:133" ht="11.25" customHeight="1">
      <c r="B32" s="750" t="s">
        <v>317</v>
      </c>
      <c r="C32" s="751"/>
      <c r="D32" s="751"/>
      <c r="E32" s="751"/>
      <c r="F32" s="751"/>
      <c r="G32" s="751"/>
      <c r="H32" s="751"/>
      <c r="I32" s="751"/>
      <c r="J32" s="751"/>
      <c r="K32" s="751"/>
      <c r="L32" s="751"/>
      <c r="M32" s="751"/>
      <c r="N32" s="751"/>
      <c r="O32" s="751"/>
      <c r="P32" s="751"/>
      <c r="Q32" s="752"/>
      <c r="R32" s="683" t="s">
        <v>184</v>
      </c>
      <c r="S32" s="684"/>
      <c r="T32" s="684"/>
      <c r="U32" s="684"/>
      <c r="V32" s="684"/>
      <c r="W32" s="684"/>
      <c r="X32" s="684"/>
      <c r="Y32" s="685"/>
      <c r="Z32" s="686" t="s">
        <v>243</v>
      </c>
      <c r="AA32" s="686"/>
      <c r="AB32" s="686"/>
      <c r="AC32" s="686"/>
      <c r="AD32" s="687" t="s">
        <v>243</v>
      </c>
      <c r="AE32" s="687"/>
      <c r="AF32" s="687"/>
      <c r="AG32" s="687"/>
      <c r="AH32" s="687"/>
      <c r="AI32" s="687"/>
      <c r="AJ32" s="687"/>
      <c r="AK32" s="687"/>
      <c r="AL32" s="688" t="s">
        <v>243</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98.4</v>
      </c>
      <c r="BH32" s="708"/>
      <c r="BI32" s="708"/>
      <c r="BJ32" s="708"/>
      <c r="BK32" s="708"/>
      <c r="BL32" s="708"/>
      <c r="BM32" s="689">
        <v>95.4</v>
      </c>
      <c r="BN32" s="737"/>
      <c r="BO32" s="737"/>
      <c r="BP32" s="737"/>
      <c r="BQ32" s="738"/>
      <c r="BR32" s="749">
        <v>98.6</v>
      </c>
      <c r="BS32" s="708"/>
      <c r="BT32" s="708"/>
      <c r="BU32" s="708"/>
      <c r="BV32" s="708"/>
      <c r="BW32" s="708"/>
      <c r="BX32" s="689">
        <v>94.9</v>
      </c>
      <c r="BY32" s="737"/>
      <c r="BZ32" s="737"/>
      <c r="CA32" s="737"/>
      <c r="CB32" s="738"/>
      <c r="CD32" s="733"/>
      <c r="CE32" s="734"/>
      <c r="CF32" s="698" t="s">
        <v>320</v>
      </c>
      <c r="CG32" s="699"/>
      <c r="CH32" s="699"/>
      <c r="CI32" s="699"/>
      <c r="CJ32" s="699"/>
      <c r="CK32" s="699"/>
      <c r="CL32" s="699"/>
      <c r="CM32" s="699"/>
      <c r="CN32" s="699"/>
      <c r="CO32" s="699"/>
      <c r="CP32" s="699"/>
      <c r="CQ32" s="700"/>
      <c r="CR32" s="683" t="s">
        <v>243</v>
      </c>
      <c r="CS32" s="684"/>
      <c r="CT32" s="684"/>
      <c r="CU32" s="684"/>
      <c r="CV32" s="684"/>
      <c r="CW32" s="684"/>
      <c r="CX32" s="684"/>
      <c r="CY32" s="685"/>
      <c r="CZ32" s="688" t="s">
        <v>184</v>
      </c>
      <c r="DA32" s="720"/>
      <c r="DB32" s="720"/>
      <c r="DC32" s="722"/>
      <c r="DD32" s="692" t="s">
        <v>184</v>
      </c>
      <c r="DE32" s="684"/>
      <c r="DF32" s="684"/>
      <c r="DG32" s="684"/>
      <c r="DH32" s="684"/>
      <c r="DI32" s="684"/>
      <c r="DJ32" s="684"/>
      <c r="DK32" s="685"/>
      <c r="DL32" s="692" t="s">
        <v>243</v>
      </c>
      <c r="DM32" s="684"/>
      <c r="DN32" s="684"/>
      <c r="DO32" s="684"/>
      <c r="DP32" s="684"/>
      <c r="DQ32" s="684"/>
      <c r="DR32" s="684"/>
      <c r="DS32" s="684"/>
      <c r="DT32" s="684"/>
      <c r="DU32" s="684"/>
      <c r="DV32" s="685"/>
      <c r="DW32" s="688" t="s">
        <v>243</v>
      </c>
      <c r="DX32" s="720"/>
      <c r="DY32" s="720"/>
      <c r="DZ32" s="720"/>
      <c r="EA32" s="720"/>
      <c r="EB32" s="720"/>
      <c r="EC32" s="721"/>
    </row>
    <row r="33" spans="2:133" ht="11.25" customHeight="1">
      <c r="B33" s="680" t="s">
        <v>321</v>
      </c>
      <c r="C33" s="681"/>
      <c r="D33" s="681"/>
      <c r="E33" s="681"/>
      <c r="F33" s="681"/>
      <c r="G33" s="681"/>
      <c r="H33" s="681"/>
      <c r="I33" s="681"/>
      <c r="J33" s="681"/>
      <c r="K33" s="681"/>
      <c r="L33" s="681"/>
      <c r="M33" s="681"/>
      <c r="N33" s="681"/>
      <c r="O33" s="681"/>
      <c r="P33" s="681"/>
      <c r="Q33" s="682"/>
      <c r="R33" s="683">
        <v>3142427</v>
      </c>
      <c r="S33" s="684"/>
      <c r="T33" s="684"/>
      <c r="U33" s="684"/>
      <c r="V33" s="684"/>
      <c r="W33" s="684"/>
      <c r="X33" s="684"/>
      <c r="Y33" s="685"/>
      <c r="Z33" s="686">
        <v>6.1</v>
      </c>
      <c r="AA33" s="686"/>
      <c r="AB33" s="686"/>
      <c r="AC33" s="686"/>
      <c r="AD33" s="687" t="s">
        <v>184</v>
      </c>
      <c r="AE33" s="687"/>
      <c r="AF33" s="687"/>
      <c r="AG33" s="687"/>
      <c r="AH33" s="687"/>
      <c r="AI33" s="687"/>
      <c r="AJ33" s="687"/>
      <c r="AK33" s="687"/>
      <c r="AL33" s="688" t="s">
        <v>243</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99.3</v>
      </c>
      <c r="BH33" s="754"/>
      <c r="BI33" s="754"/>
      <c r="BJ33" s="754"/>
      <c r="BK33" s="754"/>
      <c r="BL33" s="754"/>
      <c r="BM33" s="755">
        <v>98.3</v>
      </c>
      <c r="BN33" s="754"/>
      <c r="BO33" s="754"/>
      <c r="BP33" s="754"/>
      <c r="BQ33" s="756"/>
      <c r="BR33" s="753">
        <v>99.3</v>
      </c>
      <c r="BS33" s="754"/>
      <c r="BT33" s="754"/>
      <c r="BU33" s="754"/>
      <c r="BV33" s="754"/>
      <c r="BW33" s="754"/>
      <c r="BX33" s="755">
        <v>98.1</v>
      </c>
      <c r="BY33" s="754"/>
      <c r="BZ33" s="754"/>
      <c r="CA33" s="754"/>
      <c r="CB33" s="756"/>
      <c r="CD33" s="698" t="s">
        <v>323</v>
      </c>
      <c r="CE33" s="699"/>
      <c r="CF33" s="699"/>
      <c r="CG33" s="699"/>
      <c r="CH33" s="699"/>
      <c r="CI33" s="699"/>
      <c r="CJ33" s="699"/>
      <c r="CK33" s="699"/>
      <c r="CL33" s="699"/>
      <c r="CM33" s="699"/>
      <c r="CN33" s="699"/>
      <c r="CO33" s="699"/>
      <c r="CP33" s="699"/>
      <c r="CQ33" s="700"/>
      <c r="CR33" s="683">
        <v>18666069</v>
      </c>
      <c r="CS33" s="708"/>
      <c r="CT33" s="708"/>
      <c r="CU33" s="708"/>
      <c r="CV33" s="708"/>
      <c r="CW33" s="708"/>
      <c r="CX33" s="708"/>
      <c r="CY33" s="709"/>
      <c r="CZ33" s="688">
        <v>38.1</v>
      </c>
      <c r="DA33" s="720"/>
      <c r="DB33" s="720"/>
      <c r="DC33" s="722"/>
      <c r="DD33" s="692">
        <v>15511061</v>
      </c>
      <c r="DE33" s="708"/>
      <c r="DF33" s="708"/>
      <c r="DG33" s="708"/>
      <c r="DH33" s="708"/>
      <c r="DI33" s="708"/>
      <c r="DJ33" s="708"/>
      <c r="DK33" s="709"/>
      <c r="DL33" s="692">
        <v>11215124</v>
      </c>
      <c r="DM33" s="708"/>
      <c r="DN33" s="708"/>
      <c r="DO33" s="708"/>
      <c r="DP33" s="708"/>
      <c r="DQ33" s="708"/>
      <c r="DR33" s="708"/>
      <c r="DS33" s="708"/>
      <c r="DT33" s="708"/>
      <c r="DU33" s="708"/>
      <c r="DV33" s="709"/>
      <c r="DW33" s="688">
        <v>41.2</v>
      </c>
      <c r="DX33" s="720"/>
      <c r="DY33" s="720"/>
      <c r="DZ33" s="720"/>
      <c r="EA33" s="720"/>
      <c r="EB33" s="720"/>
      <c r="EC33" s="721"/>
    </row>
    <row r="34" spans="2:133" ht="11.25" customHeight="1">
      <c r="B34" s="680" t="s">
        <v>324</v>
      </c>
      <c r="C34" s="681"/>
      <c r="D34" s="681"/>
      <c r="E34" s="681"/>
      <c r="F34" s="681"/>
      <c r="G34" s="681"/>
      <c r="H34" s="681"/>
      <c r="I34" s="681"/>
      <c r="J34" s="681"/>
      <c r="K34" s="681"/>
      <c r="L34" s="681"/>
      <c r="M34" s="681"/>
      <c r="N34" s="681"/>
      <c r="O34" s="681"/>
      <c r="P34" s="681"/>
      <c r="Q34" s="682"/>
      <c r="R34" s="683">
        <v>17934</v>
      </c>
      <c r="S34" s="684"/>
      <c r="T34" s="684"/>
      <c r="U34" s="684"/>
      <c r="V34" s="684"/>
      <c r="W34" s="684"/>
      <c r="X34" s="684"/>
      <c r="Y34" s="685"/>
      <c r="Z34" s="686">
        <v>0</v>
      </c>
      <c r="AA34" s="686"/>
      <c r="AB34" s="686"/>
      <c r="AC34" s="686"/>
      <c r="AD34" s="687">
        <v>4275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7381473</v>
      </c>
      <c r="CS34" s="684"/>
      <c r="CT34" s="684"/>
      <c r="CU34" s="684"/>
      <c r="CV34" s="684"/>
      <c r="CW34" s="684"/>
      <c r="CX34" s="684"/>
      <c r="CY34" s="685"/>
      <c r="CZ34" s="688">
        <v>15.1</v>
      </c>
      <c r="DA34" s="720"/>
      <c r="DB34" s="720"/>
      <c r="DC34" s="722"/>
      <c r="DD34" s="692">
        <v>5721438</v>
      </c>
      <c r="DE34" s="684"/>
      <c r="DF34" s="684"/>
      <c r="DG34" s="684"/>
      <c r="DH34" s="684"/>
      <c r="DI34" s="684"/>
      <c r="DJ34" s="684"/>
      <c r="DK34" s="685"/>
      <c r="DL34" s="692">
        <v>5303913</v>
      </c>
      <c r="DM34" s="684"/>
      <c r="DN34" s="684"/>
      <c r="DO34" s="684"/>
      <c r="DP34" s="684"/>
      <c r="DQ34" s="684"/>
      <c r="DR34" s="684"/>
      <c r="DS34" s="684"/>
      <c r="DT34" s="684"/>
      <c r="DU34" s="684"/>
      <c r="DV34" s="685"/>
      <c r="DW34" s="688">
        <v>19.5</v>
      </c>
      <c r="DX34" s="720"/>
      <c r="DY34" s="720"/>
      <c r="DZ34" s="720"/>
      <c r="EA34" s="720"/>
      <c r="EB34" s="720"/>
      <c r="EC34" s="721"/>
    </row>
    <row r="35" spans="2:133" ht="11.25" customHeight="1">
      <c r="B35" s="680" t="s">
        <v>326</v>
      </c>
      <c r="C35" s="681"/>
      <c r="D35" s="681"/>
      <c r="E35" s="681"/>
      <c r="F35" s="681"/>
      <c r="G35" s="681"/>
      <c r="H35" s="681"/>
      <c r="I35" s="681"/>
      <c r="J35" s="681"/>
      <c r="K35" s="681"/>
      <c r="L35" s="681"/>
      <c r="M35" s="681"/>
      <c r="N35" s="681"/>
      <c r="O35" s="681"/>
      <c r="P35" s="681"/>
      <c r="Q35" s="682"/>
      <c r="R35" s="683">
        <v>5336</v>
      </c>
      <c r="S35" s="684"/>
      <c r="T35" s="684"/>
      <c r="U35" s="684"/>
      <c r="V35" s="684"/>
      <c r="W35" s="684"/>
      <c r="X35" s="684"/>
      <c r="Y35" s="685"/>
      <c r="Z35" s="686">
        <v>0</v>
      </c>
      <c r="AA35" s="686"/>
      <c r="AB35" s="686"/>
      <c r="AC35" s="686"/>
      <c r="AD35" s="687" t="s">
        <v>243</v>
      </c>
      <c r="AE35" s="687"/>
      <c r="AF35" s="687"/>
      <c r="AG35" s="687"/>
      <c r="AH35" s="687"/>
      <c r="AI35" s="687"/>
      <c r="AJ35" s="687"/>
      <c r="AK35" s="687"/>
      <c r="AL35" s="688" t="s">
        <v>243</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961032</v>
      </c>
      <c r="CS35" s="708"/>
      <c r="CT35" s="708"/>
      <c r="CU35" s="708"/>
      <c r="CV35" s="708"/>
      <c r="CW35" s="708"/>
      <c r="CX35" s="708"/>
      <c r="CY35" s="709"/>
      <c r="CZ35" s="688">
        <v>2</v>
      </c>
      <c r="DA35" s="720"/>
      <c r="DB35" s="720"/>
      <c r="DC35" s="722"/>
      <c r="DD35" s="692">
        <v>950656</v>
      </c>
      <c r="DE35" s="708"/>
      <c r="DF35" s="708"/>
      <c r="DG35" s="708"/>
      <c r="DH35" s="708"/>
      <c r="DI35" s="708"/>
      <c r="DJ35" s="708"/>
      <c r="DK35" s="709"/>
      <c r="DL35" s="692">
        <v>918323</v>
      </c>
      <c r="DM35" s="708"/>
      <c r="DN35" s="708"/>
      <c r="DO35" s="708"/>
      <c r="DP35" s="708"/>
      <c r="DQ35" s="708"/>
      <c r="DR35" s="708"/>
      <c r="DS35" s="708"/>
      <c r="DT35" s="708"/>
      <c r="DU35" s="708"/>
      <c r="DV35" s="709"/>
      <c r="DW35" s="688">
        <v>3.4</v>
      </c>
      <c r="DX35" s="720"/>
      <c r="DY35" s="720"/>
      <c r="DZ35" s="720"/>
      <c r="EA35" s="720"/>
      <c r="EB35" s="720"/>
      <c r="EC35" s="721"/>
    </row>
    <row r="36" spans="2:133" ht="11.25" customHeight="1">
      <c r="B36" s="680" t="s">
        <v>330</v>
      </c>
      <c r="C36" s="681"/>
      <c r="D36" s="681"/>
      <c r="E36" s="681"/>
      <c r="F36" s="681"/>
      <c r="G36" s="681"/>
      <c r="H36" s="681"/>
      <c r="I36" s="681"/>
      <c r="J36" s="681"/>
      <c r="K36" s="681"/>
      <c r="L36" s="681"/>
      <c r="M36" s="681"/>
      <c r="N36" s="681"/>
      <c r="O36" s="681"/>
      <c r="P36" s="681"/>
      <c r="Q36" s="682"/>
      <c r="R36" s="683">
        <v>2361186</v>
      </c>
      <c r="S36" s="684"/>
      <c r="T36" s="684"/>
      <c r="U36" s="684"/>
      <c r="V36" s="684"/>
      <c r="W36" s="684"/>
      <c r="X36" s="684"/>
      <c r="Y36" s="685"/>
      <c r="Z36" s="686">
        <v>4.5999999999999996</v>
      </c>
      <c r="AA36" s="686"/>
      <c r="AB36" s="686"/>
      <c r="AC36" s="686"/>
      <c r="AD36" s="687" t="s">
        <v>184</v>
      </c>
      <c r="AE36" s="687"/>
      <c r="AF36" s="687"/>
      <c r="AG36" s="687"/>
      <c r="AH36" s="687"/>
      <c r="AI36" s="687"/>
      <c r="AJ36" s="687"/>
      <c r="AK36" s="687"/>
      <c r="AL36" s="688" t="s">
        <v>243</v>
      </c>
      <c r="AM36" s="689"/>
      <c r="AN36" s="689"/>
      <c r="AO36" s="690"/>
      <c r="AP36" s="235"/>
      <c r="AQ36" s="757" t="s">
        <v>331</v>
      </c>
      <c r="AR36" s="758"/>
      <c r="AS36" s="758"/>
      <c r="AT36" s="758"/>
      <c r="AU36" s="758"/>
      <c r="AV36" s="758"/>
      <c r="AW36" s="758"/>
      <c r="AX36" s="758"/>
      <c r="AY36" s="759"/>
      <c r="AZ36" s="672">
        <v>6033967</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130441</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2312586</v>
      </c>
      <c r="CS36" s="684"/>
      <c r="CT36" s="684"/>
      <c r="CU36" s="684"/>
      <c r="CV36" s="684"/>
      <c r="CW36" s="684"/>
      <c r="CX36" s="684"/>
      <c r="CY36" s="685"/>
      <c r="CZ36" s="688">
        <v>4.7</v>
      </c>
      <c r="DA36" s="720"/>
      <c r="DB36" s="720"/>
      <c r="DC36" s="722"/>
      <c r="DD36" s="692">
        <v>1774540</v>
      </c>
      <c r="DE36" s="684"/>
      <c r="DF36" s="684"/>
      <c r="DG36" s="684"/>
      <c r="DH36" s="684"/>
      <c r="DI36" s="684"/>
      <c r="DJ36" s="684"/>
      <c r="DK36" s="685"/>
      <c r="DL36" s="692">
        <v>1422363</v>
      </c>
      <c r="DM36" s="684"/>
      <c r="DN36" s="684"/>
      <c r="DO36" s="684"/>
      <c r="DP36" s="684"/>
      <c r="DQ36" s="684"/>
      <c r="DR36" s="684"/>
      <c r="DS36" s="684"/>
      <c r="DT36" s="684"/>
      <c r="DU36" s="684"/>
      <c r="DV36" s="685"/>
      <c r="DW36" s="688">
        <v>5.2</v>
      </c>
      <c r="DX36" s="720"/>
      <c r="DY36" s="720"/>
      <c r="DZ36" s="720"/>
      <c r="EA36" s="720"/>
      <c r="EB36" s="720"/>
      <c r="EC36" s="721"/>
    </row>
    <row r="37" spans="2:133" ht="11.25" customHeight="1">
      <c r="B37" s="680" t="s">
        <v>334</v>
      </c>
      <c r="C37" s="681"/>
      <c r="D37" s="681"/>
      <c r="E37" s="681"/>
      <c r="F37" s="681"/>
      <c r="G37" s="681"/>
      <c r="H37" s="681"/>
      <c r="I37" s="681"/>
      <c r="J37" s="681"/>
      <c r="K37" s="681"/>
      <c r="L37" s="681"/>
      <c r="M37" s="681"/>
      <c r="N37" s="681"/>
      <c r="O37" s="681"/>
      <c r="P37" s="681"/>
      <c r="Q37" s="682"/>
      <c r="R37" s="683">
        <v>2584659</v>
      </c>
      <c r="S37" s="684"/>
      <c r="T37" s="684"/>
      <c r="U37" s="684"/>
      <c r="V37" s="684"/>
      <c r="W37" s="684"/>
      <c r="X37" s="684"/>
      <c r="Y37" s="685"/>
      <c r="Z37" s="686">
        <v>5</v>
      </c>
      <c r="AA37" s="686"/>
      <c r="AB37" s="686"/>
      <c r="AC37" s="686"/>
      <c r="AD37" s="687" t="s">
        <v>243</v>
      </c>
      <c r="AE37" s="687"/>
      <c r="AF37" s="687"/>
      <c r="AG37" s="687"/>
      <c r="AH37" s="687"/>
      <c r="AI37" s="687"/>
      <c r="AJ37" s="687"/>
      <c r="AK37" s="687"/>
      <c r="AL37" s="688" t="s">
        <v>243</v>
      </c>
      <c r="AM37" s="689"/>
      <c r="AN37" s="689"/>
      <c r="AO37" s="690"/>
      <c r="AQ37" s="761" t="s">
        <v>335</v>
      </c>
      <c r="AR37" s="762"/>
      <c r="AS37" s="762"/>
      <c r="AT37" s="762"/>
      <c r="AU37" s="762"/>
      <c r="AV37" s="762"/>
      <c r="AW37" s="762"/>
      <c r="AX37" s="762"/>
      <c r="AY37" s="763"/>
      <c r="AZ37" s="683">
        <v>1560198</v>
      </c>
      <c r="BA37" s="684"/>
      <c r="BB37" s="684"/>
      <c r="BC37" s="684"/>
      <c r="BD37" s="708"/>
      <c r="BE37" s="708"/>
      <c r="BF37" s="738"/>
      <c r="BG37" s="698" t="s">
        <v>336</v>
      </c>
      <c r="BH37" s="699"/>
      <c r="BI37" s="699"/>
      <c r="BJ37" s="699"/>
      <c r="BK37" s="699"/>
      <c r="BL37" s="699"/>
      <c r="BM37" s="699"/>
      <c r="BN37" s="699"/>
      <c r="BO37" s="699"/>
      <c r="BP37" s="699"/>
      <c r="BQ37" s="699"/>
      <c r="BR37" s="699"/>
      <c r="BS37" s="699"/>
      <c r="BT37" s="699"/>
      <c r="BU37" s="700"/>
      <c r="BV37" s="683">
        <v>-525423</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515160</v>
      </c>
      <c r="CS37" s="708"/>
      <c r="CT37" s="708"/>
      <c r="CU37" s="708"/>
      <c r="CV37" s="708"/>
      <c r="CW37" s="708"/>
      <c r="CX37" s="708"/>
      <c r="CY37" s="709"/>
      <c r="CZ37" s="688">
        <v>1.1000000000000001</v>
      </c>
      <c r="DA37" s="720"/>
      <c r="DB37" s="720"/>
      <c r="DC37" s="722"/>
      <c r="DD37" s="692">
        <v>515160</v>
      </c>
      <c r="DE37" s="708"/>
      <c r="DF37" s="708"/>
      <c r="DG37" s="708"/>
      <c r="DH37" s="708"/>
      <c r="DI37" s="708"/>
      <c r="DJ37" s="708"/>
      <c r="DK37" s="709"/>
      <c r="DL37" s="692">
        <v>350341</v>
      </c>
      <c r="DM37" s="708"/>
      <c r="DN37" s="708"/>
      <c r="DO37" s="708"/>
      <c r="DP37" s="708"/>
      <c r="DQ37" s="708"/>
      <c r="DR37" s="708"/>
      <c r="DS37" s="708"/>
      <c r="DT37" s="708"/>
      <c r="DU37" s="708"/>
      <c r="DV37" s="709"/>
      <c r="DW37" s="688">
        <v>1.3</v>
      </c>
      <c r="DX37" s="720"/>
      <c r="DY37" s="720"/>
      <c r="DZ37" s="720"/>
      <c r="EA37" s="720"/>
      <c r="EB37" s="720"/>
      <c r="EC37" s="721"/>
    </row>
    <row r="38" spans="2:133" ht="11.25" customHeight="1">
      <c r="B38" s="680" t="s">
        <v>338</v>
      </c>
      <c r="C38" s="681"/>
      <c r="D38" s="681"/>
      <c r="E38" s="681"/>
      <c r="F38" s="681"/>
      <c r="G38" s="681"/>
      <c r="H38" s="681"/>
      <c r="I38" s="681"/>
      <c r="J38" s="681"/>
      <c r="K38" s="681"/>
      <c r="L38" s="681"/>
      <c r="M38" s="681"/>
      <c r="N38" s="681"/>
      <c r="O38" s="681"/>
      <c r="P38" s="681"/>
      <c r="Q38" s="682"/>
      <c r="R38" s="683">
        <v>1890031</v>
      </c>
      <c r="S38" s="684"/>
      <c r="T38" s="684"/>
      <c r="U38" s="684"/>
      <c r="V38" s="684"/>
      <c r="W38" s="684"/>
      <c r="X38" s="684"/>
      <c r="Y38" s="685"/>
      <c r="Z38" s="686">
        <v>3.7</v>
      </c>
      <c r="AA38" s="686"/>
      <c r="AB38" s="686"/>
      <c r="AC38" s="686"/>
      <c r="AD38" s="687">
        <v>410206</v>
      </c>
      <c r="AE38" s="687"/>
      <c r="AF38" s="687"/>
      <c r="AG38" s="687"/>
      <c r="AH38" s="687"/>
      <c r="AI38" s="687"/>
      <c r="AJ38" s="687"/>
      <c r="AK38" s="687"/>
      <c r="AL38" s="688">
        <v>1.6</v>
      </c>
      <c r="AM38" s="689"/>
      <c r="AN38" s="689"/>
      <c r="AO38" s="690"/>
      <c r="AQ38" s="761" t="s">
        <v>339</v>
      </c>
      <c r="AR38" s="762"/>
      <c r="AS38" s="762"/>
      <c r="AT38" s="762"/>
      <c r="AU38" s="762"/>
      <c r="AV38" s="762"/>
      <c r="AW38" s="762"/>
      <c r="AX38" s="762"/>
      <c r="AY38" s="763"/>
      <c r="AZ38" s="683">
        <v>20738</v>
      </c>
      <c r="BA38" s="684"/>
      <c r="BB38" s="684"/>
      <c r="BC38" s="684"/>
      <c r="BD38" s="708"/>
      <c r="BE38" s="708"/>
      <c r="BF38" s="738"/>
      <c r="BG38" s="698" t="s">
        <v>340</v>
      </c>
      <c r="BH38" s="699"/>
      <c r="BI38" s="699"/>
      <c r="BJ38" s="699"/>
      <c r="BK38" s="699"/>
      <c r="BL38" s="699"/>
      <c r="BM38" s="699"/>
      <c r="BN38" s="699"/>
      <c r="BO38" s="699"/>
      <c r="BP38" s="699"/>
      <c r="BQ38" s="699"/>
      <c r="BR38" s="699"/>
      <c r="BS38" s="699"/>
      <c r="BT38" s="699"/>
      <c r="BU38" s="700"/>
      <c r="BV38" s="683">
        <v>20772</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6032218</v>
      </c>
      <c r="CS38" s="684"/>
      <c r="CT38" s="684"/>
      <c r="CU38" s="684"/>
      <c r="CV38" s="684"/>
      <c r="CW38" s="684"/>
      <c r="CX38" s="684"/>
      <c r="CY38" s="685"/>
      <c r="CZ38" s="688">
        <v>12.3</v>
      </c>
      <c r="DA38" s="720"/>
      <c r="DB38" s="720"/>
      <c r="DC38" s="722"/>
      <c r="DD38" s="692">
        <v>5424111</v>
      </c>
      <c r="DE38" s="684"/>
      <c r="DF38" s="684"/>
      <c r="DG38" s="684"/>
      <c r="DH38" s="684"/>
      <c r="DI38" s="684"/>
      <c r="DJ38" s="684"/>
      <c r="DK38" s="685"/>
      <c r="DL38" s="692">
        <v>3570525</v>
      </c>
      <c r="DM38" s="684"/>
      <c r="DN38" s="684"/>
      <c r="DO38" s="684"/>
      <c r="DP38" s="684"/>
      <c r="DQ38" s="684"/>
      <c r="DR38" s="684"/>
      <c r="DS38" s="684"/>
      <c r="DT38" s="684"/>
      <c r="DU38" s="684"/>
      <c r="DV38" s="685"/>
      <c r="DW38" s="688">
        <v>13.1</v>
      </c>
      <c r="DX38" s="720"/>
      <c r="DY38" s="720"/>
      <c r="DZ38" s="720"/>
      <c r="EA38" s="720"/>
      <c r="EB38" s="720"/>
      <c r="EC38" s="721"/>
    </row>
    <row r="39" spans="2:133" ht="11.25" customHeight="1">
      <c r="B39" s="680" t="s">
        <v>342</v>
      </c>
      <c r="C39" s="681"/>
      <c r="D39" s="681"/>
      <c r="E39" s="681"/>
      <c r="F39" s="681"/>
      <c r="G39" s="681"/>
      <c r="H39" s="681"/>
      <c r="I39" s="681"/>
      <c r="J39" s="681"/>
      <c r="K39" s="681"/>
      <c r="L39" s="681"/>
      <c r="M39" s="681"/>
      <c r="N39" s="681"/>
      <c r="O39" s="681"/>
      <c r="P39" s="681"/>
      <c r="Q39" s="682"/>
      <c r="R39" s="683">
        <v>4072887</v>
      </c>
      <c r="S39" s="684"/>
      <c r="T39" s="684"/>
      <c r="U39" s="684"/>
      <c r="V39" s="684"/>
      <c r="W39" s="684"/>
      <c r="X39" s="684"/>
      <c r="Y39" s="685"/>
      <c r="Z39" s="686">
        <v>7.9</v>
      </c>
      <c r="AA39" s="686"/>
      <c r="AB39" s="686"/>
      <c r="AC39" s="686"/>
      <c r="AD39" s="687" t="s">
        <v>243</v>
      </c>
      <c r="AE39" s="687"/>
      <c r="AF39" s="687"/>
      <c r="AG39" s="687"/>
      <c r="AH39" s="687"/>
      <c r="AI39" s="687"/>
      <c r="AJ39" s="687"/>
      <c r="AK39" s="687"/>
      <c r="AL39" s="688" t="s">
        <v>184</v>
      </c>
      <c r="AM39" s="689"/>
      <c r="AN39" s="689"/>
      <c r="AO39" s="690"/>
      <c r="AQ39" s="761" t="s">
        <v>343</v>
      </c>
      <c r="AR39" s="762"/>
      <c r="AS39" s="762"/>
      <c r="AT39" s="762"/>
      <c r="AU39" s="762"/>
      <c r="AV39" s="762"/>
      <c r="AW39" s="762"/>
      <c r="AX39" s="762"/>
      <c r="AY39" s="763"/>
      <c r="AZ39" s="683">
        <v>1749</v>
      </c>
      <c r="BA39" s="684"/>
      <c r="BB39" s="684"/>
      <c r="BC39" s="684"/>
      <c r="BD39" s="708"/>
      <c r="BE39" s="708"/>
      <c r="BF39" s="738"/>
      <c r="BG39" s="698" t="s">
        <v>344</v>
      </c>
      <c r="BH39" s="699"/>
      <c r="BI39" s="699"/>
      <c r="BJ39" s="699"/>
      <c r="BK39" s="699"/>
      <c r="BL39" s="699"/>
      <c r="BM39" s="699"/>
      <c r="BN39" s="699"/>
      <c r="BO39" s="699"/>
      <c r="BP39" s="699"/>
      <c r="BQ39" s="699"/>
      <c r="BR39" s="699"/>
      <c r="BS39" s="699"/>
      <c r="BT39" s="699"/>
      <c r="BU39" s="700"/>
      <c r="BV39" s="683">
        <v>32716</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1640960</v>
      </c>
      <c r="CS39" s="708"/>
      <c r="CT39" s="708"/>
      <c r="CU39" s="708"/>
      <c r="CV39" s="708"/>
      <c r="CW39" s="708"/>
      <c r="CX39" s="708"/>
      <c r="CY39" s="709"/>
      <c r="CZ39" s="688">
        <v>3.4</v>
      </c>
      <c r="DA39" s="720"/>
      <c r="DB39" s="720"/>
      <c r="DC39" s="722"/>
      <c r="DD39" s="692">
        <v>1640316</v>
      </c>
      <c r="DE39" s="708"/>
      <c r="DF39" s="708"/>
      <c r="DG39" s="708"/>
      <c r="DH39" s="708"/>
      <c r="DI39" s="708"/>
      <c r="DJ39" s="708"/>
      <c r="DK39" s="709"/>
      <c r="DL39" s="692" t="s">
        <v>243</v>
      </c>
      <c r="DM39" s="708"/>
      <c r="DN39" s="708"/>
      <c r="DO39" s="708"/>
      <c r="DP39" s="708"/>
      <c r="DQ39" s="708"/>
      <c r="DR39" s="708"/>
      <c r="DS39" s="708"/>
      <c r="DT39" s="708"/>
      <c r="DU39" s="708"/>
      <c r="DV39" s="709"/>
      <c r="DW39" s="688" t="s">
        <v>184</v>
      </c>
      <c r="DX39" s="720"/>
      <c r="DY39" s="720"/>
      <c r="DZ39" s="720"/>
      <c r="EA39" s="720"/>
      <c r="EB39" s="720"/>
      <c r="EC39" s="721"/>
    </row>
    <row r="40" spans="2:133" ht="11.25" customHeight="1">
      <c r="B40" s="680" t="s">
        <v>346</v>
      </c>
      <c r="C40" s="681"/>
      <c r="D40" s="681"/>
      <c r="E40" s="681"/>
      <c r="F40" s="681"/>
      <c r="G40" s="681"/>
      <c r="H40" s="681"/>
      <c r="I40" s="681"/>
      <c r="J40" s="681"/>
      <c r="K40" s="681"/>
      <c r="L40" s="681"/>
      <c r="M40" s="681"/>
      <c r="N40" s="681"/>
      <c r="O40" s="681"/>
      <c r="P40" s="681"/>
      <c r="Q40" s="682"/>
      <c r="R40" s="683" t="s">
        <v>184</v>
      </c>
      <c r="S40" s="684"/>
      <c r="T40" s="684"/>
      <c r="U40" s="684"/>
      <c r="V40" s="684"/>
      <c r="W40" s="684"/>
      <c r="X40" s="684"/>
      <c r="Y40" s="685"/>
      <c r="Z40" s="686" t="s">
        <v>184</v>
      </c>
      <c r="AA40" s="686"/>
      <c r="AB40" s="686"/>
      <c r="AC40" s="686"/>
      <c r="AD40" s="687" t="s">
        <v>184</v>
      </c>
      <c r="AE40" s="687"/>
      <c r="AF40" s="687"/>
      <c r="AG40" s="687"/>
      <c r="AH40" s="687"/>
      <c r="AI40" s="687"/>
      <c r="AJ40" s="687"/>
      <c r="AK40" s="687"/>
      <c r="AL40" s="688" t="s">
        <v>243</v>
      </c>
      <c r="AM40" s="689"/>
      <c r="AN40" s="689"/>
      <c r="AO40" s="690"/>
      <c r="AQ40" s="761" t="s">
        <v>347</v>
      </c>
      <c r="AR40" s="762"/>
      <c r="AS40" s="762"/>
      <c r="AT40" s="762"/>
      <c r="AU40" s="762"/>
      <c r="AV40" s="762"/>
      <c r="AW40" s="762"/>
      <c r="AX40" s="762"/>
      <c r="AY40" s="763"/>
      <c r="AZ40" s="683" t="s">
        <v>184</v>
      </c>
      <c r="BA40" s="684"/>
      <c r="BB40" s="684"/>
      <c r="BC40" s="684"/>
      <c r="BD40" s="708"/>
      <c r="BE40" s="708"/>
      <c r="BF40" s="738"/>
      <c r="BG40" s="764" t="s">
        <v>348</v>
      </c>
      <c r="BH40" s="765"/>
      <c r="BI40" s="765"/>
      <c r="BJ40" s="765"/>
      <c r="BK40" s="765"/>
      <c r="BL40" s="236"/>
      <c r="BM40" s="699" t="s">
        <v>349</v>
      </c>
      <c r="BN40" s="699"/>
      <c r="BO40" s="699"/>
      <c r="BP40" s="699"/>
      <c r="BQ40" s="699"/>
      <c r="BR40" s="699"/>
      <c r="BS40" s="699"/>
      <c r="BT40" s="699"/>
      <c r="BU40" s="700"/>
      <c r="BV40" s="683">
        <v>96</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337800</v>
      </c>
      <c r="CS40" s="684"/>
      <c r="CT40" s="684"/>
      <c r="CU40" s="684"/>
      <c r="CV40" s="684"/>
      <c r="CW40" s="684"/>
      <c r="CX40" s="684"/>
      <c r="CY40" s="685"/>
      <c r="CZ40" s="688">
        <v>0.7</v>
      </c>
      <c r="DA40" s="720"/>
      <c r="DB40" s="720"/>
      <c r="DC40" s="722"/>
      <c r="DD40" s="692" t="s">
        <v>184</v>
      </c>
      <c r="DE40" s="684"/>
      <c r="DF40" s="684"/>
      <c r="DG40" s="684"/>
      <c r="DH40" s="684"/>
      <c r="DI40" s="684"/>
      <c r="DJ40" s="684"/>
      <c r="DK40" s="685"/>
      <c r="DL40" s="692" t="s">
        <v>243</v>
      </c>
      <c r="DM40" s="684"/>
      <c r="DN40" s="684"/>
      <c r="DO40" s="684"/>
      <c r="DP40" s="684"/>
      <c r="DQ40" s="684"/>
      <c r="DR40" s="684"/>
      <c r="DS40" s="684"/>
      <c r="DT40" s="684"/>
      <c r="DU40" s="684"/>
      <c r="DV40" s="685"/>
      <c r="DW40" s="688" t="s">
        <v>184</v>
      </c>
      <c r="DX40" s="720"/>
      <c r="DY40" s="720"/>
      <c r="DZ40" s="720"/>
      <c r="EA40" s="720"/>
      <c r="EB40" s="720"/>
      <c r="EC40" s="721"/>
    </row>
    <row r="41" spans="2:133" ht="11.25" customHeight="1">
      <c r="B41" s="680" t="s">
        <v>351</v>
      </c>
      <c r="C41" s="681"/>
      <c r="D41" s="681"/>
      <c r="E41" s="681"/>
      <c r="F41" s="681"/>
      <c r="G41" s="681"/>
      <c r="H41" s="681"/>
      <c r="I41" s="681"/>
      <c r="J41" s="681"/>
      <c r="K41" s="681"/>
      <c r="L41" s="681"/>
      <c r="M41" s="681"/>
      <c r="N41" s="681"/>
      <c r="O41" s="681"/>
      <c r="P41" s="681"/>
      <c r="Q41" s="682"/>
      <c r="R41" s="683">
        <v>943687</v>
      </c>
      <c r="S41" s="684"/>
      <c r="T41" s="684"/>
      <c r="U41" s="684"/>
      <c r="V41" s="684"/>
      <c r="W41" s="684"/>
      <c r="X41" s="684"/>
      <c r="Y41" s="685"/>
      <c r="Z41" s="686">
        <v>1.8</v>
      </c>
      <c r="AA41" s="686"/>
      <c r="AB41" s="686"/>
      <c r="AC41" s="686"/>
      <c r="AD41" s="687" t="s">
        <v>243</v>
      </c>
      <c r="AE41" s="687"/>
      <c r="AF41" s="687"/>
      <c r="AG41" s="687"/>
      <c r="AH41" s="687"/>
      <c r="AI41" s="687"/>
      <c r="AJ41" s="687"/>
      <c r="AK41" s="687"/>
      <c r="AL41" s="688" t="s">
        <v>243</v>
      </c>
      <c r="AM41" s="689"/>
      <c r="AN41" s="689"/>
      <c r="AO41" s="690"/>
      <c r="AQ41" s="761" t="s">
        <v>352</v>
      </c>
      <c r="AR41" s="762"/>
      <c r="AS41" s="762"/>
      <c r="AT41" s="762"/>
      <c r="AU41" s="762"/>
      <c r="AV41" s="762"/>
      <c r="AW41" s="762"/>
      <c r="AX41" s="762"/>
      <c r="AY41" s="763"/>
      <c r="AZ41" s="683">
        <v>1393587</v>
      </c>
      <c r="BA41" s="684"/>
      <c r="BB41" s="684"/>
      <c r="BC41" s="684"/>
      <c r="BD41" s="708"/>
      <c r="BE41" s="708"/>
      <c r="BF41" s="738"/>
      <c r="BG41" s="764"/>
      <c r="BH41" s="765"/>
      <c r="BI41" s="765"/>
      <c r="BJ41" s="765"/>
      <c r="BK41" s="765"/>
      <c r="BL41" s="236"/>
      <c r="BM41" s="699" t="s">
        <v>353</v>
      </c>
      <c r="BN41" s="699"/>
      <c r="BO41" s="699"/>
      <c r="BP41" s="699"/>
      <c r="BQ41" s="699"/>
      <c r="BR41" s="699"/>
      <c r="BS41" s="699"/>
      <c r="BT41" s="699"/>
      <c r="BU41" s="700"/>
      <c r="BV41" s="683" t="s">
        <v>243</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184</v>
      </c>
      <c r="CS41" s="708"/>
      <c r="CT41" s="708"/>
      <c r="CU41" s="708"/>
      <c r="CV41" s="708"/>
      <c r="CW41" s="708"/>
      <c r="CX41" s="708"/>
      <c r="CY41" s="709"/>
      <c r="CZ41" s="688" t="s">
        <v>184</v>
      </c>
      <c r="DA41" s="720"/>
      <c r="DB41" s="720"/>
      <c r="DC41" s="722"/>
      <c r="DD41" s="692" t="s">
        <v>243</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355</v>
      </c>
      <c r="C42" s="725"/>
      <c r="D42" s="725"/>
      <c r="E42" s="725"/>
      <c r="F42" s="725"/>
      <c r="G42" s="725"/>
      <c r="H42" s="725"/>
      <c r="I42" s="725"/>
      <c r="J42" s="725"/>
      <c r="K42" s="725"/>
      <c r="L42" s="725"/>
      <c r="M42" s="725"/>
      <c r="N42" s="725"/>
      <c r="O42" s="725"/>
      <c r="P42" s="725"/>
      <c r="Q42" s="726"/>
      <c r="R42" s="768">
        <v>51236822</v>
      </c>
      <c r="S42" s="769"/>
      <c r="T42" s="769"/>
      <c r="U42" s="769"/>
      <c r="V42" s="769"/>
      <c r="W42" s="769"/>
      <c r="X42" s="769"/>
      <c r="Y42" s="777"/>
      <c r="Z42" s="778">
        <v>100</v>
      </c>
      <c r="AA42" s="778"/>
      <c r="AB42" s="778"/>
      <c r="AC42" s="778"/>
      <c r="AD42" s="779">
        <v>26305950</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3057695</v>
      </c>
      <c r="BA42" s="769"/>
      <c r="BB42" s="769"/>
      <c r="BC42" s="769"/>
      <c r="BD42" s="754"/>
      <c r="BE42" s="754"/>
      <c r="BF42" s="756"/>
      <c r="BG42" s="766"/>
      <c r="BH42" s="767"/>
      <c r="BI42" s="767"/>
      <c r="BJ42" s="767"/>
      <c r="BK42" s="767"/>
      <c r="BL42" s="237"/>
      <c r="BM42" s="711" t="s">
        <v>357</v>
      </c>
      <c r="BN42" s="711"/>
      <c r="BO42" s="711"/>
      <c r="BP42" s="711"/>
      <c r="BQ42" s="711"/>
      <c r="BR42" s="711"/>
      <c r="BS42" s="711"/>
      <c r="BT42" s="711"/>
      <c r="BU42" s="712"/>
      <c r="BV42" s="768">
        <v>303</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4735771</v>
      </c>
      <c r="CS42" s="684"/>
      <c r="CT42" s="684"/>
      <c r="CU42" s="684"/>
      <c r="CV42" s="684"/>
      <c r="CW42" s="684"/>
      <c r="CX42" s="684"/>
      <c r="CY42" s="685"/>
      <c r="CZ42" s="688">
        <v>9.6999999999999993</v>
      </c>
      <c r="DA42" s="689"/>
      <c r="DB42" s="689"/>
      <c r="DC42" s="701"/>
      <c r="DD42" s="692">
        <v>403280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157313</v>
      </c>
      <c r="CS43" s="708"/>
      <c r="CT43" s="708"/>
      <c r="CU43" s="708"/>
      <c r="CV43" s="708"/>
      <c r="CW43" s="708"/>
      <c r="CX43" s="708"/>
      <c r="CY43" s="709"/>
      <c r="CZ43" s="688">
        <v>0.3</v>
      </c>
      <c r="DA43" s="720"/>
      <c r="DB43" s="720"/>
      <c r="DC43" s="722"/>
      <c r="DD43" s="692">
        <v>157313</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308</v>
      </c>
      <c r="CE44" s="796"/>
      <c r="CF44" s="680" t="s">
        <v>360</v>
      </c>
      <c r="CG44" s="681"/>
      <c r="CH44" s="681"/>
      <c r="CI44" s="681"/>
      <c r="CJ44" s="681"/>
      <c r="CK44" s="681"/>
      <c r="CL44" s="681"/>
      <c r="CM44" s="681"/>
      <c r="CN44" s="681"/>
      <c r="CO44" s="681"/>
      <c r="CP44" s="681"/>
      <c r="CQ44" s="682"/>
      <c r="CR44" s="683">
        <v>4735771</v>
      </c>
      <c r="CS44" s="684"/>
      <c r="CT44" s="684"/>
      <c r="CU44" s="684"/>
      <c r="CV44" s="684"/>
      <c r="CW44" s="684"/>
      <c r="CX44" s="684"/>
      <c r="CY44" s="685"/>
      <c r="CZ44" s="688">
        <v>9.6999999999999993</v>
      </c>
      <c r="DA44" s="689"/>
      <c r="DB44" s="689"/>
      <c r="DC44" s="701"/>
      <c r="DD44" s="692">
        <v>403280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361</v>
      </c>
      <c r="CG45" s="681"/>
      <c r="CH45" s="681"/>
      <c r="CI45" s="681"/>
      <c r="CJ45" s="681"/>
      <c r="CK45" s="681"/>
      <c r="CL45" s="681"/>
      <c r="CM45" s="681"/>
      <c r="CN45" s="681"/>
      <c r="CO45" s="681"/>
      <c r="CP45" s="681"/>
      <c r="CQ45" s="682"/>
      <c r="CR45" s="683">
        <v>1339407</v>
      </c>
      <c r="CS45" s="708"/>
      <c r="CT45" s="708"/>
      <c r="CU45" s="708"/>
      <c r="CV45" s="708"/>
      <c r="CW45" s="708"/>
      <c r="CX45" s="708"/>
      <c r="CY45" s="709"/>
      <c r="CZ45" s="688">
        <v>2.7</v>
      </c>
      <c r="DA45" s="720"/>
      <c r="DB45" s="720"/>
      <c r="DC45" s="722"/>
      <c r="DD45" s="692">
        <v>54911</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3396364</v>
      </c>
      <c r="CS46" s="684"/>
      <c r="CT46" s="684"/>
      <c r="CU46" s="684"/>
      <c r="CV46" s="684"/>
      <c r="CW46" s="684"/>
      <c r="CX46" s="684"/>
      <c r="CY46" s="685"/>
      <c r="CZ46" s="688">
        <v>6.9</v>
      </c>
      <c r="DA46" s="689"/>
      <c r="DB46" s="689"/>
      <c r="DC46" s="701"/>
      <c r="DD46" s="692">
        <v>348369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t="s">
        <v>243</v>
      </c>
      <c r="CS47" s="708"/>
      <c r="CT47" s="708"/>
      <c r="CU47" s="708"/>
      <c r="CV47" s="708"/>
      <c r="CW47" s="708"/>
      <c r="CX47" s="708"/>
      <c r="CY47" s="709"/>
      <c r="CZ47" s="688" t="s">
        <v>243</v>
      </c>
      <c r="DA47" s="720"/>
      <c r="DB47" s="720"/>
      <c r="DC47" s="722"/>
      <c r="DD47" s="692" t="s">
        <v>243</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366</v>
      </c>
      <c r="CD48" s="799"/>
      <c r="CE48" s="800"/>
      <c r="CF48" s="680" t="s">
        <v>367</v>
      </c>
      <c r="CG48" s="681"/>
      <c r="CH48" s="681"/>
      <c r="CI48" s="681"/>
      <c r="CJ48" s="681"/>
      <c r="CK48" s="681"/>
      <c r="CL48" s="681"/>
      <c r="CM48" s="681"/>
      <c r="CN48" s="681"/>
      <c r="CO48" s="681"/>
      <c r="CP48" s="681"/>
      <c r="CQ48" s="682"/>
      <c r="CR48" s="683" t="s">
        <v>184</v>
      </c>
      <c r="CS48" s="684"/>
      <c r="CT48" s="684"/>
      <c r="CU48" s="684"/>
      <c r="CV48" s="684"/>
      <c r="CW48" s="684"/>
      <c r="CX48" s="684"/>
      <c r="CY48" s="685"/>
      <c r="CZ48" s="688" t="s">
        <v>243</v>
      </c>
      <c r="DA48" s="689"/>
      <c r="DB48" s="689"/>
      <c r="DC48" s="701"/>
      <c r="DD48" s="692" t="s">
        <v>243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368</v>
      </c>
      <c r="CE49" s="725"/>
      <c r="CF49" s="725"/>
      <c r="CG49" s="725"/>
      <c r="CH49" s="725"/>
      <c r="CI49" s="725"/>
      <c r="CJ49" s="725"/>
      <c r="CK49" s="725"/>
      <c r="CL49" s="725"/>
      <c r="CM49" s="725"/>
      <c r="CN49" s="725"/>
      <c r="CO49" s="725"/>
      <c r="CP49" s="725"/>
      <c r="CQ49" s="726"/>
      <c r="CR49" s="768">
        <v>48957718</v>
      </c>
      <c r="CS49" s="754"/>
      <c r="CT49" s="754"/>
      <c r="CU49" s="754"/>
      <c r="CV49" s="754"/>
      <c r="CW49" s="754"/>
      <c r="CX49" s="754"/>
      <c r="CY49" s="785"/>
      <c r="CZ49" s="780">
        <v>100</v>
      </c>
      <c r="DA49" s="786"/>
      <c r="DB49" s="786"/>
      <c r="DC49" s="787"/>
      <c r="DD49" s="788">
        <v>31035704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d0kgSU4Bz85We+Z4zJFsjEcsNlIboJhfMK8JsQ8Sz1D+W0zDXULoxg/H/mNVoSY1JHf/vmBxvEBFQFG1MxNyw==" saltValue="Zr3/HeNiNipr0TbQP/5HR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391</v>
      </c>
      <c r="C7" s="816"/>
      <c r="D7" s="816"/>
      <c r="E7" s="816"/>
      <c r="F7" s="816"/>
      <c r="G7" s="816"/>
      <c r="H7" s="816"/>
      <c r="I7" s="816"/>
      <c r="J7" s="816"/>
      <c r="K7" s="816"/>
      <c r="L7" s="816"/>
      <c r="M7" s="816"/>
      <c r="N7" s="816"/>
      <c r="O7" s="816"/>
      <c r="P7" s="817"/>
      <c r="Q7" s="818">
        <v>51289</v>
      </c>
      <c r="R7" s="819"/>
      <c r="S7" s="819"/>
      <c r="T7" s="819"/>
      <c r="U7" s="819"/>
      <c r="V7" s="819">
        <v>49010</v>
      </c>
      <c r="W7" s="819"/>
      <c r="X7" s="819"/>
      <c r="Y7" s="819"/>
      <c r="Z7" s="819"/>
      <c r="AA7" s="819">
        <v>2279</v>
      </c>
      <c r="AB7" s="819"/>
      <c r="AC7" s="819"/>
      <c r="AD7" s="819"/>
      <c r="AE7" s="820"/>
      <c r="AF7" s="821">
        <v>2088</v>
      </c>
      <c r="AG7" s="822"/>
      <c r="AH7" s="822"/>
      <c r="AI7" s="822"/>
      <c r="AJ7" s="823"/>
      <c r="AK7" s="858">
        <v>2361</v>
      </c>
      <c r="AL7" s="859"/>
      <c r="AM7" s="859"/>
      <c r="AN7" s="859"/>
      <c r="AO7" s="859"/>
      <c r="AP7" s="859">
        <v>41008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0</v>
      </c>
      <c r="CI7" s="856"/>
      <c r="CJ7" s="856"/>
      <c r="CK7" s="856"/>
      <c r="CL7" s="857"/>
      <c r="CM7" s="855">
        <v>38</v>
      </c>
      <c r="CN7" s="856"/>
      <c r="CO7" s="856"/>
      <c r="CP7" s="856"/>
      <c r="CQ7" s="857"/>
      <c r="CR7" s="855">
        <v>5</v>
      </c>
      <c r="CS7" s="856"/>
      <c r="CT7" s="856"/>
      <c r="CU7" s="856"/>
      <c r="CV7" s="857"/>
      <c r="CW7" s="855">
        <v>0</v>
      </c>
      <c r="CX7" s="856"/>
      <c r="CY7" s="856"/>
      <c r="CZ7" s="856"/>
      <c r="DA7" s="857"/>
      <c r="DB7" s="855" t="s">
        <v>593</v>
      </c>
      <c r="DC7" s="856"/>
      <c r="DD7" s="856"/>
      <c r="DE7" s="856"/>
      <c r="DF7" s="857"/>
      <c r="DG7" s="855">
        <v>1446</v>
      </c>
      <c r="DH7" s="856"/>
      <c r="DI7" s="856"/>
      <c r="DJ7" s="856"/>
      <c r="DK7" s="857"/>
      <c r="DL7" s="855" t="s">
        <v>593</v>
      </c>
      <c r="DM7" s="856"/>
      <c r="DN7" s="856"/>
      <c r="DO7" s="856"/>
      <c r="DP7" s="857"/>
      <c r="DQ7" s="855" t="s">
        <v>593</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7</v>
      </c>
      <c r="CI8" s="866"/>
      <c r="CJ8" s="866"/>
      <c r="CK8" s="866"/>
      <c r="CL8" s="867"/>
      <c r="CM8" s="865">
        <v>122</v>
      </c>
      <c r="CN8" s="866"/>
      <c r="CO8" s="866"/>
      <c r="CP8" s="866"/>
      <c r="CQ8" s="867"/>
      <c r="CR8" s="865">
        <v>10</v>
      </c>
      <c r="CS8" s="866"/>
      <c r="CT8" s="866"/>
      <c r="CU8" s="866"/>
      <c r="CV8" s="867"/>
      <c r="CW8" s="865">
        <v>273</v>
      </c>
      <c r="CX8" s="866"/>
      <c r="CY8" s="866"/>
      <c r="CZ8" s="866"/>
      <c r="DA8" s="867"/>
      <c r="DB8" s="865" t="s">
        <v>593</v>
      </c>
      <c r="DC8" s="866"/>
      <c r="DD8" s="866"/>
      <c r="DE8" s="866"/>
      <c r="DF8" s="867"/>
      <c r="DG8" s="865" t="s">
        <v>593</v>
      </c>
      <c r="DH8" s="866"/>
      <c r="DI8" s="866"/>
      <c r="DJ8" s="866"/>
      <c r="DK8" s="867"/>
      <c r="DL8" s="865" t="s">
        <v>593</v>
      </c>
      <c r="DM8" s="866"/>
      <c r="DN8" s="866"/>
      <c r="DO8" s="866"/>
      <c r="DP8" s="867"/>
      <c r="DQ8" s="865" t="s">
        <v>593</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7668</v>
      </c>
      <c r="CI9" s="866"/>
      <c r="CJ9" s="866"/>
      <c r="CK9" s="866"/>
      <c r="CL9" s="867"/>
      <c r="CM9" s="865">
        <v>197489</v>
      </c>
      <c r="CN9" s="866"/>
      <c r="CO9" s="866"/>
      <c r="CP9" s="866"/>
      <c r="CQ9" s="867"/>
      <c r="CR9" s="865">
        <v>2449</v>
      </c>
      <c r="CS9" s="866"/>
      <c r="CT9" s="866"/>
      <c r="CU9" s="866"/>
      <c r="CV9" s="867"/>
      <c r="CW9" s="865" t="s">
        <v>593</v>
      </c>
      <c r="CX9" s="866"/>
      <c r="CY9" s="866"/>
      <c r="CZ9" s="866"/>
      <c r="DA9" s="867"/>
      <c r="DB9" s="865">
        <v>1874</v>
      </c>
      <c r="DC9" s="866"/>
      <c r="DD9" s="866"/>
      <c r="DE9" s="866"/>
      <c r="DF9" s="867"/>
      <c r="DG9" s="865" t="s">
        <v>593</v>
      </c>
      <c r="DH9" s="866"/>
      <c r="DI9" s="866"/>
      <c r="DJ9" s="866"/>
      <c r="DK9" s="867"/>
      <c r="DL9" s="865" t="s">
        <v>593</v>
      </c>
      <c r="DM9" s="866"/>
      <c r="DN9" s="866"/>
      <c r="DO9" s="866"/>
      <c r="DP9" s="867"/>
      <c r="DQ9" s="865" t="s">
        <v>593</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393</v>
      </c>
      <c r="B23" s="874" t="s">
        <v>394</v>
      </c>
      <c r="C23" s="875"/>
      <c r="D23" s="875"/>
      <c r="E23" s="875"/>
      <c r="F23" s="875"/>
      <c r="G23" s="875"/>
      <c r="H23" s="875"/>
      <c r="I23" s="875"/>
      <c r="J23" s="875"/>
      <c r="K23" s="875"/>
      <c r="L23" s="875"/>
      <c r="M23" s="875"/>
      <c r="N23" s="875"/>
      <c r="O23" s="875"/>
      <c r="P23" s="876"/>
      <c r="Q23" s="877">
        <v>51289</v>
      </c>
      <c r="R23" s="878"/>
      <c r="S23" s="878"/>
      <c r="T23" s="878"/>
      <c r="U23" s="878"/>
      <c r="V23" s="878">
        <v>49010</v>
      </c>
      <c r="W23" s="878"/>
      <c r="X23" s="878"/>
      <c r="Y23" s="878"/>
      <c r="Z23" s="878"/>
      <c r="AA23" s="878">
        <v>2279</v>
      </c>
      <c r="AB23" s="878"/>
      <c r="AC23" s="878"/>
      <c r="AD23" s="878"/>
      <c r="AE23" s="879"/>
      <c r="AF23" s="880">
        <v>2088</v>
      </c>
      <c r="AG23" s="878"/>
      <c r="AH23" s="878"/>
      <c r="AI23" s="878"/>
      <c r="AJ23" s="881"/>
      <c r="AK23" s="882"/>
      <c r="AL23" s="883"/>
      <c r="AM23" s="883"/>
      <c r="AN23" s="883"/>
      <c r="AO23" s="883"/>
      <c r="AP23" s="878">
        <v>41008</v>
      </c>
      <c r="AQ23" s="878"/>
      <c r="AR23" s="878"/>
      <c r="AS23" s="878"/>
      <c r="AT23" s="878"/>
      <c r="AU23" s="884"/>
      <c r="AV23" s="884"/>
      <c r="AW23" s="884"/>
      <c r="AX23" s="884"/>
      <c r="AY23" s="885"/>
      <c r="AZ23" s="893" t="s">
        <v>184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374</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405</v>
      </c>
      <c r="C28" s="816"/>
      <c r="D28" s="816"/>
      <c r="E28" s="816"/>
      <c r="F28" s="816"/>
      <c r="G28" s="816"/>
      <c r="H28" s="816"/>
      <c r="I28" s="816"/>
      <c r="J28" s="816"/>
      <c r="K28" s="816"/>
      <c r="L28" s="816"/>
      <c r="M28" s="816"/>
      <c r="N28" s="816"/>
      <c r="O28" s="816"/>
      <c r="P28" s="817"/>
      <c r="Q28" s="906">
        <v>14693</v>
      </c>
      <c r="R28" s="907"/>
      <c r="S28" s="907"/>
      <c r="T28" s="907"/>
      <c r="U28" s="907"/>
      <c r="V28" s="907">
        <v>14562</v>
      </c>
      <c r="W28" s="907"/>
      <c r="X28" s="907"/>
      <c r="Y28" s="907"/>
      <c r="Z28" s="907"/>
      <c r="AA28" s="907">
        <v>130</v>
      </c>
      <c r="AB28" s="907"/>
      <c r="AC28" s="907"/>
      <c r="AD28" s="907"/>
      <c r="AE28" s="908"/>
      <c r="AF28" s="909">
        <v>130</v>
      </c>
      <c r="AG28" s="907"/>
      <c r="AH28" s="907"/>
      <c r="AI28" s="907"/>
      <c r="AJ28" s="910"/>
      <c r="AK28" s="911">
        <v>1291</v>
      </c>
      <c r="AL28" s="902"/>
      <c r="AM28" s="902"/>
      <c r="AN28" s="902"/>
      <c r="AO28" s="902"/>
      <c r="AP28" s="902" t="s">
        <v>593</v>
      </c>
      <c r="AQ28" s="902"/>
      <c r="AR28" s="902"/>
      <c r="AS28" s="902"/>
      <c r="AT28" s="902"/>
      <c r="AU28" s="902" t="s">
        <v>593</v>
      </c>
      <c r="AV28" s="902"/>
      <c r="AW28" s="902"/>
      <c r="AX28" s="902"/>
      <c r="AY28" s="902"/>
      <c r="AZ28" s="903" t="s">
        <v>593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406</v>
      </c>
      <c r="C29" s="840"/>
      <c r="D29" s="840"/>
      <c r="E29" s="840"/>
      <c r="F29" s="840"/>
      <c r="G29" s="840"/>
      <c r="H29" s="840"/>
      <c r="I29" s="840"/>
      <c r="J29" s="840"/>
      <c r="K29" s="840"/>
      <c r="L29" s="840"/>
      <c r="M29" s="840"/>
      <c r="N29" s="840"/>
      <c r="O29" s="840"/>
      <c r="P29" s="841"/>
      <c r="Q29" s="842">
        <v>9670</v>
      </c>
      <c r="R29" s="843"/>
      <c r="S29" s="843"/>
      <c r="T29" s="843"/>
      <c r="U29" s="843"/>
      <c r="V29" s="843">
        <v>9193</v>
      </c>
      <c r="W29" s="843"/>
      <c r="X29" s="843"/>
      <c r="Y29" s="843"/>
      <c r="Z29" s="843"/>
      <c r="AA29" s="843">
        <v>477</v>
      </c>
      <c r="AB29" s="843"/>
      <c r="AC29" s="843"/>
      <c r="AD29" s="843"/>
      <c r="AE29" s="844"/>
      <c r="AF29" s="845">
        <v>477</v>
      </c>
      <c r="AG29" s="846"/>
      <c r="AH29" s="846"/>
      <c r="AI29" s="846"/>
      <c r="AJ29" s="847"/>
      <c r="AK29" s="914">
        <v>1700</v>
      </c>
      <c r="AL29" s="915"/>
      <c r="AM29" s="915"/>
      <c r="AN29" s="915"/>
      <c r="AO29" s="915"/>
      <c r="AP29" s="915" t="s">
        <v>593</v>
      </c>
      <c r="AQ29" s="915"/>
      <c r="AR29" s="915"/>
      <c r="AS29" s="915"/>
      <c r="AT29" s="915"/>
      <c r="AU29" s="915" t="s">
        <v>593</v>
      </c>
      <c r="AV29" s="915"/>
      <c r="AW29" s="915"/>
      <c r="AX29" s="915"/>
      <c r="AY29" s="915"/>
      <c r="AZ29" s="916" t="s">
        <v>593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407</v>
      </c>
      <c r="C30" s="840"/>
      <c r="D30" s="840"/>
      <c r="E30" s="840"/>
      <c r="F30" s="840"/>
      <c r="G30" s="840"/>
      <c r="H30" s="840"/>
      <c r="I30" s="840"/>
      <c r="J30" s="840"/>
      <c r="K30" s="840"/>
      <c r="L30" s="840"/>
      <c r="M30" s="840"/>
      <c r="N30" s="840"/>
      <c r="O30" s="840"/>
      <c r="P30" s="841"/>
      <c r="Q30" s="842">
        <v>1510</v>
      </c>
      <c r="R30" s="843"/>
      <c r="S30" s="843"/>
      <c r="T30" s="843"/>
      <c r="U30" s="843"/>
      <c r="V30" s="843">
        <v>1426</v>
      </c>
      <c r="W30" s="843"/>
      <c r="X30" s="843"/>
      <c r="Y30" s="843"/>
      <c r="Z30" s="843"/>
      <c r="AA30" s="843">
        <v>84</v>
      </c>
      <c r="AB30" s="843"/>
      <c r="AC30" s="843"/>
      <c r="AD30" s="843"/>
      <c r="AE30" s="844"/>
      <c r="AF30" s="845">
        <v>84</v>
      </c>
      <c r="AG30" s="846"/>
      <c r="AH30" s="846"/>
      <c r="AI30" s="846"/>
      <c r="AJ30" s="847"/>
      <c r="AK30" s="914">
        <v>253</v>
      </c>
      <c r="AL30" s="915"/>
      <c r="AM30" s="915"/>
      <c r="AN30" s="915"/>
      <c r="AO30" s="915"/>
      <c r="AP30" s="915" t="s">
        <v>593</v>
      </c>
      <c r="AQ30" s="915"/>
      <c r="AR30" s="915"/>
      <c r="AS30" s="915"/>
      <c r="AT30" s="915"/>
      <c r="AU30" s="915" t="s">
        <v>593</v>
      </c>
      <c r="AV30" s="915"/>
      <c r="AW30" s="915"/>
      <c r="AX30" s="915"/>
      <c r="AY30" s="915"/>
      <c r="AZ30" s="916" t="s">
        <v>593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408</v>
      </c>
      <c r="C31" s="840"/>
      <c r="D31" s="840"/>
      <c r="E31" s="840"/>
      <c r="F31" s="840"/>
      <c r="G31" s="840"/>
      <c r="H31" s="840"/>
      <c r="I31" s="840"/>
      <c r="J31" s="840"/>
      <c r="K31" s="840"/>
      <c r="L31" s="840"/>
      <c r="M31" s="840"/>
      <c r="N31" s="840"/>
      <c r="O31" s="840"/>
      <c r="P31" s="841"/>
      <c r="Q31" s="842">
        <v>2288</v>
      </c>
      <c r="R31" s="843"/>
      <c r="S31" s="843"/>
      <c r="T31" s="843"/>
      <c r="U31" s="843"/>
      <c r="V31" s="843">
        <v>2192</v>
      </c>
      <c r="W31" s="843"/>
      <c r="X31" s="843"/>
      <c r="Y31" s="843"/>
      <c r="Z31" s="843"/>
      <c r="AA31" s="843">
        <v>96</v>
      </c>
      <c r="AB31" s="843"/>
      <c r="AC31" s="843"/>
      <c r="AD31" s="843"/>
      <c r="AE31" s="844"/>
      <c r="AF31" s="845">
        <v>2107</v>
      </c>
      <c r="AG31" s="846"/>
      <c r="AH31" s="846"/>
      <c r="AI31" s="846"/>
      <c r="AJ31" s="847"/>
      <c r="AK31" s="914">
        <v>2</v>
      </c>
      <c r="AL31" s="915"/>
      <c r="AM31" s="915"/>
      <c r="AN31" s="915"/>
      <c r="AO31" s="915"/>
      <c r="AP31" s="915">
        <v>3965</v>
      </c>
      <c r="AQ31" s="915"/>
      <c r="AR31" s="915"/>
      <c r="AS31" s="915"/>
      <c r="AT31" s="915"/>
      <c r="AU31" s="915">
        <v>4</v>
      </c>
      <c r="AV31" s="915"/>
      <c r="AW31" s="915"/>
      <c r="AX31" s="915"/>
      <c r="AY31" s="915"/>
      <c r="AZ31" s="916" t="s">
        <v>593</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410</v>
      </c>
      <c r="C32" s="840"/>
      <c r="D32" s="840"/>
      <c r="E32" s="840"/>
      <c r="F32" s="840"/>
      <c r="G32" s="840"/>
      <c r="H32" s="840"/>
      <c r="I32" s="840"/>
      <c r="J32" s="840"/>
      <c r="K32" s="840"/>
      <c r="L32" s="840"/>
      <c r="M32" s="840"/>
      <c r="N32" s="840"/>
      <c r="O32" s="840"/>
      <c r="P32" s="841"/>
      <c r="Q32" s="842">
        <v>4637</v>
      </c>
      <c r="R32" s="843"/>
      <c r="S32" s="843"/>
      <c r="T32" s="843"/>
      <c r="U32" s="843"/>
      <c r="V32" s="843">
        <v>4272</v>
      </c>
      <c r="W32" s="843"/>
      <c r="X32" s="843"/>
      <c r="Y32" s="843"/>
      <c r="Z32" s="843"/>
      <c r="AA32" s="843">
        <v>365</v>
      </c>
      <c r="AB32" s="843"/>
      <c r="AC32" s="843"/>
      <c r="AD32" s="843"/>
      <c r="AE32" s="844"/>
      <c r="AF32" s="845">
        <v>355</v>
      </c>
      <c r="AG32" s="846"/>
      <c r="AH32" s="846"/>
      <c r="AI32" s="846"/>
      <c r="AJ32" s="847"/>
      <c r="AK32" s="914">
        <v>1560</v>
      </c>
      <c r="AL32" s="915"/>
      <c r="AM32" s="915"/>
      <c r="AN32" s="915"/>
      <c r="AO32" s="915"/>
      <c r="AP32" s="915">
        <v>27692</v>
      </c>
      <c r="AQ32" s="915"/>
      <c r="AR32" s="915"/>
      <c r="AS32" s="915"/>
      <c r="AT32" s="915"/>
      <c r="AU32" s="915">
        <v>17834</v>
      </c>
      <c r="AV32" s="915"/>
      <c r="AW32" s="915"/>
      <c r="AX32" s="915"/>
      <c r="AY32" s="915"/>
      <c r="AZ32" s="916" t="s">
        <v>593</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393</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3153</v>
      </c>
      <c r="AG63" s="926"/>
      <c r="AH63" s="926"/>
      <c r="AI63" s="926"/>
      <c r="AJ63" s="927"/>
      <c r="AK63" s="928"/>
      <c r="AL63" s="923"/>
      <c r="AM63" s="923"/>
      <c r="AN63" s="923"/>
      <c r="AO63" s="923"/>
      <c r="AP63" s="926">
        <v>31657</v>
      </c>
      <c r="AQ63" s="926"/>
      <c r="AR63" s="926"/>
      <c r="AS63" s="926"/>
      <c r="AT63" s="926"/>
      <c r="AU63" s="926">
        <v>17838</v>
      </c>
      <c r="AV63" s="926"/>
      <c r="AW63" s="926"/>
      <c r="AX63" s="926"/>
      <c r="AY63" s="926"/>
      <c r="AZ63" s="930"/>
      <c r="BA63" s="930"/>
      <c r="BB63" s="930"/>
      <c r="BC63" s="930"/>
      <c r="BD63" s="930"/>
      <c r="BE63" s="931"/>
      <c r="BF63" s="931"/>
      <c r="BG63" s="931"/>
      <c r="BH63" s="931"/>
      <c r="BI63" s="932"/>
      <c r="BJ63" s="933" t="s">
        <v>184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398</v>
      </c>
      <c r="W66" s="802"/>
      <c r="X66" s="802"/>
      <c r="Y66" s="802"/>
      <c r="Z66" s="803"/>
      <c r="AA66" s="801" t="s">
        <v>399</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582</v>
      </c>
      <c r="C68" s="954"/>
      <c r="D68" s="954"/>
      <c r="E68" s="954"/>
      <c r="F68" s="954"/>
      <c r="G68" s="954"/>
      <c r="H68" s="954"/>
      <c r="I68" s="954"/>
      <c r="J68" s="954"/>
      <c r="K68" s="954"/>
      <c r="L68" s="954"/>
      <c r="M68" s="954"/>
      <c r="N68" s="954"/>
      <c r="O68" s="954"/>
      <c r="P68" s="955"/>
      <c r="Q68" s="956">
        <v>1497</v>
      </c>
      <c r="R68" s="950"/>
      <c r="S68" s="950"/>
      <c r="T68" s="950"/>
      <c r="U68" s="950"/>
      <c r="V68" s="950">
        <v>1481</v>
      </c>
      <c r="W68" s="950"/>
      <c r="X68" s="950"/>
      <c r="Y68" s="950"/>
      <c r="Z68" s="950"/>
      <c r="AA68" s="950">
        <v>15</v>
      </c>
      <c r="AB68" s="950"/>
      <c r="AC68" s="950"/>
      <c r="AD68" s="950"/>
      <c r="AE68" s="950"/>
      <c r="AF68" s="950">
        <v>15</v>
      </c>
      <c r="AG68" s="950"/>
      <c r="AH68" s="950"/>
      <c r="AI68" s="950"/>
      <c r="AJ68" s="950"/>
      <c r="AK68" s="950" t="s">
        <v>593</v>
      </c>
      <c r="AL68" s="950"/>
      <c r="AM68" s="950"/>
      <c r="AN68" s="950"/>
      <c r="AO68" s="950"/>
      <c r="AP68" s="950" t="s">
        <v>593</v>
      </c>
      <c r="AQ68" s="950"/>
      <c r="AR68" s="950"/>
      <c r="AS68" s="950"/>
      <c r="AT68" s="950"/>
      <c r="AU68" s="950" t="s">
        <v>593</v>
      </c>
      <c r="AV68" s="950"/>
      <c r="AW68" s="950"/>
      <c r="AX68" s="950"/>
      <c r="AY68" s="950"/>
      <c r="AZ68" s="951" t="s">
        <v>587</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582</v>
      </c>
      <c r="C69" s="958"/>
      <c r="D69" s="958"/>
      <c r="E69" s="958"/>
      <c r="F69" s="958"/>
      <c r="G69" s="958"/>
      <c r="H69" s="958"/>
      <c r="I69" s="958"/>
      <c r="J69" s="958"/>
      <c r="K69" s="958"/>
      <c r="L69" s="958"/>
      <c r="M69" s="958"/>
      <c r="N69" s="958"/>
      <c r="O69" s="958"/>
      <c r="P69" s="959"/>
      <c r="Q69" s="960">
        <v>768538</v>
      </c>
      <c r="R69" s="915"/>
      <c r="S69" s="915"/>
      <c r="T69" s="915"/>
      <c r="U69" s="915"/>
      <c r="V69" s="915">
        <v>753941</v>
      </c>
      <c r="W69" s="915"/>
      <c r="X69" s="915"/>
      <c r="Y69" s="915"/>
      <c r="Z69" s="915"/>
      <c r="AA69" s="915">
        <v>14597</v>
      </c>
      <c r="AB69" s="915"/>
      <c r="AC69" s="915"/>
      <c r="AD69" s="915"/>
      <c r="AE69" s="915"/>
      <c r="AF69" s="915">
        <v>14597</v>
      </c>
      <c r="AG69" s="915"/>
      <c r="AH69" s="915"/>
      <c r="AI69" s="915"/>
      <c r="AJ69" s="915"/>
      <c r="AK69" s="915">
        <v>7714</v>
      </c>
      <c r="AL69" s="915"/>
      <c r="AM69" s="915"/>
      <c r="AN69" s="915"/>
      <c r="AO69" s="915"/>
      <c r="AP69" s="915" t="s">
        <v>593</v>
      </c>
      <c r="AQ69" s="915"/>
      <c r="AR69" s="915"/>
      <c r="AS69" s="915"/>
      <c r="AT69" s="915"/>
      <c r="AU69" s="915" t="s">
        <v>593</v>
      </c>
      <c r="AV69" s="915"/>
      <c r="AW69" s="915"/>
      <c r="AX69" s="915"/>
      <c r="AY69" s="915"/>
      <c r="AZ69" s="961" t="s">
        <v>588</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583</v>
      </c>
      <c r="C70" s="958"/>
      <c r="D70" s="958"/>
      <c r="E70" s="958"/>
      <c r="F70" s="958"/>
      <c r="G70" s="958"/>
      <c r="H70" s="958"/>
      <c r="I70" s="958"/>
      <c r="J70" s="958"/>
      <c r="K70" s="958"/>
      <c r="L70" s="958"/>
      <c r="M70" s="958"/>
      <c r="N70" s="958"/>
      <c r="O70" s="958"/>
      <c r="P70" s="959"/>
      <c r="Q70" s="960">
        <v>22719</v>
      </c>
      <c r="R70" s="915"/>
      <c r="S70" s="915"/>
      <c r="T70" s="915"/>
      <c r="U70" s="915"/>
      <c r="V70" s="915">
        <v>22555</v>
      </c>
      <c r="W70" s="915"/>
      <c r="X70" s="915"/>
      <c r="Y70" s="915"/>
      <c r="Z70" s="915"/>
      <c r="AA70" s="915">
        <v>165</v>
      </c>
      <c r="AB70" s="915"/>
      <c r="AC70" s="915"/>
      <c r="AD70" s="915"/>
      <c r="AE70" s="915"/>
      <c r="AF70" s="915">
        <v>165</v>
      </c>
      <c r="AG70" s="915"/>
      <c r="AH70" s="915"/>
      <c r="AI70" s="915"/>
      <c r="AJ70" s="915"/>
      <c r="AK70" s="915">
        <v>20</v>
      </c>
      <c r="AL70" s="915"/>
      <c r="AM70" s="915"/>
      <c r="AN70" s="915"/>
      <c r="AO70" s="915"/>
      <c r="AP70" s="915" t="s">
        <v>593</v>
      </c>
      <c r="AQ70" s="915"/>
      <c r="AR70" s="915"/>
      <c r="AS70" s="915"/>
      <c r="AT70" s="915"/>
      <c r="AU70" s="915" t="s">
        <v>593</v>
      </c>
      <c r="AV70" s="915"/>
      <c r="AW70" s="915"/>
      <c r="AX70" s="915"/>
      <c r="AY70" s="915"/>
      <c r="AZ70" s="961" t="s">
        <v>587</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583</v>
      </c>
      <c r="C71" s="958"/>
      <c r="D71" s="958"/>
      <c r="E71" s="958"/>
      <c r="F71" s="958"/>
      <c r="G71" s="958"/>
      <c r="H71" s="958"/>
      <c r="I71" s="958"/>
      <c r="J71" s="958"/>
      <c r="K71" s="958"/>
      <c r="L71" s="958"/>
      <c r="M71" s="958"/>
      <c r="N71" s="958"/>
      <c r="O71" s="958"/>
      <c r="P71" s="959"/>
      <c r="Q71" s="960">
        <v>329</v>
      </c>
      <c r="R71" s="915"/>
      <c r="S71" s="915"/>
      <c r="T71" s="915"/>
      <c r="U71" s="915"/>
      <c r="V71" s="915">
        <v>135</v>
      </c>
      <c r="W71" s="915"/>
      <c r="X71" s="915"/>
      <c r="Y71" s="915"/>
      <c r="Z71" s="915"/>
      <c r="AA71" s="915">
        <v>194</v>
      </c>
      <c r="AB71" s="915"/>
      <c r="AC71" s="915"/>
      <c r="AD71" s="915"/>
      <c r="AE71" s="915"/>
      <c r="AF71" s="915">
        <v>194</v>
      </c>
      <c r="AG71" s="915"/>
      <c r="AH71" s="915"/>
      <c r="AI71" s="915"/>
      <c r="AJ71" s="915"/>
      <c r="AK71" s="915" t="s">
        <v>593</v>
      </c>
      <c r="AL71" s="915"/>
      <c r="AM71" s="915"/>
      <c r="AN71" s="915"/>
      <c r="AO71" s="915"/>
      <c r="AP71" s="915" t="s">
        <v>593</v>
      </c>
      <c r="AQ71" s="915"/>
      <c r="AR71" s="915"/>
      <c r="AS71" s="915"/>
      <c r="AT71" s="915"/>
      <c r="AU71" s="915" t="s">
        <v>593</v>
      </c>
      <c r="AV71" s="915"/>
      <c r="AW71" s="915"/>
      <c r="AX71" s="915"/>
      <c r="AY71" s="915"/>
      <c r="AZ71" s="961" t="s">
        <v>589</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584</v>
      </c>
      <c r="C72" s="958"/>
      <c r="D72" s="958"/>
      <c r="E72" s="958"/>
      <c r="F72" s="958"/>
      <c r="G72" s="958"/>
      <c r="H72" s="958"/>
      <c r="I72" s="958"/>
      <c r="J72" s="958"/>
      <c r="K72" s="958"/>
      <c r="L72" s="958"/>
      <c r="M72" s="958"/>
      <c r="N72" s="958"/>
      <c r="O72" s="958"/>
      <c r="P72" s="959"/>
      <c r="Q72" s="960">
        <v>348</v>
      </c>
      <c r="R72" s="915"/>
      <c r="S72" s="915"/>
      <c r="T72" s="915"/>
      <c r="U72" s="915"/>
      <c r="V72" s="915">
        <v>320</v>
      </c>
      <c r="W72" s="915"/>
      <c r="X72" s="915"/>
      <c r="Y72" s="915"/>
      <c r="Z72" s="915"/>
      <c r="AA72" s="915">
        <v>28</v>
      </c>
      <c r="AB72" s="915"/>
      <c r="AC72" s="915"/>
      <c r="AD72" s="915"/>
      <c r="AE72" s="915"/>
      <c r="AF72" s="915">
        <v>28</v>
      </c>
      <c r="AG72" s="915"/>
      <c r="AH72" s="915"/>
      <c r="AI72" s="915"/>
      <c r="AJ72" s="915"/>
      <c r="AK72" s="915">
        <v>14</v>
      </c>
      <c r="AL72" s="915"/>
      <c r="AM72" s="915"/>
      <c r="AN72" s="915"/>
      <c r="AO72" s="915"/>
      <c r="AP72" s="915" t="s">
        <v>593</v>
      </c>
      <c r="AQ72" s="915"/>
      <c r="AR72" s="915"/>
      <c r="AS72" s="915"/>
      <c r="AT72" s="915"/>
      <c r="AU72" s="915" t="s">
        <v>593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585</v>
      </c>
      <c r="C73" s="958"/>
      <c r="D73" s="958"/>
      <c r="E73" s="958"/>
      <c r="F73" s="958"/>
      <c r="G73" s="958"/>
      <c r="H73" s="958"/>
      <c r="I73" s="958"/>
      <c r="J73" s="958"/>
      <c r="K73" s="958"/>
      <c r="L73" s="958"/>
      <c r="M73" s="958"/>
      <c r="N73" s="958"/>
      <c r="O73" s="958"/>
      <c r="P73" s="959"/>
      <c r="Q73" s="960">
        <v>7793</v>
      </c>
      <c r="R73" s="915"/>
      <c r="S73" s="915"/>
      <c r="T73" s="915"/>
      <c r="U73" s="915"/>
      <c r="V73" s="915">
        <v>7526</v>
      </c>
      <c r="W73" s="915"/>
      <c r="X73" s="915"/>
      <c r="Y73" s="915"/>
      <c r="Z73" s="915"/>
      <c r="AA73" s="915">
        <v>267</v>
      </c>
      <c r="AB73" s="915"/>
      <c r="AC73" s="915"/>
      <c r="AD73" s="915"/>
      <c r="AE73" s="915"/>
      <c r="AF73" s="915">
        <v>267</v>
      </c>
      <c r="AG73" s="915"/>
      <c r="AH73" s="915"/>
      <c r="AI73" s="915"/>
      <c r="AJ73" s="915"/>
      <c r="AK73" s="915">
        <v>868</v>
      </c>
      <c r="AL73" s="915"/>
      <c r="AM73" s="915"/>
      <c r="AN73" s="915"/>
      <c r="AO73" s="915"/>
      <c r="AP73" s="915">
        <v>11228</v>
      </c>
      <c r="AQ73" s="915"/>
      <c r="AR73" s="915"/>
      <c r="AS73" s="915"/>
      <c r="AT73" s="915"/>
      <c r="AU73" s="915">
        <v>1149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586</v>
      </c>
      <c r="C74" s="958"/>
      <c r="D74" s="958"/>
      <c r="E74" s="958"/>
      <c r="F74" s="958"/>
      <c r="G74" s="958"/>
      <c r="H74" s="958"/>
      <c r="I74" s="958"/>
      <c r="J74" s="958"/>
      <c r="K74" s="958"/>
      <c r="L74" s="958"/>
      <c r="M74" s="958"/>
      <c r="N74" s="958"/>
      <c r="O74" s="958"/>
      <c r="P74" s="959"/>
      <c r="Q74" s="960">
        <v>5</v>
      </c>
      <c r="R74" s="915"/>
      <c r="S74" s="915"/>
      <c r="T74" s="915"/>
      <c r="U74" s="915"/>
      <c r="V74" s="915">
        <v>3</v>
      </c>
      <c r="W74" s="915"/>
      <c r="X74" s="915"/>
      <c r="Y74" s="915"/>
      <c r="Z74" s="915"/>
      <c r="AA74" s="915">
        <v>2</v>
      </c>
      <c r="AB74" s="915"/>
      <c r="AC74" s="915"/>
      <c r="AD74" s="915"/>
      <c r="AE74" s="915"/>
      <c r="AF74" s="915">
        <v>2</v>
      </c>
      <c r="AG74" s="915"/>
      <c r="AH74" s="915"/>
      <c r="AI74" s="915"/>
      <c r="AJ74" s="915"/>
      <c r="AK74" s="915" t="s">
        <v>593</v>
      </c>
      <c r="AL74" s="915"/>
      <c r="AM74" s="915"/>
      <c r="AN74" s="915"/>
      <c r="AO74" s="915"/>
      <c r="AP74" s="915" t="s">
        <v>593</v>
      </c>
      <c r="AQ74" s="915"/>
      <c r="AR74" s="915"/>
      <c r="AS74" s="915"/>
      <c r="AT74" s="915"/>
      <c r="AU74" s="915" t="s">
        <v>593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393</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15268</v>
      </c>
      <c r="AG88" s="926"/>
      <c r="AH88" s="926"/>
      <c r="AI88" s="926"/>
      <c r="AJ88" s="926"/>
      <c r="AK88" s="923"/>
      <c r="AL88" s="923"/>
      <c r="AM88" s="923"/>
      <c r="AN88" s="923"/>
      <c r="AO88" s="923"/>
      <c r="AP88" s="926">
        <v>11228</v>
      </c>
      <c r="AQ88" s="926"/>
      <c r="AR88" s="926"/>
      <c r="AS88" s="926"/>
      <c r="AT88" s="926"/>
      <c r="AU88" s="926">
        <v>1149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2464</v>
      </c>
      <c r="CS102" s="934"/>
      <c r="CT102" s="934"/>
      <c r="CU102" s="934"/>
      <c r="CV102" s="977"/>
      <c r="CW102" s="976">
        <v>273</v>
      </c>
      <c r="CX102" s="934"/>
      <c r="CY102" s="934"/>
      <c r="CZ102" s="934"/>
      <c r="DA102" s="977"/>
      <c r="DB102" s="976">
        <v>1874</v>
      </c>
      <c r="DC102" s="934"/>
      <c r="DD102" s="934"/>
      <c r="DE102" s="934"/>
      <c r="DF102" s="977"/>
      <c r="DG102" s="976">
        <v>1446</v>
      </c>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311</v>
      </c>
      <c r="AG109" s="979"/>
      <c r="AH109" s="979"/>
      <c r="AI109" s="979"/>
      <c r="AJ109" s="980"/>
      <c r="AK109" s="978" t="s">
        <v>310</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311</v>
      </c>
      <c r="BW109" s="979"/>
      <c r="BX109" s="979"/>
      <c r="BY109" s="979"/>
      <c r="BZ109" s="980"/>
      <c r="CA109" s="978" t="s">
        <v>310</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311</v>
      </c>
      <c r="DM109" s="979"/>
      <c r="DN109" s="979"/>
      <c r="DO109" s="979"/>
      <c r="DP109" s="980"/>
      <c r="DQ109" s="978" t="s">
        <v>310</v>
      </c>
      <c r="DR109" s="979"/>
      <c r="DS109" s="979"/>
      <c r="DT109" s="979"/>
      <c r="DU109" s="980"/>
      <c r="DV109" s="978" t="s">
        <v>431</v>
      </c>
      <c r="DW109" s="979"/>
      <c r="DX109" s="979"/>
      <c r="DY109" s="979"/>
      <c r="DZ109" s="981"/>
    </row>
    <row r="110" spans="1:131" s="247" customFormat="1" ht="26.25" customHeight="1">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4406307</v>
      </c>
      <c r="AB110" s="986"/>
      <c r="AC110" s="986"/>
      <c r="AD110" s="986"/>
      <c r="AE110" s="987"/>
      <c r="AF110" s="988">
        <v>4602577</v>
      </c>
      <c r="AG110" s="986"/>
      <c r="AH110" s="986"/>
      <c r="AI110" s="986"/>
      <c r="AJ110" s="987"/>
      <c r="AK110" s="988">
        <v>4572466</v>
      </c>
      <c r="AL110" s="986"/>
      <c r="AM110" s="986"/>
      <c r="AN110" s="986"/>
      <c r="AO110" s="987"/>
      <c r="AP110" s="989">
        <v>19.5</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41714038</v>
      </c>
      <c r="BR110" s="1021"/>
      <c r="BS110" s="1021"/>
      <c r="BT110" s="1021"/>
      <c r="BU110" s="1021"/>
      <c r="BV110" s="1021">
        <v>41279106</v>
      </c>
      <c r="BW110" s="1021"/>
      <c r="BX110" s="1021"/>
      <c r="BY110" s="1021"/>
      <c r="BZ110" s="1021"/>
      <c r="CA110" s="1021">
        <v>41007592</v>
      </c>
      <c r="CB110" s="1021"/>
      <c r="CC110" s="1021"/>
      <c r="CD110" s="1021"/>
      <c r="CE110" s="1021"/>
      <c r="CF110" s="1035">
        <v>174.8</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1039426</v>
      </c>
      <c r="DH110" s="1021"/>
      <c r="DI110" s="1021"/>
      <c r="DJ110" s="1021"/>
      <c r="DK110" s="1021"/>
      <c r="DL110" s="1021">
        <v>1039426</v>
      </c>
      <c r="DM110" s="1021"/>
      <c r="DN110" s="1021"/>
      <c r="DO110" s="1021"/>
      <c r="DP110" s="1021"/>
      <c r="DQ110" s="1021">
        <v>1022506</v>
      </c>
      <c r="DR110" s="1021"/>
      <c r="DS110" s="1021"/>
      <c r="DT110" s="1021"/>
      <c r="DU110" s="1021"/>
      <c r="DV110" s="1022">
        <v>4.4000000000000004</v>
      </c>
      <c r="DW110" s="1022"/>
      <c r="DX110" s="1022"/>
      <c r="DY110" s="1022"/>
      <c r="DZ110" s="1023"/>
    </row>
    <row r="111" spans="1:131" s="247" customFormat="1" ht="26.25" customHeight="1">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184</v>
      </c>
      <c r="AG111" s="1028"/>
      <c r="AH111" s="1028"/>
      <c r="AI111" s="1028"/>
      <c r="AJ111" s="1029"/>
      <c r="AK111" s="1030" t="s">
        <v>184</v>
      </c>
      <c r="AL111" s="1028"/>
      <c r="AM111" s="1028"/>
      <c r="AN111" s="1028"/>
      <c r="AO111" s="1029"/>
      <c r="AP111" s="1031" t="s">
        <v>439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2642993</v>
      </c>
      <c r="BR111" s="1014"/>
      <c r="BS111" s="1014"/>
      <c r="BT111" s="1014"/>
      <c r="BU111" s="1014"/>
      <c r="BV111" s="1014">
        <v>2485874</v>
      </c>
      <c r="BW111" s="1014"/>
      <c r="BX111" s="1014"/>
      <c r="BY111" s="1014"/>
      <c r="BZ111" s="1014"/>
      <c r="CA111" s="1014">
        <v>2468954</v>
      </c>
      <c r="CB111" s="1014"/>
      <c r="CC111" s="1014"/>
      <c r="CD111" s="1014"/>
      <c r="CE111" s="1014"/>
      <c r="CF111" s="1008">
        <v>10.5</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184</v>
      </c>
      <c r="DH111" s="1014"/>
      <c r="DI111" s="1014"/>
      <c r="DJ111" s="1014"/>
      <c r="DK111" s="1014"/>
      <c r="DL111" s="1014" t="s">
        <v>184</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184</v>
      </c>
      <c r="AB112" s="1053"/>
      <c r="AC112" s="1053"/>
      <c r="AD112" s="1053"/>
      <c r="AE112" s="1054"/>
      <c r="AF112" s="1055" t="s">
        <v>184</v>
      </c>
      <c r="AG112" s="1053"/>
      <c r="AH112" s="1053"/>
      <c r="AI112" s="1053"/>
      <c r="AJ112" s="1054"/>
      <c r="AK112" s="1055" t="s">
        <v>438</v>
      </c>
      <c r="AL112" s="1053"/>
      <c r="AM112" s="1053"/>
      <c r="AN112" s="1053"/>
      <c r="AO112" s="1054"/>
      <c r="AP112" s="1056" t="s">
        <v>444</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16803036</v>
      </c>
      <c r="BR112" s="1014"/>
      <c r="BS112" s="1014"/>
      <c r="BT112" s="1014"/>
      <c r="BU112" s="1014"/>
      <c r="BV112" s="1014">
        <v>17174736</v>
      </c>
      <c r="BW112" s="1014"/>
      <c r="BX112" s="1014"/>
      <c r="BY112" s="1014"/>
      <c r="BZ112" s="1014"/>
      <c r="CA112" s="1014">
        <v>17837849</v>
      </c>
      <c r="CB112" s="1014"/>
      <c r="CC112" s="1014"/>
      <c r="CD112" s="1014"/>
      <c r="CE112" s="1014"/>
      <c r="CF112" s="1008">
        <v>76.099999999999994</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184</v>
      </c>
      <c r="DM112" s="1014"/>
      <c r="DN112" s="1014"/>
      <c r="DO112" s="1014"/>
      <c r="DP112" s="1014"/>
      <c r="DQ112" s="1014" t="s">
        <v>184</v>
      </c>
      <c r="DR112" s="1014"/>
      <c r="DS112" s="1014"/>
      <c r="DT112" s="1014"/>
      <c r="DU112" s="1014"/>
      <c r="DV112" s="1015" t="s">
        <v>184</v>
      </c>
      <c r="DW112" s="1015"/>
      <c r="DX112" s="1015"/>
      <c r="DY112" s="1015"/>
      <c r="DZ112" s="1016"/>
    </row>
    <row r="113" spans="1:130" s="247"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970180</v>
      </c>
      <c r="AB113" s="1028"/>
      <c r="AC113" s="1028"/>
      <c r="AD113" s="1028"/>
      <c r="AE113" s="1029"/>
      <c r="AF113" s="1030">
        <v>1136764</v>
      </c>
      <c r="AG113" s="1028"/>
      <c r="AH113" s="1028"/>
      <c r="AI113" s="1028"/>
      <c r="AJ113" s="1029"/>
      <c r="AK113" s="1030">
        <v>1226951</v>
      </c>
      <c r="AL113" s="1028"/>
      <c r="AM113" s="1028"/>
      <c r="AN113" s="1028"/>
      <c r="AO113" s="1029"/>
      <c r="AP113" s="1031">
        <v>5.2</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1298077</v>
      </c>
      <c r="BR113" s="1014"/>
      <c r="BS113" s="1014"/>
      <c r="BT113" s="1014"/>
      <c r="BU113" s="1014"/>
      <c r="BV113" s="1014">
        <v>1127810</v>
      </c>
      <c r="BW113" s="1014"/>
      <c r="BX113" s="1014"/>
      <c r="BY113" s="1014"/>
      <c r="BZ113" s="1014"/>
      <c r="CA113" s="1014">
        <v>1148649</v>
      </c>
      <c r="CB113" s="1014"/>
      <c r="CC113" s="1014"/>
      <c r="CD113" s="1014"/>
      <c r="CE113" s="1014"/>
      <c r="CF113" s="1008">
        <v>4.9000000000000004</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184</v>
      </c>
      <c r="DM113" s="1053"/>
      <c r="DN113" s="1053"/>
      <c r="DO113" s="1053"/>
      <c r="DP113" s="1054"/>
      <c r="DQ113" s="1055" t="s">
        <v>438</v>
      </c>
      <c r="DR113" s="1053"/>
      <c r="DS113" s="1053"/>
      <c r="DT113" s="1053"/>
      <c r="DU113" s="1054"/>
      <c r="DV113" s="1056" t="s">
        <v>184</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62993</v>
      </c>
      <c r="AB114" s="1053"/>
      <c r="AC114" s="1053"/>
      <c r="AD114" s="1053"/>
      <c r="AE114" s="1054"/>
      <c r="AF114" s="1055">
        <v>83237</v>
      </c>
      <c r="AG114" s="1053"/>
      <c r="AH114" s="1053"/>
      <c r="AI114" s="1053"/>
      <c r="AJ114" s="1054"/>
      <c r="AK114" s="1055">
        <v>96178</v>
      </c>
      <c r="AL114" s="1053"/>
      <c r="AM114" s="1053"/>
      <c r="AN114" s="1053"/>
      <c r="AO114" s="1054"/>
      <c r="AP114" s="1056">
        <v>0.4</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2531940</v>
      </c>
      <c r="BR114" s="1014"/>
      <c r="BS114" s="1014"/>
      <c r="BT114" s="1014"/>
      <c r="BU114" s="1014"/>
      <c r="BV114" s="1014">
        <v>2359410</v>
      </c>
      <c r="BW114" s="1014"/>
      <c r="BX114" s="1014"/>
      <c r="BY114" s="1014"/>
      <c r="BZ114" s="1014"/>
      <c r="CA114" s="1014">
        <v>2178621</v>
      </c>
      <c r="CB114" s="1014"/>
      <c r="CC114" s="1014"/>
      <c r="CD114" s="1014"/>
      <c r="CE114" s="1014"/>
      <c r="CF114" s="1008">
        <v>9.3000000000000007</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184</v>
      </c>
      <c r="DH114" s="1053"/>
      <c r="DI114" s="1053"/>
      <c r="DJ114" s="1053"/>
      <c r="DK114" s="1054"/>
      <c r="DL114" s="1055" t="s">
        <v>184</v>
      </c>
      <c r="DM114" s="1053"/>
      <c r="DN114" s="1053"/>
      <c r="DO114" s="1053"/>
      <c r="DP114" s="1054"/>
      <c r="DQ114" s="1055" t="s">
        <v>184</v>
      </c>
      <c r="DR114" s="1053"/>
      <c r="DS114" s="1053"/>
      <c r="DT114" s="1053"/>
      <c r="DU114" s="1054"/>
      <c r="DV114" s="1056" t="s">
        <v>184</v>
      </c>
      <c r="DW114" s="1057"/>
      <c r="DX114" s="1057"/>
      <c r="DY114" s="1057"/>
      <c r="DZ114" s="1058"/>
    </row>
    <row r="115" spans="1:130" s="247"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26513</v>
      </c>
      <c r="AB115" s="1028"/>
      <c r="AC115" s="1028"/>
      <c r="AD115" s="1028"/>
      <c r="AE115" s="1029"/>
      <c r="AF115" s="1030">
        <v>15720</v>
      </c>
      <c r="AG115" s="1028"/>
      <c r="AH115" s="1028"/>
      <c r="AI115" s="1028"/>
      <c r="AJ115" s="1029"/>
      <c r="AK115" s="1030" t="s">
        <v>184</v>
      </c>
      <c r="AL115" s="1028"/>
      <c r="AM115" s="1028"/>
      <c r="AN115" s="1028"/>
      <c r="AO115" s="1029"/>
      <c r="AP115" s="1031" t="s">
        <v>184</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v>342019</v>
      </c>
      <c r="BR115" s="1014"/>
      <c r="BS115" s="1014"/>
      <c r="BT115" s="1014"/>
      <c r="BU115" s="1014"/>
      <c r="BV115" s="1014">
        <v>154871</v>
      </c>
      <c r="BW115" s="1014"/>
      <c r="BX115" s="1014"/>
      <c r="BY115" s="1014"/>
      <c r="BZ115" s="1014"/>
      <c r="CA115" s="1014">
        <v>58057</v>
      </c>
      <c r="CB115" s="1014"/>
      <c r="CC115" s="1014"/>
      <c r="CD115" s="1014"/>
      <c r="CE115" s="1014"/>
      <c r="CF115" s="1008">
        <v>0.2</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1603567</v>
      </c>
      <c r="DH115" s="1053"/>
      <c r="DI115" s="1053"/>
      <c r="DJ115" s="1053"/>
      <c r="DK115" s="1054"/>
      <c r="DL115" s="1055">
        <v>1446448</v>
      </c>
      <c r="DM115" s="1053"/>
      <c r="DN115" s="1053"/>
      <c r="DO115" s="1053"/>
      <c r="DP115" s="1054"/>
      <c r="DQ115" s="1055">
        <v>1446448</v>
      </c>
      <c r="DR115" s="1053"/>
      <c r="DS115" s="1053"/>
      <c r="DT115" s="1053"/>
      <c r="DU115" s="1054"/>
      <c r="DV115" s="1056">
        <v>6.2</v>
      </c>
      <c r="DW115" s="1057"/>
      <c r="DX115" s="1057"/>
      <c r="DY115" s="1057"/>
      <c r="DZ115" s="1058"/>
    </row>
    <row r="116" spans="1:130" s="247"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184</v>
      </c>
      <c r="AB116" s="1053"/>
      <c r="AC116" s="1053"/>
      <c r="AD116" s="1053"/>
      <c r="AE116" s="1054"/>
      <c r="AF116" s="1055" t="s">
        <v>184</v>
      </c>
      <c r="AG116" s="1053"/>
      <c r="AH116" s="1053"/>
      <c r="AI116" s="1053"/>
      <c r="AJ116" s="1054"/>
      <c r="AK116" s="1055" t="s">
        <v>184</v>
      </c>
      <c r="AL116" s="1053"/>
      <c r="AM116" s="1053"/>
      <c r="AN116" s="1053"/>
      <c r="AO116" s="1054"/>
      <c r="AP116" s="1056" t="s">
        <v>184</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184</v>
      </c>
      <c r="BR116" s="1014"/>
      <c r="BS116" s="1014"/>
      <c r="BT116" s="1014"/>
      <c r="BU116" s="1014"/>
      <c r="BV116" s="1014" t="s">
        <v>184</v>
      </c>
      <c r="BW116" s="1014"/>
      <c r="BX116" s="1014"/>
      <c r="BY116" s="1014"/>
      <c r="BZ116" s="1014"/>
      <c r="CA116" s="1014" t="s">
        <v>438</v>
      </c>
      <c r="CB116" s="1014"/>
      <c r="CC116" s="1014"/>
      <c r="CD116" s="1014"/>
      <c r="CE116" s="1014"/>
      <c r="CF116" s="1008" t="s">
        <v>184</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438</v>
      </c>
      <c r="DM116" s="1053"/>
      <c r="DN116" s="1053"/>
      <c r="DO116" s="1053"/>
      <c r="DP116" s="1054"/>
      <c r="DQ116" s="1055" t="s">
        <v>438</v>
      </c>
      <c r="DR116" s="1053"/>
      <c r="DS116" s="1053"/>
      <c r="DT116" s="1053"/>
      <c r="DU116" s="1054"/>
      <c r="DV116" s="1056" t="s">
        <v>444</v>
      </c>
      <c r="DW116" s="1057"/>
      <c r="DX116" s="1057"/>
      <c r="DY116" s="1057"/>
      <c r="DZ116" s="1058"/>
    </row>
    <row r="117" spans="1:130" s="247" customFormat="1" ht="26.25" customHeight="1">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5465993</v>
      </c>
      <c r="AB117" s="1071"/>
      <c r="AC117" s="1071"/>
      <c r="AD117" s="1071"/>
      <c r="AE117" s="1072"/>
      <c r="AF117" s="1073">
        <v>5838298</v>
      </c>
      <c r="AG117" s="1071"/>
      <c r="AH117" s="1071"/>
      <c r="AI117" s="1071"/>
      <c r="AJ117" s="1072"/>
      <c r="AK117" s="1073">
        <v>5895595</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444</v>
      </c>
      <c r="BR117" s="1014"/>
      <c r="BS117" s="1014"/>
      <c r="BT117" s="1014"/>
      <c r="BU117" s="1014"/>
      <c r="BV117" s="1014" t="s">
        <v>444</v>
      </c>
      <c r="BW117" s="1014"/>
      <c r="BX117" s="1014"/>
      <c r="BY117" s="1014"/>
      <c r="BZ117" s="1014"/>
      <c r="CA117" s="1014" t="s">
        <v>444</v>
      </c>
      <c r="CB117" s="1014"/>
      <c r="CC117" s="1014"/>
      <c r="CD117" s="1014"/>
      <c r="CE117" s="1014"/>
      <c r="CF117" s="1008" t="s">
        <v>444</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444</v>
      </c>
      <c r="DH117" s="1053"/>
      <c r="DI117" s="1053"/>
      <c r="DJ117" s="1053"/>
      <c r="DK117" s="1054"/>
      <c r="DL117" s="1055" t="s">
        <v>444</v>
      </c>
      <c r="DM117" s="1053"/>
      <c r="DN117" s="1053"/>
      <c r="DO117" s="1053"/>
      <c r="DP117" s="1054"/>
      <c r="DQ117" s="1055" t="s">
        <v>444</v>
      </c>
      <c r="DR117" s="1053"/>
      <c r="DS117" s="1053"/>
      <c r="DT117" s="1053"/>
      <c r="DU117" s="1054"/>
      <c r="DV117" s="1056" t="s">
        <v>444</v>
      </c>
      <c r="DW117" s="1057"/>
      <c r="DX117" s="1057"/>
      <c r="DY117" s="1057"/>
      <c r="DZ117" s="1058"/>
    </row>
    <row r="118" spans="1:130" s="247" customFormat="1" ht="26.25" customHeight="1">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311</v>
      </c>
      <c r="AG118" s="979"/>
      <c r="AH118" s="979"/>
      <c r="AI118" s="979"/>
      <c r="AJ118" s="980"/>
      <c r="AK118" s="978" t="s">
        <v>310</v>
      </c>
      <c r="AL118" s="979"/>
      <c r="AM118" s="979"/>
      <c r="AN118" s="979"/>
      <c r="AO118" s="980"/>
      <c r="AP118" s="1065" t="s">
        <v>431</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444</v>
      </c>
      <c r="BR118" s="1092"/>
      <c r="BS118" s="1092"/>
      <c r="BT118" s="1092"/>
      <c r="BU118" s="1092"/>
      <c r="BV118" s="1092" t="s">
        <v>184</v>
      </c>
      <c r="BW118" s="1092"/>
      <c r="BX118" s="1092"/>
      <c r="BY118" s="1092"/>
      <c r="BZ118" s="1092"/>
      <c r="CA118" s="1092" t="s">
        <v>184</v>
      </c>
      <c r="CB118" s="1092"/>
      <c r="CC118" s="1092"/>
      <c r="CD118" s="1092"/>
      <c r="CE118" s="1092"/>
      <c r="CF118" s="1008" t="s">
        <v>184</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184</v>
      </c>
      <c r="DH118" s="1053"/>
      <c r="DI118" s="1053"/>
      <c r="DJ118" s="1053"/>
      <c r="DK118" s="1054"/>
      <c r="DL118" s="1055" t="s">
        <v>184</v>
      </c>
      <c r="DM118" s="1053"/>
      <c r="DN118" s="1053"/>
      <c r="DO118" s="1053"/>
      <c r="DP118" s="1054"/>
      <c r="DQ118" s="1055" t="s">
        <v>184</v>
      </c>
      <c r="DR118" s="1053"/>
      <c r="DS118" s="1053"/>
      <c r="DT118" s="1053"/>
      <c r="DU118" s="1054"/>
      <c r="DV118" s="1056" t="s">
        <v>184</v>
      </c>
      <c r="DW118" s="1057"/>
      <c r="DX118" s="1057"/>
      <c r="DY118" s="1057"/>
      <c r="DZ118" s="1058"/>
    </row>
    <row r="119" spans="1:130" s="247" customFormat="1" ht="26.25" customHeight="1">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184</v>
      </c>
      <c r="AB119" s="986"/>
      <c r="AC119" s="986"/>
      <c r="AD119" s="986"/>
      <c r="AE119" s="987"/>
      <c r="AF119" s="988" t="s">
        <v>184</v>
      </c>
      <c r="AG119" s="986"/>
      <c r="AH119" s="986"/>
      <c r="AI119" s="986"/>
      <c r="AJ119" s="987"/>
      <c r="AK119" s="988" t="s">
        <v>444</v>
      </c>
      <c r="AL119" s="986"/>
      <c r="AM119" s="986"/>
      <c r="AN119" s="986"/>
      <c r="AO119" s="987"/>
      <c r="AP119" s="989" t="s">
        <v>184</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464</v>
      </c>
      <c r="BP119" s="1100"/>
      <c r="BQ119" s="1091">
        <v>65332103</v>
      </c>
      <c r="BR119" s="1092"/>
      <c r="BS119" s="1092"/>
      <c r="BT119" s="1092"/>
      <c r="BU119" s="1092"/>
      <c r="BV119" s="1092">
        <v>64581807</v>
      </c>
      <c r="BW119" s="1092"/>
      <c r="BX119" s="1092"/>
      <c r="BY119" s="1092"/>
      <c r="BZ119" s="1092"/>
      <c r="CA119" s="1092">
        <v>64699722</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466</v>
      </c>
      <c r="DH119" s="1078"/>
      <c r="DI119" s="1078"/>
      <c r="DJ119" s="1078"/>
      <c r="DK119" s="1079"/>
      <c r="DL119" s="1077" t="s">
        <v>467</v>
      </c>
      <c r="DM119" s="1078"/>
      <c r="DN119" s="1078"/>
      <c r="DO119" s="1078"/>
      <c r="DP119" s="1079"/>
      <c r="DQ119" s="1077" t="s">
        <v>468</v>
      </c>
      <c r="DR119" s="1078"/>
      <c r="DS119" s="1078"/>
      <c r="DT119" s="1078"/>
      <c r="DU119" s="1079"/>
      <c r="DV119" s="1080" t="s">
        <v>468</v>
      </c>
      <c r="DW119" s="1081"/>
      <c r="DX119" s="1081"/>
      <c r="DY119" s="1081"/>
      <c r="DZ119" s="1082"/>
    </row>
    <row r="120" spans="1:130" s="247" customFormat="1" ht="26.25" customHeight="1">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6005</v>
      </c>
      <c r="AB120" s="1053"/>
      <c r="AC120" s="1053"/>
      <c r="AD120" s="1053"/>
      <c r="AE120" s="1054"/>
      <c r="AF120" s="1055" t="s">
        <v>184</v>
      </c>
      <c r="AG120" s="1053"/>
      <c r="AH120" s="1053"/>
      <c r="AI120" s="1053"/>
      <c r="AJ120" s="1054"/>
      <c r="AK120" s="1055" t="s">
        <v>184</v>
      </c>
      <c r="AL120" s="1053"/>
      <c r="AM120" s="1053"/>
      <c r="AN120" s="1053"/>
      <c r="AO120" s="1054"/>
      <c r="AP120" s="1056" t="s">
        <v>184</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3271791</v>
      </c>
      <c r="BR120" s="1021"/>
      <c r="BS120" s="1021"/>
      <c r="BT120" s="1021"/>
      <c r="BU120" s="1021"/>
      <c r="BV120" s="1021">
        <v>4085526</v>
      </c>
      <c r="BW120" s="1021"/>
      <c r="BX120" s="1021"/>
      <c r="BY120" s="1021"/>
      <c r="BZ120" s="1021"/>
      <c r="CA120" s="1021">
        <v>3572866</v>
      </c>
      <c r="CB120" s="1021"/>
      <c r="CC120" s="1021"/>
      <c r="CD120" s="1021"/>
      <c r="CE120" s="1021"/>
      <c r="CF120" s="1035">
        <v>15.2</v>
      </c>
      <c r="CG120" s="1036"/>
      <c r="CH120" s="1036"/>
      <c r="CI120" s="1036"/>
      <c r="CJ120" s="1036"/>
      <c r="CK120" s="1101" t="s">
        <v>471</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v>16800066</v>
      </c>
      <c r="DH120" s="1021"/>
      <c r="DI120" s="1021"/>
      <c r="DJ120" s="1021"/>
      <c r="DK120" s="1021"/>
      <c r="DL120" s="1021">
        <v>17171547</v>
      </c>
      <c r="DM120" s="1021"/>
      <c r="DN120" s="1021"/>
      <c r="DO120" s="1021"/>
      <c r="DP120" s="1021"/>
      <c r="DQ120" s="1021">
        <v>17833884</v>
      </c>
      <c r="DR120" s="1021"/>
      <c r="DS120" s="1021"/>
      <c r="DT120" s="1021"/>
      <c r="DU120" s="1021"/>
      <c r="DV120" s="1022">
        <v>76</v>
      </c>
      <c r="DW120" s="1022"/>
      <c r="DX120" s="1022"/>
      <c r="DY120" s="1022"/>
      <c r="DZ120" s="1023"/>
    </row>
    <row r="121" spans="1:130" s="247" customFormat="1" ht="26.25" customHeight="1">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467</v>
      </c>
      <c r="AB121" s="1053"/>
      <c r="AC121" s="1053"/>
      <c r="AD121" s="1053"/>
      <c r="AE121" s="1054"/>
      <c r="AF121" s="1055" t="s">
        <v>184</v>
      </c>
      <c r="AG121" s="1053"/>
      <c r="AH121" s="1053"/>
      <c r="AI121" s="1053"/>
      <c r="AJ121" s="1054"/>
      <c r="AK121" s="1055" t="s">
        <v>184</v>
      </c>
      <c r="AL121" s="1053"/>
      <c r="AM121" s="1053"/>
      <c r="AN121" s="1053"/>
      <c r="AO121" s="1054"/>
      <c r="AP121" s="1056" t="s">
        <v>473</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10848236</v>
      </c>
      <c r="BR121" s="1014"/>
      <c r="BS121" s="1014"/>
      <c r="BT121" s="1014"/>
      <c r="BU121" s="1014"/>
      <c r="BV121" s="1014">
        <v>10561473</v>
      </c>
      <c r="BW121" s="1014"/>
      <c r="BX121" s="1014"/>
      <c r="BY121" s="1014"/>
      <c r="BZ121" s="1014"/>
      <c r="CA121" s="1014">
        <v>10192675</v>
      </c>
      <c r="CB121" s="1014"/>
      <c r="CC121" s="1014"/>
      <c r="CD121" s="1014"/>
      <c r="CE121" s="1014"/>
      <c r="CF121" s="1008">
        <v>43.5</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2970</v>
      </c>
      <c r="DH121" s="1014"/>
      <c r="DI121" s="1014"/>
      <c r="DJ121" s="1014"/>
      <c r="DK121" s="1014"/>
      <c r="DL121" s="1014">
        <v>3189</v>
      </c>
      <c r="DM121" s="1014"/>
      <c r="DN121" s="1014"/>
      <c r="DO121" s="1014"/>
      <c r="DP121" s="1014"/>
      <c r="DQ121" s="1014">
        <v>3965</v>
      </c>
      <c r="DR121" s="1014"/>
      <c r="DS121" s="1014"/>
      <c r="DT121" s="1014"/>
      <c r="DU121" s="1014"/>
      <c r="DV121" s="1015">
        <v>0</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184</v>
      </c>
      <c r="AB122" s="1053"/>
      <c r="AC122" s="1053"/>
      <c r="AD122" s="1053"/>
      <c r="AE122" s="1054"/>
      <c r="AF122" s="1055" t="s">
        <v>184</v>
      </c>
      <c r="AG122" s="1053"/>
      <c r="AH122" s="1053"/>
      <c r="AI122" s="1053"/>
      <c r="AJ122" s="1054"/>
      <c r="AK122" s="1055" t="s">
        <v>184</v>
      </c>
      <c r="AL122" s="1053"/>
      <c r="AM122" s="1053"/>
      <c r="AN122" s="1053"/>
      <c r="AO122" s="1054"/>
      <c r="AP122" s="1056" t="s">
        <v>468</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36026636</v>
      </c>
      <c r="BR122" s="1092"/>
      <c r="BS122" s="1092"/>
      <c r="BT122" s="1092"/>
      <c r="BU122" s="1092"/>
      <c r="BV122" s="1092">
        <v>33198639</v>
      </c>
      <c r="BW122" s="1092"/>
      <c r="BX122" s="1092"/>
      <c r="BY122" s="1092"/>
      <c r="BZ122" s="1092"/>
      <c r="CA122" s="1092">
        <v>32657226</v>
      </c>
      <c r="CB122" s="1092"/>
      <c r="CC122" s="1092"/>
      <c r="CD122" s="1092"/>
      <c r="CE122" s="1092"/>
      <c r="CF122" s="1112">
        <v>139.19999999999999</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184</v>
      </c>
      <c r="AB123" s="1053"/>
      <c r="AC123" s="1053"/>
      <c r="AD123" s="1053"/>
      <c r="AE123" s="1054"/>
      <c r="AF123" s="1055" t="s">
        <v>184</v>
      </c>
      <c r="AG123" s="1053"/>
      <c r="AH123" s="1053"/>
      <c r="AI123" s="1053"/>
      <c r="AJ123" s="1054"/>
      <c r="AK123" s="1055" t="s">
        <v>184</v>
      </c>
      <c r="AL123" s="1053"/>
      <c r="AM123" s="1053"/>
      <c r="AN123" s="1053"/>
      <c r="AO123" s="1054"/>
      <c r="AP123" s="1056" t="s">
        <v>184</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477</v>
      </c>
      <c r="BP123" s="1100"/>
      <c r="BQ123" s="1159">
        <v>50146663</v>
      </c>
      <c r="BR123" s="1160"/>
      <c r="BS123" s="1160"/>
      <c r="BT123" s="1160"/>
      <c r="BU123" s="1160"/>
      <c r="BV123" s="1160">
        <v>47845638</v>
      </c>
      <c r="BW123" s="1160"/>
      <c r="BX123" s="1160"/>
      <c r="BY123" s="1160"/>
      <c r="BZ123" s="1160"/>
      <c r="CA123" s="1160">
        <v>46422767</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v>20508</v>
      </c>
      <c r="AB124" s="1053"/>
      <c r="AC124" s="1053"/>
      <c r="AD124" s="1053"/>
      <c r="AE124" s="1054"/>
      <c r="AF124" s="1055">
        <v>15720</v>
      </c>
      <c r="AG124" s="1053"/>
      <c r="AH124" s="1053"/>
      <c r="AI124" s="1053"/>
      <c r="AJ124" s="1054"/>
      <c r="AK124" s="1055" t="s">
        <v>184</v>
      </c>
      <c r="AL124" s="1053"/>
      <c r="AM124" s="1053"/>
      <c r="AN124" s="1053"/>
      <c r="AO124" s="1054"/>
      <c r="AP124" s="1056" t="s">
        <v>184</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67.5</v>
      </c>
      <c r="BR124" s="1122"/>
      <c r="BS124" s="1122"/>
      <c r="BT124" s="1122"/>
      <c r="BU124" s="1122"/>
      <c r="BV124" s="1122">
        <v>72.900000000000006</v>
      </c>
      <c r="BW124" s="1122"/>
      <c r="BX124" s="1122"/>
      <c r="BY124" s="1122"/>
      <c r="BZ124" s="1122"/>
      <c r="CA124" s="1122">
        <v>77.900000000000006</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184</v>
      </c>
      <c r="DH124" s="1078"/>
      <c r="DI124" s="1078"/>
      <c r="DJ124" s="1078"/>
      <c r="DK124" s="1079"/>
      <c r="DL124" s="1077" t="s">
        <v>184</v>
      </c>
      <c r="DM124" s="1078"/>
      <c r="DN124" s="1078"/>
      <c r="DO124" s="1078"/>
      <c r="DP124" s="1079"/>
      <c r="DQ124" s="1077" t="s">
        <v>184</v>
      </c>
      <c r="DR124" s="1078"/>
      <c r="DS124" s="1078"/>
      <c r="DT124" s="1078"/>
      <c r="DU124" s="1079"/>
      <c r="DV124" s="1080" t="s">
        <v>467</v>
      </c>
      <c r="DW124" s="1081"/>
      <c r="DX124" s="1081"/>
      <c r="DY124" s="1081"/>
      <c r="DZ124" s="1082"/>
    </row>
    <row r="125" spans="1:130" s="247" customFormat="1" ht="26.25" customHeight="1">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480</v>
      </c>
      <c r="AB125" s="1053"/>
      <c r="AC125" s="1053"/>
      <c r="AD125" s="1053"/>
      <c r="AE125" s="1054"/>
      <c r="AF125" s="1055" t="s">
        <v>481</v>
      </c>
      <c r="AG125" s="1053"/>
      <c r="AH125" s="1053"/>
      <c r="AI125" s="1053"/>
      <c r="AJ125" s="1054"/>
      <c r="AK125" s="1055" t="s">
        <v>184</v>
      </c>
      <c r="AL125" s="1053"/>
      <c r="AM125" s="1053"/>
      <c r="AN125" s="1053"/>
      <c r="AO125" s="1054"/>
      <c r="AP125" s="1056" t="s">
        <v>184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184</v>
      </c>
      <c r="DH125" s="1021"/>
      <c r="DI125" s="1021"/>
      <c r="DJ125" s="1021"/>
      <c r="DK125" s="1021"/>
      <c r="DL125" s="1021" t="s">
        <v>184</v>
      </c>
      <c r="DM125" s="1021"/>
      <c r="DN125" s="1021"/>
      <c r="DO125" s="1021"/>
      <c r="DP125" s="1021"/>
      <c r="DQ125" s="1021" t="s">
        <v>184</v>
      </c>
      <c r="DR125" s="1021"/>
      <c r="DS125" s="1021"/>
      <c r="DT125" s="1021"/>
      <c r="DU125" s="1021"/>
      <c r="DV125" s="1022" t="s">
        <v>466</v>
      </c>
      <c r="DW125" s="1022"/>
      <c r="DX125" s="1022"/>
      <c r="DY125" s="1022"/>
      <c r="DZ125" s="1023"/>
    </row>
    <row r="126" spans="1:130" s="247" customFormat="1" ht="26.25" customHeight="1" thickBot="1">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184</v>
      </c>
      <c r="AB126" s="1053"/>
      <c r="AC126" s="1053"/>
      <c r="AD126" s="1053"/>
      <c r="AE126" s="1054"/>
      <c r="AF126" s="1055" t="s">
        <v>473</v>
      </c>
      <c r="AG126" s="1053"/>
      <c r="AH126" s="1053"/>
      <c r="AI126" s="1053"/>
      <c r="AJ126" s="1054"/>
      <c r="AK126" s="1055" t="s">
        <v>467</v>
      </c>
      <c r="AL126" s="1053"/>
      <c r="AM126" s="1053"/>
      <c r="AN126" s="1053"/>
      <c r="AO126" s="1054"/>
      <c r="AP126" s="1056" t="s">
        <v>466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467</v>
      </c>
      <c r="DH126" s="1014"/>
      <c r="DI126" s="1014"/>
      <c r="DJ126" s="1014"/>
      <c r="DK126" s="1014"/>
      <c r="DL126" s="1014" t="s">
        <v>184</v>
      </c>
      <c r="DM126" s="1014"/>
      <c r="DN126" s="1014"/>
      <c r="DO126" s="1014"/>
      <c r="DP126" s="1014"/>
      <c r="DQ126" s="1014" t="s">
        <v>468</v>
      </c>
      <c r="DR126" s="1014"/>
      <c r="DS126" s="1014"/>
      <c r="DT126" s="1014"/>
      <c r="DU126" s="1014"/>
      <c r="DV126" s="1015" t="s">
        <v>184</v>
      </c>
      <c r="DW126" s="1015"/>
      <c r="DX126" s="1015"/>
      <c r="DY126" s="1015"/>
      <c r="DZ126" s="1016"/>
    </row>
    <row r="127" spans="1:130" s="247" customFormat="1" ht="26.25" customHeight="1">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184</v>
      </c>
      <c r="AB127" s="1053"/>
      <c r="AC127" s="1053"/>
      <c r="AD127" s="1053"/>
      <c r="AE127" s="1054"/>
      <c r="AF127" s="1055" t="s">
        <v>184</v>
      </c>
      <c r="AG127" s="1053"/>
      <c r="AH127" s="1053"/>
      <c r="AI127" s="1053"/>
      <c r="AJ127" s="1054"/>
      <c r="AK127" s="1055" t="s">
        <v>184</v>
      </c>
      <c r="AL127" s="1053"/>
      <c r="AM127" s="1053"/>
      <c r="AN127" s="1053"/>
      <c r="AO127" s="1054"/>
      <c r="AP127" s="1056" t="s">
        <v>473</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184</v>
      </c>
      <c r="DH127" s="1014"/>
      <c r="DI127" s="1014"/>
      <c r="DJ127" s="1014"/>
      <c r="DK127" s="1014"/>
      <c r="DL127" s="1014" t="s">
        <v>184</v>
      </c>
      <c r="DM127" s="1014"/>
      <c r="DN127" s="1014"/>
      <c r="DO127" s="1014"/>
      <c r="DP127" s="1014"/>
      <c r="DQ127" s="1014" t="s">
        <v>184</v>
      </c>
      <c r="DR127" s="1014"/>
      <c r="DS127" s="1014"/>
      <c r="DT127" s="1014"/>
      <c r="DU127" s="1014"/>
      <c r="DV127" s="1015" t="s">
        <v>468</v>
      </c>
      <c r="DW127" s="1015"/>
      <c r="DX127" s="1015"/>
      <c r="DY127" s="1015"/>
      <c r="DZ127" s="1016"/>
    </row>
    <row r="128" spans="1:130" s="247" customFormat="1" ht="26.25" customHeight="1" thickBot="1">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982123</v>
      </c>
      <c r="AB128" s="1142"/>
      <c r="AC128" s="1142"/>
      <c r="AD128" s="1142"/>
      <c r="AE128" s="1143"/>
      <c r="AF128" s="1144">
        <v>898100</v>
      </c>
      <c r="AG128" s="1142"/>
      <c r="AH128" s="1142"/>
      <c r="AI128" s="1142"/>
      <c r="AJ128" s="1143"/>
      <c r="AK128" s="1144">
        <v>831554</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184</v>
      </c>
      <c r="BG128" s="1149"/>
      <c r="BH128" s="1149"/>
      <c r="BI128" s="1149"/>
      <c r="BJ128" s="1149"/>
      <c r="BK128" s="1149"/>
      <c r="BL128" s="1150"/>
      <c r="BM128" s="1148">
        <v>12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v>342019</v>
      </c>
      <c r="DH128" s="1134"/>
      <c r="DI128" s="1134"/>
      <c r="DJ128" s="1134"/>
      <c r="DK128" s="1134"/>
      <c r="DL128" s="1134">
        <v>154871</v>
      </c>
      <c r="DM128" s="1134"/>
      <c r="DN128" s="1134"/>
      <c r="DO128" s="1134"/>
      <c r="DP128" s="1134"/>
      <c r="DQ128" s="1134">
        <v>58057</v>
      </c>
      <c r="DR128" s="1134"/>
      <c r="DS128" s="1134"/>
      <c r="DT128" s="1134"/>
      <c r="DU128" s="1134"/>
      <c r="DV128" s="1135">
        <v>0.2</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25259148</v>
      </c>
      <c r="AB129" s="1053"/>
      <c r="AC129" s="1053"/>
      <c r="AD129" s="1053"/>
      <c r="AE129" s="1054"/>
      <c r="AF129" s="1055">
        <v>25814100</v>
      </c>
      <c r="AG129" s="1053"/>
      <c r="AH129" s="1053"/>
      <c r="AI129" s="1053"/>
      <c r="AJ129" s="1054"/>
      <c r="AK129" s="1055">
        <v>26303246</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184</v>
      </c>
      <c r="BG129" s="1163"/>
      <c r="BH129" s="1163"/>
      <c r="BI129" s="1163"/>
      <c r="BJ129" s="1163"/>
      <c r="BK129" s="1163"/>
      <c r="BL129" s="1164"/>
      <c r="BM129" s="1162">
        <v>17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2762962</v>
      </c>
      <c r="AB130" s="1053"/>
      <c r="AC130" s="1053"/>
      <c r="AD130" s="1053"/>
      <c r="AE130" s="1054"/>
      <c r="AF130" s="1055">
        <v>2857442</v>
      </c>
      <c r="AG130" s="1053"/>
      <c r="AH130" s="1053"/>
      <c r="AI130" s="1053"/>
      <c r="AJ130" s="1054"/>
      <c r="AK130" s="1055">
        <v>2848149</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8.6999999999999993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22496186</v>
      </c>
      <c r="AB131" s="1078"/>
      <c r="AC131" s="1078"/>
      <c r="AD131" s="1078"/>
      <c r="AE131" s="1079"/>
      <c r="AF131" s="1077">
        <v>22956658</v>
      </c>
      <c r="AG131" s="1078"/>
      <c r="AH131" s="1078"/>
      <c r="AI131" s="1078"/>
      <c r="AJ131" s="1079"/>
      <c r="AK131" s="1077">
        <v>23455097</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v>77.900000000000006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7.6497767220000004</v>
      </c>
      <c r="AB132" s="1194"/>
      <c r="AC132" s="1194"/>
      <c r="AD132" s="1194"/>
      <c r="AE132" s="1195"/>
      <c r="AF132" s="1196">
        <v>9.0725575129999996</v>
      </c>
      <c r="AG132" s="1194"/>
      <c r="AH132" s="1194"/>
      <c r="AI132" s="1194"/>
      <c r="AJ132" s="1195"/>
      <c r="AK132" s="1196">
        <v>9.4473793910000001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7.4</v>
      </c>
      <c r="AB133" s="1177"/>
      <c r="AC133" s="1177"/>
      <c r="AD133" s="1177"/>
      <c r="AE133" s="1178"/>
      <c r="AF133" s="1176">
        <v>8</v>
      </c>
      <c r="AG133" s="1177"/>
      <c r="AH133" s="1177"/>
      <c r="AI133" s="1177"/>
      <c r="AJ133" s="1178"/>
      <c r="AK133" s="1176">
        <v>8.6999999999999993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wXHc/uPY+PMiC1Y9bQC7xUyRmoOa/ANzT1Ygo8J51uXFd4pKUhnIodx+NTyBnbbAExLOcosf4+y6cIHrOLZLTw==" saltValue="0qQgObgUI+vE/REUvwVP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UC3kD8vclK6p8AYF5YNXOiLUWwr4vPIJvtK7lqcAr61qUvuOFduUkYXZmvlO/WWvs5sptIOm9hTdumPNyWge9Q==" saltValue="nq4fTvpPvq9kjN3tr526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IKZMHq7zue0mKqV5E27y7lNpQNOLSN+wj1wixIfiX7YUxmJoF1TwcixpGL5MDuTMotivzHl1oZfmPImr/6fBQ==" saltValue="8F435p0/g4Br8STtEB2B0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6772283</v>
      </c>
      <c r="AP9" s="313">
        <v>47515</v>
      </c>
      <c r="AQ9" s="314">
        <v>56868</v>
      </c>
      <c r="AR9" s="315">
        <v>-16.399999999999999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567200</v>
      </c>
      <c r="AP10" s="316">
        <v>3980</v>
      </c>
      <c r="AQ10" s="317">
        <v>3674</v>
      </c>
      <c r="AR10" s="318">
        <v>8.3000000000000007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52459</v>
      </c>
      <c r="AP11" s="316">
        <v>368</v>
      </c>
      <c r="AQ11" s="317">
        <v>3477</v>
      </c>
      <c r="AR11" s="318">
        <v>-89.4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t="s">
        <v>517</v>
      </c>
      <c r="AP12" s="316" t="s">
        <v>517</v>
      </c>
      <c r="AQ12" s="317">
        <v>579</v>
      </c>
      <c r="AR12" s="318" t="s">
        <v>517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517</v>
      </c>
      <c r="AP13" s="316" t="s">
        <v>517</v>
      </c>
      <c r="AQ13" s="317">
        <v>11</v>
      </c>
      <c r="AR13" s="318" t="s">
        <v>517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310034</v>
      </c>
      <c r="AP14" s="316">
        <v>2175</v>
      </c>
      <c r="AQ14" s="317">
        <v>2399</v>
      </c>
      <c r="AR14" s="318">
        <v>-9.3000000000000007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157313</v>
      </c>
      <c r="AP15" s="316">
        <v>1104</v>
      </c>
      <c r="AQ15" s="317">
        <v>1114</v>
      </c>
      <c r="AR15" s="318">
        <v>-0.9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-490739</v>
      </c>
      <c r="AP16" s="316">
        <v>-3443</v>
      </c>
      <c r="AQ16" s="317">
        <v>-4418</v>
      </c>
      <c r="AR16" s="318">
        <v>-22.1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7368550</v>
      </c>
      <c r="AP17" s="316">
        <v>51699</v>
      </c>
      <c r="AQ17" s="317">
        <v>63704</v>
      </c>
      <c r="AR17" s="318">
        <v>-18.8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6.1</v>
      </c>
      <c r="AP21" s="329">
        <v>6.05</v>
      </c>
      <c r="AQ21" s="330">
        <v>0.05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98.5</v>
      </c>
      <c r="AP22" s="334">
        <v>99.6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4572466</v>
      </c>
      <c r="AP32" s="343">
        <v>32081</v>
      </c>
      <c r="AQ32" s="344">
        <v>31767</v>
      </c>
      <c r="AR32" s="345">
        <v>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517</v>
      </c>
      <c r="AP33" s="343" t="s">
        <v>517</v>
      </c>
      <c r="AQ33" s="344">
        <v>4</v>
      </c>
      <c r="AR33" s="345" t="s">
        <v>517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517</v>
      </c>
      <c r="AP34" s="343" t="s">
        <v>517</v>
      </c>
      <c r="AQ34" s="344">
        <v>33</v>
      </c>
      <c r="AR34" s="345" t="s">
        <v>517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1226951</v>
      </c>
      <c r="AP35" s="343">
        <v>8608</v>
      </c>
      <c r="AQ35" s="344">
        <v>6427</v>
      </c>
      <c r="AR35" s="345">
        <v>33.9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96178</v>
      </c>
      <c r="AP36" s="343">
        <v>675</v>
      </c>
      <c r="AQ36" s="344">
        <v>1122</v>
      </c>
      <c r="AR36" s="345">
        <v>-39.799999999999997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t="s">
        <v>517</v>
      </c>
      <c r="AP37" s="343" t="s">
        <v>517</v>
      </c>
      <c r="AQ37" s="344">
        <v>1023</v>
      </c>
      <c r="AR37" s="345" t="s">
        <v>517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t="s">
        <v>517</v>
      </c>
      <c r="AP38" s="346" t="s">
        <v>517</v>
      </c>
      <c r="AQ38" s="347">
        <v>2</v>
      </c>
      <c r="AR38" s="335" t="s">
        <v>517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v>-831554</v>
      </c>
      <c r="AP39" s="343">
        <v>-5834</v>
      </c>
      <c r="AQ39" s="344">
        <v>-6864</v>
      </c>
      <c r="AR39" s="345">
        <v>-15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-2848149</v>
      </c>
      <c r="AP40" s="343">
        <v>-19983</v>
      </c>
      <c r="AQ40" s="344">
        <v>-26034</v>
      </c>
      <c r="AR40" s="345">
        <v>-23.2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2215892</v>
      </c>
      <c r="AP41" s="343">
        <v>15547</v>
      </c>
      <c r="AQ41" s="344">
        <v>7479</v>
      </c>
      <c r="AR41" s="345">
        <v>107.9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6795761</v>
      </c>
      <c r="AN51" s="365">
        <v>49368</v>
      </c>
      <c r="AO51" s="366">
        <v>17.100000000000001</v>
      </c>
      <c r="AP51" s="367">
        <v>44267</v>
      </c>
      <c r="AQ51" s="368">
        <v>-17.399999999999999</v>
      </c>
      <c r="AR51" s="369">
        <v>34.5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4850745</v>
      </c>
      <c r="AN52" s="373">
        <v>35238</v>
      </c>
      <c r="AO52" s="374">
        <v>44.7</v>
      </c>
      <c r="AP52" s="375">
        <v>26161</v>
      </c>
      <c r="AQ52" s="376">
        <v>-7.7</v>
      </c>
      <c r="AR52" s="377">
        <v>52.4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4403790</v>
      </c>
      <c r="AN53" s="365">
        <v>31645</v>
      </c>
      <c r="AO53" s="366">
        <v>-35.9</v>
      </c>
      <c r="AP53" s="367">
        <v>40879</v>
      </c>
      <c r="AQ53" s="368">
        <v>-7.7</v>
      </c>
      <c r="AR53" s="369">
        <v>-28.2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3505788</v>
      </c>
      <c r="AN54" s="373">
        <v>25192</v>
      </c>
      <c r="AO54" s="374">
        <v>-28.5</v>
      </c>
      <c r="AP54" s="375">
        <v>24087</v>
      </c>
      <c r="AQ54" s="376">
        <v>-7.9</v>
      </c>
      <c r="AR54" s="377">
        <v>-20.6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3875331</v>
      </c>
      <c r="AN55" s="365">
        <v>27661</v>
      </c>
      <c r="AO55" s="366">
        <v>-12.6</v>
      </c>
      <c r="AP55" s="367">
        <v>42651</v>
      </c>
      <c r="AQ55" s="368">
        <v>4.3</v>
      </c>
      <c r="AR55" s="369">
        <v>-16.899999999999999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3123934</v>
      </c>
      <c r="AN56" s="373">
        <v>22298</v>
      </c>
      <c r="AO56" s="374">
        <v>-11.5</v>
      </c>
      <c r="AP56" s="375">
        <v>22675</v>
      </c>
      <c r="AQ56" s="376">
        <v>-5.9</v>
      </c>
      <c r="AR56" s="377">
        <v>-5.6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4429814</v>
      </c>
      <c r="AN57" s="365">
        <v>31234</v>
      </c>
      <c r="AO57" s="366">
        <v>12.9</v>
      </c>
      <c r="AP57" s="367">
        <v>43226</v>
      </c>
      <c r="AQ57" s="368">
        <v>1.3</v>
      </c>
      <c r="AR57" s="369">
        <v>11.6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3360140</v>
      </c>
      <c r="AN58" s="373">
        <v>23692</v>
      </c>
      <c r="AO58" s="374">
        <v>6.3</v>
      </c>
      <c r="AP58" s="375">
        <v>22622</v>
      </c>
      <c r="AQ58" s="376">
        <v>-0.2</v>
      </c>
      <c r="AR58" s="377">
        <v>6.5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4735771</v>
      </c>
      <c r="AN59" s="365">
        <v>33227</v>
      </c>
      <c r="AO59" s="366">
        <v>6.4</v>
      </c>
      <c r="AP59" s="367">
        <v>42836</v>
      </c>
      <c r="AQ59" s="368">
        <v>-0.9</v>
      </c>
      <c r="AR59" s="369">
        <v>7.3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3396364</v>
      </c>
      <c r="AN60" s="373">
        <v>23829</v>
      </c>
      <c r="AO60" s="374">
        <v>0.6</v>
      </c>
      <c r="AP60" s="375">
        <v>22936</v>
      </c>
      <c r="AQ60" s="376">
        <v>1.4</v>
      </c>
      <c r="AR60" s="377">
        <v>-0.8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4848093</v>
      </c>
      <c r="AN61" s="380">
        <v>34627</v>
      </c>
      <c r="AO61" s="381">
        <v>-2.4</v>
      </c>
      <c r="AP61" s="382">
        <v>42772</v>
      </c>
      <c r="AQ61" s="383">
        <v>-4.0999999999999996</v>
      </c>
      <c r="AR61" s="369">
        <v>1.7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3647394</v>
      </c>
      <c r="AN62" s="373">
        <v>26050</v>
      </c>
      <c r="AO62" s="374">
        <v>2.2999999999999998</v>
      </c>
      <c r="AP62" s="375">
        <v>23696</v>
      </c>
      <c r="AQ62" s="376">
        <v>-4.0999999999999996</v>
      </c>
      <c r="AR62" s="377">
        <v>6.4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DOgTVn3leQua0mUtlajYt2F9NC6lV9IyGd3ZMgckZmUpc9CIPFzHNidxVJXPW9A//R9Ee/2pWUSJflKbWtaiw==" saltValue="RyQzPLfKj8wYcKuTUdB9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557</v>
      </c>
    </row>
    <row r="120" spans="125:125" ht="13.5" hidden="1" customHeight="1"/>
    <row r="121" spans="125:125" ht="13.5" hidden="1" customHeight="1">
      <c r="DU121" s="291"/>
    </row>
  </sheetData>
  <sheetProtection algorithmName="SHA-512" hashValue="VkgAKpPoE6GcQp+MXCic4CwKNXAQD1IHaI9EjXUjd0quDdxBDwuir+NRmngUOF4AvjBe7U19qzs1zRb6EG9cKg==" saltValue="eK5ftOk4eGHRUOFNzHQB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558</v>
      </c>
    </row>
  </sheetData>
  <sheetProtection algorithmName="SHA-512" hashValue="vqj55VS17HHKpQV1Iv7cInHzrPfFDTUouztzDqzdWhrgUVl6PXDSMr8Di0xDDz+htu/NBA6RfpCX597SqqIMTA==" saltValue="in5p2mMUgVVOyLKmLaLU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6" t="s">
        <v>3</v>
      </c>
      <c r="D47" s="1236"/>
      <c r="E47" s="1237"/>
      <c r="F47" s="11">
        <v>7.58</v>
      </c>
      <c r="G47" s="12">
        <v>6.61</v>
      </c>
      <c r="H47" s="12">
        <v>8.44</v>
      </c>
      <c r="I47" s="12">
        <v>10.199999999999999</v>
      </c>
      <c r="J47" s="13">
        <v>7.68</v>
      </c>
    </row>
    <row r="48" spans="2:10" ht="57.75" customHeight="1">
      <c r="B48" s="14"/>
      <c r="C48" s="1238" t="s">
        <v>4</v>
      </c>
      <c r="D48" s="1238"/>
      <c r="E48" s="1239"/>
      <c r="F48" s="15">
        <v>11.56</v>
      </c>
      <c r="G48" s="16">
        <v>12.2</v>
      </c>
      <c r="H48" s="16">
        <v>11.73</v>
      </c>
      <c r="I48" s="16">
        <v>9.23</v>
      </c>
      <c r="J48" s="17">
        <v>7.94</v>
      </c>
    </row>
    <row r="49" spans="2:10" ht="57.75" customHeight="1" thickBot="1">
      <c r="B49" s="18"/>
      <c r="C49" s="1240" t="s">
        <v>5</v>
      </c>
      <c r="D49" s="1240"/>
      <c r="E49" s="1241"/>
      <c r="F49" s="19" t="s">
        <v>564</v>
      </c>
      <c r="G49" s="20" t="s">
        <v>565</v>
      </c>
      <c r="H49" s="20">
        <v>1.66</v>
      </c>
      <c r="I49" s="20" t="s">
        <v>566</v>
      </c>
      <c r="J49" s="21" t="s">
        <v>567</v>
      </c>
    </row>
    <row r="50" spans="2:10" ht="13.5" customHeight="1"/>
  </sheetData>
  <sheetProtection algorithmName="SHA-512" hashValue="v5tLpm9s18mzSD6nP9vDeML1GMZM//xzb7ZqYFpzH9fMGqouFD6XkA8wCIv1BAR3LXei3cht8FuCS/8Eu1P9EA==" saltValue="4MYWs3uET/Jx+myvjiG9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財政課：飯塚　正裕@PCTH264</cp:lastModifiedBy>
  <cp:lastPrinted>2021-09-21T04:21:25Z</cp:lastPrinted>
  <dcterms:created xsi:type="dcterms:W3CDTF">2021-02-05T01:44:18Z</dcterms:created>
  <dcterms:modified xsi:type="dcterms:W3CDTF">2021-09-21T04:22:53Z</dcterms:modified>
  <cp:category/>
</cp:coreProperties>
</file>