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Y:\市町村課\06 財政担当\◎業務別フォルダ\05 決算統計\R1年度決算統計\04財政状況資料集\03団体回答\04 9月照会10月公表\02 団体回答\か\"/>
    </mc:Choice>
  </mc:AlternateContent>
  <xr:revisionPtr revIDLastSave="0" documentId="13_ncr:1_{12B4434B-B4E5-421A-AC0A-2E597E60E479}" xr6:coauthVersionLast="36" xr6:coauthVersionMax="36" xr10:uidLastSave="{00000000-0000-0000-0000-000000000000}"/>
  <bookViews>
    <workbookView xWindow="0" yWindow="0" windowWidth="15360" windowHeight="7635" firstSheet="14"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O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s="1"/>
  <c r="BW35" i="10" s="1"/>
  <c r="BW36" i="10" s="1"/>
  <c r="BW37" i="10" s="1"/>
  <c r="BW38" i="10" s="1"/>
  <c r="BW39" i="10" s="1"/>
  <c r="BW40" i="10" s="1"/>
  <c r="BW41" i="10" s="1"/>
  <c r="BW42" i="10" s="1"/>
  <c r="BW43" i="10" s="1"/>
  <c r="AM35" i="10"/>
</calcChain>
</file>

<file path=xl/sharedStrings.xml><?xml version="1.0" encoding="utf-8"?>
<sst xmlns="http://schemas.openxmlformats.org/spreadsheetml/2006/main" count="1128" uniqueCount="617">
  <si>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</si>
  <si>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</si>
  <si>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</si>
  <si>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</si>
  <si>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</si>
  <si>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</si>
  <si>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</si>
  <si>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</si>
  <si>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</si>
  <si>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</si>
  <si>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</si>
  <si>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</si>
  <si>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</si>
  <si>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</si>
  <si>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</si>
  <si>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</si>
  <si>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</si>
  <si>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</si>
  <si>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</si>
  <si>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</si>
  <si>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</si>
  <si>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</si>
  <si>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</si>
  <si>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</si>
  <si>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</si>
  <si>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</si>
  <si>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</si>
  <si>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</si>
  <si>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</si>
  <si>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</si>
  <si>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</si>
  <si>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</si>
  <si>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</si>
  <si>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</si>
  <si>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</si>
  <si>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</si>
  <si>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</si>
  <si>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</si>
  <si>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</si>
  <si>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</si>
  <si>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</si>
  <si>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</si>
  <si>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</si>
  <si>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</si>
  <si>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</si>
  <si>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</si>
  <si>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</si>
  <si>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</si>
  <si>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</si>
  <si>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</si>
  <si>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</si>
  <si>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</si>
  <si>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</si>
  <si>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</si>
  <si>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</si>
  <si>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</si>
  <si>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</si>
  <si>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</si>
  <si>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</si>
  <si>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</si>
  <si>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</si>
  <si>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</si>
  <si>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</si>
  <si>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</si>
  <si>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</si>
  <si>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</si>
  <si>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</si>
  <si>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</si>
  <si>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</si>
  <si>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</si>
  <si>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</si>
  <si>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</si>
  <si>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</si>
  <si>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</si>
  <si>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</si>
  <si>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</si>
  <si>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</si>
  <si>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</si>
  <si>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</si>
  <si>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</si>
  <si>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</si>
  <si>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</si>
  <si>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</si>
  <si>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</si>
  <si>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</si>
  <si>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</si>
  <si>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</si>
  <si>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</si>
  <si>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</si>
  <si>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</si>
  <si>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</si>
  <si>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</si>
  <si>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</si>
  <si>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</si>
  <si>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</si>
  <si>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</si>
  <si>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</si>
  <si>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</si>
  <si>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</si>
  <si>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</si>
  <si>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</si>
  <si>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</si>
  <si>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</si>
  <si>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</si>
  <si>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</si>
  <si>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</si>
  <si>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</si>
  <si>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</si>
  <si>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</si>
  <si>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</si>
  <si>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</si>
  <si>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</si>
  <si>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</si>
  <si>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</si>
  <si>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</si>
  <si>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</si>
  <si>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</si>
  <si>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</si>
  <si>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</si>
  <si>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</si>
  <si>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</si>
  <si>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</si>
  <si>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</si>
  <si>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</si>
  <si>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</si>
  <si>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</si>
  <si>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</si>
  <si>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</si>
  <si>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</si>
  <si>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</si>
  <si>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</si>
  <si>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</si>
  <si>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</si>
  <si>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</si>
  <si>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</si>
  <si>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</si>
  <si>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</si>
  <si>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</si>
  <si>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</si>
  <si>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</si>
  <si>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</si>
  <si>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</si>
  <si>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</si>
  <si>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</si>
  <si>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</si>
  <si>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</si>
  <si>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</si>
  <si>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</si>
  <si>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</si>
  <si>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</si>
  <si>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</si>
  <si>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</si>
  <si>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</si>
  <si>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</si>
  <si>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</si>
  <si>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</si>
  <si>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</si>
  <si>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</si>
  <si>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</si>
  <si>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</si>
  <si>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</si>
  <si>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</si>
  <si>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</si>
  <si>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</si>
  <si>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</si>
  <si>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</si>
  <si>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</si>
  <si>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</si>
  <si>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</si>
  <si>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</si>
  <si>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</si>
  <si>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</si>
  <si>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</si>
  <si>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</si>
  <si>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</si>
  <si>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</si>
  <si>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</si>
  <si>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</si>
  <si>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</si>
  <si>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</si>
  <si>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</si>
  <si>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</si>
  <si>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</si>
  <si>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</si>
  <si>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</si>
  <si>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</si>
  <si>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</si>
  <si>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</si>
  <si>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</si>
  <si>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</si>
  <si>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</si>
  <si>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</si>
  <si>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</si>
  <si>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</si>
  <si>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</si>
  <si>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</si>
  <si>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</si>
  <si>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</si>
  <si>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</si>
  <si>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</si>
  <si>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</si>
  <si>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</si>
  <si>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</si>
  <si>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</si>
  <si>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</si>
  <si>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</si>
  <si>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</si>
  <si>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</si>
  <si>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</si>
  <si>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</si>
  <si>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</si>
  <si>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</si>
  <si>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</si>
  <si>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</si>
  <si>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</si>
  <si>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</si>
  <si>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</si>
  <si>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埼玉県久喜市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</si>
  <si>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</si>
  <si>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</si>
  <si>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</si>
  <si>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</si>
  <si>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</si>
  <si>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</si>
  <si>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</si>
  <si>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</si>
  <si>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</si>
  <si>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</si>
  <si>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</si>
  <si>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</si>
  <si>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</si>
  <si>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</si>
  <si>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</si>
  <si>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</si>
  <si>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</si>
  <si>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</si>
  <si>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</si>
  <si>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</si>
  <si>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</si>
  <si>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</si>
  <si>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</si>
  <si>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</si>
  <si>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</si>
  <si>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</si>
  <si>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</si>
  <si>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</si>
  <si>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</si>
  <si>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</si>
  <si>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</si>
  <si>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</si>
  <si>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</si>
  <si>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</si>
  <si>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</si>
  <si>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</si>
  <si>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</si>
  <si>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</si>
  <si>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</si>
  <si>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</si>
  <si>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</si>
  <si>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</si>
  <si>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</si>
  <si>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</si>
  <si>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</si>
  <si>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</si>
  <si>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</si>
  <si>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</si>
  <si>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</si>
  <si>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</si>
  <si>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</si>
  <si>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</si>
  <si>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</si>
  <si>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</si>
  <si>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</si>
  <si>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</si>
  <si>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</si>
  <si>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</si>
  <si>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</si>
  <si>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</si>
  <si>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</si>
  <si>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</si>
  <si>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</si>
  <si>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</si>
  <si>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</si>
  <si>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</si>
  <si>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</si>
  <si>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</si>
  <si>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</si>
  <si>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</si>
  <si>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</si>
  <si>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</si>
  <si>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</si>
  <si>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</si>
  <si>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</si>
  <si>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</si>
  <si>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</si>
  <si>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</si>
  <si>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</si>
  <si>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</si>
  <si>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</si>
  <si>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</si>
  <si>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</si>
  <si>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</si>
  <si>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</si>
  <si>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</si>
  <si>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</si>
  <si>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</si>
  <si>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</si>
  <si>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</si>
  <si>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</si>
  <si>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</si>
  <si>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</si>
  <si>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</si>
  <si>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</si>
  <si>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</si>
  <si>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</si>
  <si>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</si>
  <si>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</si>
  <si>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</si>
  <si>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</si>
  <si>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</si>
  <si>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</si>
  <si>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</si>
  <si>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</si>
  <si>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</si>
  <si>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</si>
  <si>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</si>
  <si>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</si>
  <si>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</si>
  <si>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</si>
  <si>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</si>
  <si>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</si>
  <si>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</si>
  <si>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</si>
  <si>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</si>
  <si>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</si>
  <si>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</si>
  <si>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</si>
  <si>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</si>
  <si>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</si>
  <si>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</si>
  <si>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</si>
  <si>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</si>
  <si>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</si>
  <si>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</si>
  <si>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</si>
  <si>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</si>
  <si>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</si>
  <si>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</si>
  <si>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</si>
  <si>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</si>
  <si>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</si>
  <si>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</si>
  <si>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</si>
  <si>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</si>
  <si>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</si>
  <si>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</si>
  <si>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</si>
  <si>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</si>
  <si>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</si>
  <si>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</si>
  <si>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</si>
  <si>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</si>
  <si>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</si>
  <si>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</si>
  <si>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</si>
  <si>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</si>
  <si>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</si>
  <si>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</si>
  <si>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</si>
  <si>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</si>
  <si>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埼玉県久喜市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</si>
  <si>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</si>
  <si>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</si>
  <si>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</si>
  <si>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</si>
  <si>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</si>
  <si>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</si>
  <si>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</si>
  <si>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</si>
  <si>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</si>
  <si>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</si>
  <si>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</si>
  <si>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</si>
  <si>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</si>
  <si>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</si>
  <si>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</si>
  <si>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</si>
  <si>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</si>
  <si>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</si>
  <si>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</si>
  <si>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</si>
  <si>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</si>
  <si>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</si>
  <si>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</si>
  <si>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</si>
  <si>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</si>
  <si>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</si>
  <si>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</si>
  <si>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</si>
  <si>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</si>
  <si>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</si>
  <si>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</si>
  <si>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</si>
  <si>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</si>
  <si>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</si>
  <si>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</si>
  <si>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</si>
  <si>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</si>
  <si>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</si>
  <si>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</si>
  <si>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</si>
  <si>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</si>
  <si>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</si>
  <si>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</si>
  <si>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</si>
  <si>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</si>
  <si>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</si>
  <si>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</si>
  <si>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</si>
  <si>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</si>
  <si>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</si>
  <si>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</si>
  <si>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</si>
  <si>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</si>
  <si>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</si>
  <si>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</si>
  <si>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</si>
  <si>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</si>
  <si>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</si>
  <si>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</si>
  <si>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</si>
  <si>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</si>
  <si>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</si>
  <si>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</si>
  <si>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</si>
  <si>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</si>
  <si>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</si>
  <si>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</si>
  <si>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</si>
  <si>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</si>
  <si>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</si>
  <si>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</si>
  <si>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</si>
  <si>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</si>
  <si>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</si>
  <si>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</si>
  <si>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</si>
  <si>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</si>
  <si>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</si>
  <si>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</si>
  <si>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</si>
  <si>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</si>
  <si>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</si>
  <si>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</si>
  <si>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</si>
  <si>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</si>
  <si>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</si>
  <si>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</si>
  <si>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</si>
  <si>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</si>
  <si>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</si>
  <si>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</si>
  <si>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</si>
  <si>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</si>
  <si>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</si>
  <si>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</si>
  <si>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</si>
  <si>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</si>
  <si>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</si>
  <si>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</si>
  <si>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</si>
  <si>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</si>
  <si>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</si>
  <si>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</si>
  <si>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</si>
  <si>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</si>
  <si>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</si>
  <si>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</si>
  <si>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</si>
  <si>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</si>
  <si>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</si>
  <si>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</si>
  <si>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</si>
  <si>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</si>
  <si>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</si>
  <si>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</si>
  <si>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</si>
  <si>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</si>
  <si>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</si>
  <si>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</si>
  <si>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</si>
  <si>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</si>
  <si>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</si>
  <si>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</si>
  <si>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</si>
  <si>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</si>
  <si>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</si>
  <si>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</si>
  <si>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</si>
  <si>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</si>
  <si>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</si>
  <si>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</si>
  <si>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</si>
  <si>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</si>
  <si>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</si>
  <si>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</si>
  <si>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</si>
  <si>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</si>
  <si>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</si>
  <si>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</si>
  <si>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</si>
  <si>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</si>
  <si>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</si>
  <si>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</si>
  <si>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</si>
  <si>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</si>
  <si>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</si>
  <si>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</si>
  <si>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</si>
  <si>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</si>
  <si>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</si>
  <si>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</si>
  <si>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</si>
  <si>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</si>
  <si>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</si>
  <si>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</si>
  <si>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</si>
  <si>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</si>
  <si>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</si>
  <si>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</si>
  <si>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</si>
  <si>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</si>
  <si>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</si>
  <si>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</si>
  <si>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</si>
  <si>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</si>
  <si>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</si>
  <si>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</si>
  <si>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</si>
  <si>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</si>
  <si>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</si>
  <si>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</si>
  <si>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</si>
  <si>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</si>
  <si>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</si>
  <si>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</si>
  <si>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</si>
  <si>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</si>
  <si>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</si>
  <si>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</si>
  <si>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</si>
  <si>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</si>
  <si>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</si>
  <si>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</si>
  <si>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</si>
  <si>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</si>
  <si>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</si>
  <si>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</si>
  <si>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</si>
  <si>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</si>
  <si>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</si>
  <si>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</si>
  <si>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</si>
  <si>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</si>
  <si>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</si>
  <si>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</si>
  <si>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2.55</t>
  </si>
  <si>
    <t>▲ 7.78</t>
  </si>
  <si>
    <t>▲ 2.95</t>
  </si>
  <si>
    <t>▲ 1.62</t>
  </si>
  <si>
    <t>水道事業会計</t>
  </si>
  <si>
    <t>一般会計</t>
  </si>
  <si>
    <t>介護保険特別会計</t>
  </si>
  <si>
    <t>国民健康保険特別会計</t>
  </si>
  <si>
    <t>下水道事業会計</t>
  </si>
  <si>
    <t>農業集落排水事業特別会計</t>
  </si>
  <si>
    <t>土地区画整理事業特別会計（普通会計）</t>
  </si>
  <si>
    <t>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</si>
  <si>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</si>
  <si>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</si>
  <si>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</si>
  <si>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</si>
  <si>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</si>
  <si>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</si>
  <si>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</si>
  <si>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</si>
  <si>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</si>
  <si>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久喜宮代衛生組合</t>
    <rPh sb="0" eb="2">
      <t>クキ</t>
    </rPh>
    <rPh sb="2" eb="4">
      <t>ミヤシロ</t>
    </rPh>
    <rPh sb="4" eb="6">
      <t>エイセイ</t>
    </rPh>
    <rPh sb="6" eb="8">
      <t>クミアイ</t>
    </rPh>
    <phoneticPr fontId="2"/>
  </si>
  <si>
    <t>北本地区衛生組合</t>
    <rPh sb="0" eb="2">
      <t>キタモト</t>
    </rPh>
    <rPh sb="2" eb="4">
      <t>チク</t>
    </rPh>
    <rPh sb="4" eb="6">
      <t>エイセイ</t>
    </rPh>
    <rPh sb="6" eb="8">
      <t>クミアイ</t>
    </rPh>
    <phoneticPr fontId="2"/>
  </si>
  <si>
    <t>利根川栗橋流域水防事務組合</t>
    <rPh sb="0" eb="2">
      <t>トネ</t>
    </rPh>
    <rPh sb="2" eb="3">
      <t>ガワ</t>
    </rPh>
    <rPh sb="3" eb="5">
      <t>クリハシ</t>
    </rPh>
    <rPh sb="5" eb="7">
      <t>リュウイキ</t>
    </rPh>
    <rPh sb="7" eb="9">
      <t>スイボウ</t>
    </rPh>
    <rPh sb="9" eb="11">
      <t>ジム</t>
    </rPh>
    <rPh sb="11" eb="13">
      <t>クミアイ</t>
    </rPh>
    <phoneticPr fontId="2"/>
  </si>
  <si>
    <t>埼玉県市町村総合事務組合</t>
    <rPh sb="0" eb="3">
      <t>サイタマケン</t>
    </rPh>
    <rPh sb="3" eb="6">
      <t>シチョウソン</t>
    </rPh>
    <rPh sb="6" eb="8">
      <t>ソウゴウ</t>
    </rPh>
    <rPh sb="8" eb="10">
      <t>ジム</t>
    </rPh>
    <rPh sb="10" eb="12">
      <t>クミアイ</t>
    </rPh>
    <phoneticPr fontId="2"/>
  </si>
  <si>
    <t>広域利根斎場組合</t>
    <rPh sb="0" eb="2">
      <t>コウイキ</t>
    </rPh>
    <rPh sb="2" eb="4">
      <t>トネ</t>
    </rPh>
    <rPh sb="4" eb="6">
      <t>サイジョウ</t>
    </rPh>
    <rPh sb="6" eb="8">
      <t>クミアイ</t>
    </rPh>
    <phoneticPr fontId="2"/>
  </si>
  <si>
    <t>彩の国さいたま人づくり広域連合</t>
    <rPh sb="0" eb="1">
      <t>イロドリ</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</si>
  <si>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</si>
  <si>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埼玉東部消防組合</t>
    <rPh sb="0" eb="2">
      <t>サイタマ</t>
    </rPh>
    <rPh sb="2" eb="4">
      <t>トウブ</t>
    </rPh>
    <rPh sb="4" eb="6">
      <t>ショウボウ</t>
    </rPh>
    <rPh sb="6" eb="8">
      <t>クミアイ</t>
    </rPh>
    <phoneticPr fontId="2"/>
  </si>
  <si>
    <t>-</t>
    <phoneticPr fontId="2"/>
  </si>
  <si>
    <t>東日本大震災復興交付金基金</t>
    <rPh sb="0" eb="3">
      <t>ヒガシニホン</t>
    </rPh>
    <rPh sb="3" eb="6">
      <t>ダイシンサイ</t>
    </rPh>
    <rPh sb="6" eb="8">
      <t>フッコウ</t>
    </rPh>
    <rPh sb="8" eb="11">
      <t>コウフキン</t>
    </rPh>
    <rPh sb="11" eb="13">
      <t>キキン</t>
    </rPh>
    <phoneticPr fontId="5"/>
  </si>
  <si>
    <t>場外発売場環境整備基金</t>
    <rPh sb="0" eb="2">
      <t>ジョウガイ</t>
    </rPh>
    <rPh sb="2" eb="5">
      <t>ハツバイジョウ</t>
    </rPh>
    <rPh sb="5" eb="7">
      <t>カンキョウ</t>
    </rPh>
    <rPh sb="7" eb="9">
      <t>セイビ</t>
    </rPh>
    <rPh sb="9" eb="11">
      <t>キキン</t>
    </rPh>
    <phoneticPr fontId="5"/>
  </si>
  <si>
    <t>育英資金基金</t>
    <rPh sb="0" eb="2">
      <t>イクエイ</t>
    </rPh>
    <rPh sb="2" eb="4">
      <t>シキン</t>
    </rPh>
    <rPh sb="4" eb="6">
      <t>キキン</t>
    </rPh>
    <phoneticPr fontId="5"/>
  </si>
  <si>
    <t>木材利用推進基金</t>
    <rPh sb="0" eb="2">
      <t>モクザイ</t>
    </rPh>
    <rPh sb="2" eb="4">
      <t>リヨウ</t>
    </rPh>
    <rPh sb="4" eb="6">
      <t>スイシン</t>
    </rPh>
    <rPh sb="6" eb="8">
      <t>キキン</t>
    </rPh>
    <phoneticPr fontId="5"/>
  </si>
  <si>
    <t>ごみ処理施設整備基金</t>
    <rPh sb="2" eb="4">
      <t>ショリ</t>
    </rPh>
    <rPh sb="4" eb="6">
      <t>シセツ</t>
    </rPh>
    <rPh sb="6" eb="8">
      <t>セイビ</t>
    </rPh>
    <rPh sb="8" eb="10">
      <t>キキン</t>
    </rPh>
    <phoneticPr fontId="5"/>
  </si>
  <si>
    <t>-</t>
    <phoneticPr fontId="2"/>
  </si>
  <si>
    <t>一般会計</t>
    <rPh sb="0" eb="4">
      <t>イッパンカイケイ</t>
    </rPh>
    <phoneticPr fontId="2"/>
  </si>
  <si>
    <t>交通災害特別会計</t>
    <rPh sb="0" eb="4">
      <t>コウツウサイガイ</t>
    </rPh>
    <rPh sb="4" eb="6">
      <t>トクベツ</t>
    </rPh>
    <rPh sb="6" eb="8">
      <t>カイケイ</t>
    </rPh>
    <phoneticPr fontId="2"/>
  </si>
  <si>
    <t>特別会計</t>
    <rPh sb="0" eb="4">
      <t>トクベツカイケイ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</si>
  <si>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</si>
  <si>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</si>
  <si>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</si>
  <si>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繰上げ償還及び地方債の新規発行抑制により地方債現在高が減少したことから、将来負担比率は改善しているものの、有形固定資産減価償却率は、資産の老朽化の進行により悪化している。
　今後は、老朽化に伴う大規模施設の建設及び改修が控えており、地方債の借入れや基金の取崩しの増加が予想され、将来負担比率の悪化が見込まれる。また、大規模施設の建替えや改修により、一部の施設において、有形固定資産減価償却率が改善される一方で、老朽化する施設が多数あり、大幅な改善は見込めない。
　このことから、引き続き、交付税算入率を鑑みた地方債を選択し、後年度の財政負担の縮減に努めるとともに、老朽化した施設について令和2年度に策定した個別施設計画に基づいた改修等に取り組むことにより、各比率の改善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</si>
  <si>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</si>
  <si>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</si>
  <si>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</si>
  <si>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</si>
  <si>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</si>
  <si>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</si>
  <si>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繰上げ償還及び地方債の新規発行抑制により地方債現在高は減少傾向であることから、将来負担比率及び実質公債費比率は年々減少しており、実質公債費比率は依然として類似団体平均と比較すると高い数値であるものの、将来負担比率は類似団体平均より低い数値となった。
　今後は、老朽化に伴う大規模施設の建設や改修が控えており、地方債の借入れや基金の取崩しが予想され、将来負担比率及び実質公債費比率の悪化が見込まれる。
　このことから、交付税算入率を鑑みた地方債を選択し、後年度の財政負担の縮減に努めることで、各比率の改善を図っていく。</t>
    <rPh sb="65" eb="69">
      <t>ジッシツコウサイ</t>
    </rPh>
    <rPh sb="69" eb="70">
      <t>ヒ</t>
    </rPh>
    <rPh sb="70" eb="72">
      <t>ヒリツ</t>
    </rPh>
    <rPh sb="101" eb="107">
      <t>ショウライフタンヒリツ</t>
    </rPh>
    <rPh sb="108" eb="112">
      <t>ルイジダンタイ</t>
    </rPh>
    <rPh sb="112" eb="114">
      <t>ヘイキン</t>
    </rPh>
    <rPh sb="116" eb="117">
      <t>ヒク</t>
    </rPh>
    <rPh sb="118" eb="120">
      <t>スウチ</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</si>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</sst>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85B1A26-13F8-40F5-B2D2-25E8D95F690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c:ext xmlns:c16="http://schemas.microsoft.com/office/drawing/2014/chart" uri="{C3380CC4-5D6E-409C-BE32-E72D297353CC}">
              <c16:uniqueId val="{00000000-9927-4A9C-90BD-ECF7042821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35879</c:v>
                </c:pt>
                <c:pt idx="1">
                  <c:v>23871</c:v>
                </c:pt>
                <c:pt idx="2">
                  <c:v>42819</c:v>
                </c:pt>
                <c:pt idx="3">
                  <c:v>21133</c:v>
                </c:pt>
                <c:pt idx="4">
                  <c:v>22323</c:v>
                </c:pt>
              </c:numCache>
            </c:numRef>
          </c:val>
          <c:smooth val="0"/>
          <c:extLst>
            <c:ext xmlns:c16="http://schemas.microsoft.com/office/drawing/2014/chart" uri="{C3380CC4-5D6E-409C-BE32-E72D297353CC}">
              <c16:uniqueId val="{00000001-9927-4A9C-90BD-ECF7042821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8.41</c:v>
                </c:pt>
                <c:pt idx="1">
                  <c:v>7.6</c:v>
                </c:pt>
                <c:pt idx="2">
                  <c:v>4.4000000000000004</c:v>
                </c:pt>
                <c:pt idx="3">
                  <c:v>4.6100000000000003</c:v>
                </c:pt>
                <c:pt idx="4">
                  <c:v>4.71</c:v>
                </c:pt>
              </c:numCache>
            </c:numRef>
          </c:val>
          <c:extLst>
            <c:ext xmlns:c16="http://schemas.microsoft.com/office/drawing/2014/chart" uri="{C3380CC4-5D6E-409C-BE32-E72D297353CC}">
              <c16:uniqueId val="{00000000-90A9-4395-8F3E-1AE390C5E9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18.079999999999998</c:v>
                </c:pt>
                <c:pt idx="1">
                  <c:v>19.11</c:v>
                </c:pt>
                <c:pt idx="2">
                  <c:v>17.579999999999998</c:v>
                </c:pt>
                <c:pt idx="3">
                  <c:v>16.38</c:v>
                </c:pt>
                <c:pt idx="4">
                  <c:v>15.75</c:v>
                </c:pt>
              </c:numCache>
            </c:numRef>
          </c:val>
          <c:extLst>
            <c:ext xmlns:c16="http://schemas.microsoft.com/office/drawing/2014/chart" uri="{C3380CC4-5D6E-409C-BE32-E72D297353CC}">
              <c16:uniqueId val="{00000001-90A9-4395-8F3E-1AE390C5E9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1.44</c:v>
                </c:pt>
                <c:pt idx="1">
                  <c:v>-2.5499999999999998</c:v>
                </c:pt>
                <c:pt idx="2">
                  <c:v>-7.78</c:v>
                </c:pt>
                <c:pt idx="3">
                  <c:v>-2.95</c:v>
                </c:pt>
                <c:pt idx="4">
                  <c:v>-1.62</c:v>
                </c:pt>
              </c:numCache>
            </c:numRef>
          </c:val>
          <c:smooth val="0"/>
          <c:extLst>
            <c:ext xmlns:c16="http://schemas.microsoft.com/office/drawing/2014/chart" uri="{C3380CC4-5D6E-409C-BE32-E72D297353CC}">
              <c16:uniqueId val="{00000002-90A9-4395-8F3E-1AE390C5E9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0.25</c:v>
                </c:pt>
                <c:pt idx="2">
                  <c:v>#N/A</c:v>
                </c:pt>
                <c:pt idx="3">
                  <c:v>1.08</c:v>
                </c:pt>
                <c:pt idx="4">
                  <c:v>#N/A</c:v>
                </c:pt>
                <c:pt idx="5">
                  <c:v>0.01</c:v>
                </c:pt>
                <c:pt idx="6">
                  <c:v>#N/A</c:v>
                </c:pt>
                <c:pt idx="7">
                  <c:v>0.03</c:v>
                </c:pt>
                <c:pt idx="8">
                  <c:v>#N/A</c:v>
                </c:pt>
                <c:pt idx="9">
                  <c:v>0.01</c:v>
                </c:pt>
              </c:numCache>
            </c:numRef>
          </c:val>
          <c:extLst>
            <c:ext xmlns:c16="http://schemas.microsoft.com/office/drawing/2014/chart" uri="{C3380CC4-5D6E-409C-BE32-E72D297353CC}">
              <c16:uniqueId val="{00000000-D39B-4C0A-A46A-461FBFF2F1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9B-4C0A-A46A-461FBFF2F196}"/>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0.14000000000000001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D39B-4C0A-A46A-461FBFF2F196}"/>
            </c:ext>
          </c:extLst>
        </c:ser>
        <c:ser>
          <c:idx val="3"/>
          <c:order val="3"/>
          <c:tx>
            <c:strRef>
              <c:f>データシート!$A$30</c:f>
              <c:strCache>
                <c:ptCount val="1"/>
                <c:pt idx="0">
                  <c:v>土地区画整理事業特別会計（普通会計）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#N/A</c:v>
                </c:pt>
                <c:pt idx="3">
                  <c:v>0.31</c:v>
                </c:pt>
                <c:pt idx="4">
                  <c:v>#N/A</c:v>
                </c:pt>
                <c:pt idx="5">
                  <c:v>0.15</c:v>
                </c:pt>
                <c:pt idx="6">
                  <c:v>#N/A</c:v>
                </c:pt>
                <c:pt idx="7">
                  <c:v>0.13</c:v>
                </c:pt>
                <c:pt idx="8">
                  <c:v>#N/A</c:v>
                </c:pt>
                <c:pt idx="9">
                  <c:v>0.02</c:v>
                </c:pt>
              </c:numCache>
            </c:numRef>
          </c:val>
          <c:extLst>
            <c:ext xmlns:c16="http://schemas.microsoft.com/office/drawing/2014/chart" uri="{C3380CC4-5D6E-409C-BE32-E72D297353CC}">
              <c16:uniqueId val="{00000003-D39B-4C0A-A46A-461FBFF2F19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0.04</c:v>
                </c:pt>
                <c:pt idx="4">
                  <c:v>#N/A</c:v>
                </c:pt>
                <c:pt idx="5">
                  <c:v>0.06</c:v>
                </c:pt>
                <c:pt idx="6">
                  <c:v>#N/A</c:v>
                </c:pt>
                <c:pt idx="7">
                  <c:v>0.04</c:v>
                </c:pt>
                <c:pt idx="8">
                  <c:v>#N/A</c:v>
                </c:pt>
                <c:pt idx="9">
                  <c:v>0.04</c:v>
                </c:pt>
              </c:numCache>
            </c:numRef>
          </c:val>
          <c:extLst>
            <c:ext xmlns:c16="http://schemas.microsoft.com/office/drawing/2014/chart" uri="{C3380CC4-5D6E-409C-BE32-E72D297353CC}">
              <c16:uniqueId val="{00000004-D39B-4C0A-A46A-461FBFF2F19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#N/A</c:v>
                </c:pt>
                <c:pt idx="5">
                  <c:v>0.6</c:v>
                </c:pt>
                <c:pt idx="6">
                  <c:v>#N/A</c:v>
                </c:pt>
                <c:pt idx="7">
                  <c:v>0.59</c:v>
                </c:pt>
                <c:pt idx="8">
                  <c:v>#N/A</c:v>
                </c:pt>
                <c:pt idx="9">
                  <c:v>0.39</c:v>
                </c:pt>
              </c:numCache>
            </c:numRef>
          </c:val>
          <c:extLst>
            <c:ext xmlns:c16="http://schemas.microsoft.com/office/drawing/2014/chart" uri="{C3380CC4-5D6E-409C-BE32-E72D297353CC}">
              <c16:uniqueId val="{00000005-D39B-4C0A-A46A-461FBFF2F19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3.24</c:v>
                </c:pt>
                <c:pt idx="2">
                  <c:v>#N/A</c:v>
                </c:pt>
                <c:pt idx="3">
                  <c:v>3.37</c:v>
                </c:pt>
                <c:pt idx="4">
                  <c:v>#N/A</c:v>
                </c:pt>
                <c:pt idx="5">
                  <c:v>3.13</c:v>
                </c:pt>
                <c:pt idx="6">
                  <c:v>#N/A</c:v>
                </c:pt>
                <c:pt idx="7">
                  <c:v>1.52</c:v>
                </c:pt>
                <c:pt idx="8">
                  <c:v>#N/A</c:v>
                </c:pt>
                <c:pt idx="9">
                  <c:v>0.98</c:v>
                </c:pt>
              </c:numCache>
            </c:numRef>
          </c:val>
          <c:extLst>
            <c:ext xmlns:c16="http://schemas.microsoft.com/office/drawing/2014/chart" uri="{C3380CC4-5D6E-409C-BE32-E72D297353CC}">
              <c16:uniqueId val="{00000006-D39B-4C0A-A46A-461FBFF2F19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1.19</c:v>
                </c:pt>
                <c:pt idx="2">
                  <c:v>#N/A</c:v>
                </c:pt>
                <c:pt idx="3">
                  <c:v>0.95</c:v>
                </c:pt>
                <c:pt idx="4">
                  <c:v>#N/A</c:v>
                </c:pt>
                <c:pt idx="5">
                  <c:v>0.43</c:v>
                </c:pt>
                <c:pt idx="6">
                  <c:v>#N/A</c:v>
                </c:pt>
                <c:pt idx="7">
                  <c:v>1.57</c:v>
                </c:pt>
                <c:pt idx="8">
                  <c:v>#N/A</c:v>
                </c:pt>
                <c:pt idx="9">
                  <c:v>1.0900000000000001</c:v>
                </c:pt>
              </c:numCache>
            </c:numRef>
          </c:val>
          <c:extLst>
            <c:ext xmlns:c16="http://schemas.microsoft.com/office/drawing/2014/chart" uri="{C3380CC4-5D6E-409C-BE32-E72D297353CC}">
              <c16:uniqueId val="{00000007-D39B-4C0A-A46A-461FBFF2F19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8.25</c:v>
                </c:pt>
                <c:pt idx="2">
                  <c:v>#N/A</c:v>
                </c:pt>
                <c:pt idx="3">
                  <c:v>7.29</c:v>
                </c:pt>
                <c:pt idx="4">
                  <c:v>#N/A</c:v>
                </c:pt>
                <c:pt idx="5">
                  <c:v>4.24</c:v>
                </c:pt>
                <c:pt idx="6">
                  <c:v>#N/A</c:v>
                </c:pt>
                <c:pt idx="7">
                  <c:v>4.47</c:v>
                </c:pt>
                <c:pt idx="8">
                  <c:v>#N/A</c:v>
                </c:pt>
                <c:pt idx="9">
                  <c:v>4.68</c:v>
                </c:pt>
              </c:numCache>
            </c:numRef>
          </c:val>
          <c:extLst>
            <c:ext xmlns:c16="http://schemas.microsoft.com/office/drawing/2014/chart" uri="{C3380CC4-5D6E-409C-BE32-E72D297353CC}">
              <c16:uniqueId val="{00000008-D39B-4C0A-A46A-461FBFF2F19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10.8</c:v>
                </c:pt>
                <c:pt idx="2">
                  <c:v>#N/A</c:v>
                </c:pt>
                <c:pt idx="3">
                  <c:v>8.02</c:v>
                </c:pt>
                <c:pt idx="4">
                  <c:v>#N/A</c:v>
                </c:pt>
                <c:pt idx="5">
                  <c:v>7.77</c:v>
                </c:pt>
                <c:pt idx="6">
                  <c:v>#N/A</c:v>
                </c:pt>
                <c:pt idx="7">
                  <c:v>9.08</c:v>
                </c:pt>
                <c:pt idx="8">
                  <c:v>#N/A</c:v>
                </c:pt>
                <c:pt idx="9">
                  <c:v>9.19</c:v>
                </c:pt>
              </c:numCache>
            </c:numRef>
          </c:val>
          <c:extLst>
            <c:ext xmlns:c16="http://schemas.microsoft.com/office/drawing/2014/chart" uri="{C3380CC4-5D6E-409C-BE32-E72D297353CC}">
              <c16:uniqueId val="{00000009-D39B-4C0A-A46A-461FBFF2F1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4071</c:v>
                </c:pt>
                <c:pt idx="5">
                  <c:v>4108</c:v>
                </c:pt>
                <c:pt idx="8">
                  <c:v>4272</c:v>
                </c:pt>
                <c:pt idx="11">
                  <c:v>4274</c:v>
                </c:pt>
                <c:pt idx="14">
                  <c:v>4347</c:v>
                </c:pt>
              </c:numCache>
            </c:numRef>
          </c:val>
          <c:extLst>
            <c:ext xmlns:c16="http://schemas.microsoft.com/office/drawing/2014/chart" uri="{C3380CC4-5D6E-409C-BE32-E72D297353CC}">
              <c16:uniqueId val="{00000000-EFB2-4939-BF40-7FA06BA259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B2-4939-BF40-7FA06BA259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c:v>
                </c:pt>
                <c:pt idx="3">
                  <c:v>20</c:v>
                </c:pt>
                <c:pt idx="6">
                  <c:v>20</c:v>
                </c:pt>
                <c:pt idx="9">
                  <c:v>20</c:v>
                </c:pt>
                <c:pt idx="12">
                  <c:v>20</c:v>
                </c:pt>
              </c:numCache>
            </c:numRef>
          </c:val>
          <c:extLst>
            <c:ext xmlns:c16="http://schemas.microsoft.com/office/drawing/2014/chart" uri="{C3380CC4-5D6E-409C-BE32-E72D297353CC}">
              <c16:uniqueId val="{00000002-EFB2-4939-BF40-7FA06BA259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168</c:v>
                </c:pt>
                <c:pt idx="3">
                  <c:v>231</c:v>
                </c:pt>
                <c:pt idx="6">
                  <c:v>234</c:v>
                </c:pt>
                <c:pt idx="9">
                  <c:v>234</c:v>
                </c:pt>
                <c:pt idx="12">
                  <c:v>261</c:v>
                </c:pt>
              </c:numCache>
            </c:numRef>
          </c:val>
          <c:extLst>
            <c:ext xmlns:c16="http://schemas.microsoft.com/office/drawing/2014/chart" uri="{C3380CC4-5D6E-409C-BE32-E72D297353CC}">
              <c16:uniqueId val="{00000003-EFB2-4939-BF40-7FA06BA259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1252</c:v>
                </c:pt>
                <c:pt idx="3">
                  <c:v>1194</c:v>
                </c:pt>
                <c:pt idx="6">
                  <c:v>1157</c:v>
                </c:pt>
                <c:pt idx="9">
                  <c:v>1084</c:v>
                </c:pt>
                <c:pt idx="12">
                  <c:v>1264</c:v>
                </c:pt>
              </c:numCache>
            </c:numRef>
          </c:val>
          <c:extLst>
            <c:ext xmlns:c16="http://schemas.microsoft.com/office/drawing/2014/chart" uri="{C3380CC4-5D6E-409C-BE32-E72D297353CC}">
              <c16:uniqueId val="{00000004-EFB2-4939-BF40-7FA06BA259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B2-4939-BF40-7FA06BA259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B2-4939-BF40-7FA06BA259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4678</c:v>
                </c:pt>
                <c:pt idx="3">
                  <c:v>4605</c:v>
                </c:pt>
                <c:pt idx="6">
                  <c:v>4591</c:v>
                </c:pt>
                <c:pt idx="9">
                  <c:v>4568</c:v>
                </c:pt>
                <c:pt idx="12">
                  <c:v>4450</c:v>
                </c:pt>
              </c:numCache>
            </c:numRef>
          </c:val>
          <c:extLst>
            <c:ext xmlns:c16="http://schemas.microsoft.com/office/drawing/2014/chart" uri="{C3380CC4-5D6E-409C-BE32-E72D297353CC}">
              <c16:uniqueId val="{00000007-EFB2-4939-BF40-7FA06BA259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2047</c:v>
                </c:pt>
                <c:pt idx="2">
                  <c:v>#N/A</c:v>
                </c:pt>
                <c:pt idx="3">
                  <c:v>#N/A</c:v>
                </c:pt>
                <c:pt idx="4">
                  <c:v>1942</c:v>
                </c:pt>
                <c:pt idx="5">
                  <c:v>#N/A</c:v>
                </c:pt>
                <c:pt idx="6">
                  <c:v>#N/A</c:v>
                </c:pt>
                <c:pt idx="7">
                  <c:v>1730</c:v>
                </c:pt>
                <c:pt idx="8">
                  <c:v>#N/A</c:v>
                </c:pt>
                <c:pt idx="9">
                  <c:v>#N/A</c:v>
                </c:pt>
                <c:pt idx="10">
                  <c:v>1632</c:v>
                </c:pt>
                <c:pt idx="11">
                  <c:v>#N/A</c:v>
                </c:pt>
                <c:pt idx="12">
                  <c:v>#N/A</c:v>
                </c:pt>
                <c:pt idx="13">
                  <c:v>1648</c:v>
                </c:pt>
                <c:pt idx="14">
                  <c:v>#N/A</c:v>
                </c:pt>
              </c:numCache>
            </c:numRef>
          </c:val>
          <c:smooth val="0"/>
          <c:extLst>
            <c:ext xmlns:c16="http://schemas.microsoft.com/office/drawing/2014/chart" uri="{C3380CC4-5D6E-409C-BE32-E72D297353CC}">
              <c16:uniqueId val="{00000008-EFB2-4939-BF40-7FA06BA259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45334</c:v>
                </c:pt>
                <c:pt idx="5">
                  <c:v>44804</c:v>
                </c:pt>
                <c:pt idx="8">
                  <c:v>44514</c:v>
                </c:pt>
                <c:pt idx="11">
                  <c:v>43568</c:v>
                </c:pt>
                <c:pt idx="14">
                  <c:v>42751</c:v>
                </c:pt>
              </c:numCache>
            </c:numRef>
          </c:val>
          <c:extLst>
            <c:ext xmlns:c16="http://schemas.microsoft.com/office/drawing/2014/chart" uri="{C3380CC4-5D6E-409C-BE32-E72D297353CC}">
              <c16:uniqueId val="{00000000-6F49-42FF-AAFF-414E5E542C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9890</c:v>
                </c:pt>
                <c:pt idx="5">
                  <c:v>10139</c:v>
                </c:pt>
                <c:pt idx="8">
                  <c:v>7449</c:v>
                </c:pt>
                <c:pt idx="11">
                  <c:v>4321</c:v>
                </c:pt>
                <c:pt idx="14">
                  <c:v>1734</c:v>
                </c:pt>
              </c:numCache>
            </c:numRef>
          </c:val>
          <c:extLst>
            <c:ext xmlns:c16="http://schemas.microsoft.com/office/drawing/2014/chart" uri="{C3380CC4-5D6E-409C-BE32-E72D297353CC}">
              <c16:uniqueId val="{00000001-6F49-42FF-AAFF-414E5E542C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9335</c:v>
                </c:pt>
                <c:pt idx="5">
                  <c:v>10420</c:v>
                </c:pt>
                <c:pt idx="8">
                  <c:v>10212</c:v>
                </c:pt>
                <c:pt idx="11">
                  <c:v>9735</c:v>
                </c:pt>
                <c:pt idx="14">
                  <c:v>9375</c:v>
                </c:pt>
              </c:numCache>
            </c:numRef>
          </c:val>
          <c:extLst>
            <c:ext xmlns:c16="http://schemas.microsoft.com/office/drawing/2014/chart" uri="{C3380CC4-5D6E-409C-BE32-E72D297353CC}">
              <c16:uniqueId val="{00000002-6F49-42FF-AAFF-414E5E542C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49-42FF-AAFF-414E5E542C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49-42FF-AAFF-414E5E542C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6F49-42FF-AAFF-414E5E542C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4232</c:v>
                </c:pt>
                <c:pt idx="3">
                  <c:v>4276</c:v>
                </c:pt>
                <c:pt idx="6">
                  <c:v>4069</c:v>
                </c:pt>
                <c:pt idx="9">
                  <c:v>3784</c:v>
                </c:pt>
                <c:pt idx="12">
                  <c:v>3714</c:v>
                </c:pt>
              </c:numCache>
            </c:numRef>
          </c:val>
          <c:extLst>
            <c:ext xmlns:c16="http://schemas.microsoft.com/office/drawing/2014/chart" uri="{C3380CC4-5D6E-409C-BE32-E72D297353CC}">
              <c16:uniqueId val="{00000006-6F49-42FF-AAFF-414E5E542C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1250</c:v>
                </c:pt>
                <c:pt idx="3">
                  <c:v>1147</c:v>
                </c:pt>
                <c:pt idx="6">
                  <c:v>1094</c:v>
                </c:pt>
                <c:pt idx="9">
                  <c:v>1017</c:v>
                </c:pt>
                <c:pt idx="12">
                  <c:v>959</c:v>
                </c:pt>
              </c:numCache>
            </c:numRef>
          </c:val>
          <c:extLst>
            <c:ext xmlns:c16="http://schemas.microsoft.com/office/drawing/2014/chart" uri="{C3380CC4-5D6E-409C-BE32-E72D297353CC}">
              <c16:uniqueId val="{00000007-6F49-42FF-AAFF-414E5E542C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24359</c:v>
                </c:pt>
                <c:pt idx="3">
                  <c:v>23795</c:v>
                </c:pt>
                <c:pt idx="6">
                  <c:v>18078</c:v>
                </c:pt>
                <c:pt idx="9">
                  <c:v>12963</c:v>
                </c:pt>
                <c:pt idx="12">
                  <c:v>6988</c:v>
                </c:pt>
              </c:numCache>
            </c:numRef>
          </c:val>
          <c:extLst>
            <c:ext xmlns:c16="http://schemas.microsoft.com/office/drawing/2014/chart" uri="{C3380CC4-5D6E-409C-BE32-E72D297353CC}">
              <c16:uniqueId val="{00000008-6F49-42FF-AAFF-414E5E542C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70</c:v>
                </c:pt>
                <c:pt idx="3">
                  <c:v>53</c:v>
                </c:pt>
                <c:pt idx="6">
                  <c:v>36</c:v>
                </c:pt>
                <c:pt idx="9">
                  <c:v>19</c:v>
                </c:pt>
                <c:pt idx="12">
                  <c:v>0</c:v>
                </c:pt>
              </c:numCache>
            </c:numRef>
          </c:val>
          <c:extLst>
            <c:ext xmlns:c16="http://schemas.microsoft.com/office/drawing/2014/chart" uri="{C3380CC4-5D6E-409C-BE32-E72D297353CC}">
              <c16:uniqueId val="{00000009-6F49-42FF-AAFF-414E5E542C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48136</c:v>
                </c:pt>
                <c:pt idx="3">
                  <c:v>47006</c:v>
                </c:pt>
                <c:pt idx="6">
                  <c:v>45928</c:v>
                </c:pt>
                <c:pt idx="9">
                  <c:v>44343</c:v>
                </c:pt>
                <c:pt idx="12">
                  <c:v>42546</c:v>
                </c:pt>
              </c:numCache>
            </c:numRef>
          </c:val>
          <c:extLst>
            <c:ext xmlns:c16="http://schemas.microsoft.com/office/drawing/2014/chart" uri="{C3380CC4-5D6E-409C-BE32-E72D297353CC}">
              <c16:uniqueId val="{0000000A-6F49-42FF-AAFF-414E5E542C8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13490</c:v>
                </c:pt>
                <c:pt idx="2">
                  <c:v>#N/A</c:v>
                </c:pt>
                <c:pt idx="3">
                  <c:v>#N/A</c:v>
                </c:pt>
                <c:pt idx="4">
                  <c:v>10914</c:v>
                </c:pt>
                <c:pt idx="5">
                  <c:v>#N/A</c:v>
                </c:pt>
                <c:pt idx="6">
                  <c:v>#N/A</c:v>
                </c:pt>
                <c:pt idx="7">
                  <c:v>7030</c:v>
                </c:pt>
                <c:pt idx="8">
                  <c:v>#N/A</c:v>
                </c:pt>
                <c:pt idx="9">
                  <c:v>#N/A</c:v>
                </c:pt>
                <c:pt idx="10">
                  <c:v>4500</c:v>
                </c:pt>
                <c:pt idx="11">
                  <c:v>#N/A</c:v>
                </c:pt>
                <c:pt idx="12">
                  <c:v>#N/A</c:v>
                </c:pt>
                <c:pt idx="13">
                  <c:v>347</c:v>
                </c:pt>
                <c:pt idx="14">
                  <c:v>#N/A</c:v>
                </c:pt>
              </c:numCache>
            </c:numRef>
          </c:val>
          <c:smooth val="0"/>
          <c:extLst>
            <c:ext xmlns:c16="http://schemas.microsoft.com/office/drawing/2014/chart" uri="{C3380CC4-5D6E-409C-BE32-E72D297353CC}">
              <c16:uniqueId val="{0000000B-6F49-42FF-AAFF-414E5E542C8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5357</c:v>
                </c:pt>
                <c:pt idx="1">
                  <c:v>5024</c:v>
                </c:pt>
                <c:pt idx="2">
                  <c:v>4874</c:v>
                </c:pt>
              </c:numCache>
            </c:numRef>
          </c:val>
          <c:extLst>
            <c:ext xmlns:c16="http://schemas.microsoft.com/office/drawing/2014/chart" uri="{C3380CC4-5D6E-409C-BE32-E72D297353CC}">
              <c16:uniqueId val="{00000000-7FF0-4478-82E1-5D6E534A77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130</c:v>
                </c:pt>
                <c:pt idx="1">
                  <c:v>130</c:v>
                </c:pt>
                <c:pt idx="2">
                  <c:v>130</c:v>
                </c:pt>
              </c:numCache>
            </c:numRef>
          </c:val>
          <c:extLst>
            <c:ext xmlns:c16="http://schemas.microsoft.com/office/drawing/2014/chart" uri="{C3380CC4-5D6E-409C-BE32-E72D297353CC}">
              <c16:uniqueId val="{00000001-7FF0-4478-82E1-5D6E534A77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2793</c:v>
                </c:pt>
                <c:pt idx="1">
                  <c:v>2756</c:v>
                </c:pt>
                <c:pt idx="2">
                  <c:v>2621</c:v>
                </c:pt>
              </c:numCache>
            </c:numRef>
          </c:val>
          <c:extLst>
            <c:ext xmlns:c16="http://schemas.microsoft.com/office/drawing/2014/chart" uri="{C3380CC4-5D6E-409C-BE32-E72D297353CC}">
              <c16:uniqueId val="{00000002-7FF0-4478-82E1-5D6E534A77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{87309572-CAD2-4D87-90EA-BA7995FF9752}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A18-4AD3-8809-8456133D8C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{E2F63800-7028-4101-94BC-33E7DE2DD224}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18-4AD3-8809-8456133D8C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{1F8DF2D7-44C5-400D-A04E-399DC4EF3748}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18-4AD3-8809-8456133D8C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{14BF4BE2-8C53-4094-98F3-240D642E8262}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18-4AD3-8809-8456133D8C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{E0CA4F7A-330B-4AAF-83A7-568FE80F4444}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18-4AD3-8809-8456133D8C78}"/>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{6B0FD491-7784-451D-8FBB-3246177DF3D3}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A18-4AD3-8809-8456133D8C78}"/>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{CBA815C5-DE34-4BA8-B8AC-386FB50D3003}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A18-4AD3-8809-8456133D8C78}"/>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{F531D80A-440A-46F9-B84F-3612323E2610}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A18-4AD3-8809-8456133D8C78}"/>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{61A09FC1-E60F-4426-B5B9-D94EE95C1C8E}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A18-4AD3-8809-8456133D8C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52.9</c:v>
                </c:pt>
                <c:pt idx="16">
                  <c:v>53.4</c:v>
                </c:pt>
                <c:pt idx="24">
                  <c:v>54.7</c:v>
                </c:pt>
                <c:pt idx="32">
                  <c:v>56</c:v>
                </c:pt>
              </c:numCache>
            </c:numRef>
          </c:xVal>
          <c:yVal>
            <c:numRef>
              <c:f>公会計指標分析・財政指標組合せ分析表!$BP$51:$DC$51</c:f>
              <c:numCache>
                <c:formatCode>#,##0.0;"▲ "#,##0.0</c:formatCode>
                <c:ptCount val="40"/>
                <c:pt idx="8">
                  <c:v>40.5</c:v>
                </c:pt>
                <c:pt idx="16">
                  <c:v>26.2</c:v>
                </c:pt>
                <c:pt idx="24">
                  <c:v>16.600000000000001</c:v>
                </c:pt>
                <c:pt idx="32">
                  <c:v>1.2</c:v>
                </c:pt>
              </c:numCache>
            </c:numRef>
          </c:yVal>
          <c:smooth val="0"/>
          <c:extLst>
            <c:ext xmlns:c16="http://schemas.microsoft.com/office/drawing/2014/chart" uri="{C3380CC4-5D6E-409C-BE32-E72D297353CC}">
              <c16:uniqueId val="{00000009-0A18-4AD3-8809-8456133D8C7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{B5296BE8-C6A3-4C02-A4F1-2905D01FBABE}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A18-4AD3-8809-8456133D8C7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{B6B8DC8B-2A98-4EF8-AAD5-2A64CEFC6FB8}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18-4AD3-8809-8456133D8C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{4E16C130-8FEE-4111-9C91-9E7AF41DB157}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18-4AD3-8809-8456133D8C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{5704F85A-020A-4C00-B8C2-AD730C47350E}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18-4AD3-8809-8456133D8C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{276609BC-8EF4-44DA-B60D-33BA026867A4}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18-4AD3-8809-8456133D8C7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{0050698B-F5EC-48CA-8DDD-490206ADE862}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A18-4AD3-8809-8456133D8C7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{C121B069-3F60-47DC-81A7-B9C585BF1E3D}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A18-4AD3-8809-8456133D8C7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{E6225962-AED1-4BAA-8FA3-174C93ED7B38}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A18-4AD3-8809-8456133D8C7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{016358C9-B142-4EFA-92AC-699BB13A31C8}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A18-4AD3-8809-8456133D8C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58.9</c:v>
                </c:pt>
                <c:pt idx="24">
                  <c:v>59.4</c:v>
                </c:pt>
                <c:pt idx="32">
                  <c:v>60.4</c:v>
                </c:pt>
              </c:numCache>
            </c:numRef>
          </c:xVal>
          <c:yVal>
            <c:numRef>
              <c:f>公会計指標分析・財政指標組合せ分析表!$BP$55:$DC$55</c:f>
              <c:numCache>
                <c:formatCode>#,##0.0;"▲ "#,##0.0</c:formatCode>
                <c:ptCount val="40"/>
                <c:pt idx="8">
                  <c:v>16.600000000000001</c:v>
                </c:pt>
                <c:pt idx="16">
                  <c:v>17.399999999999999</c:v>
                </c:pt>
                <c:pt idx="24">
                  <c:v>12.1</c:v>
                </c:pt>
                <c:pt idx="32">
                  <c:v>11.2</c:v>
                </c:pt>
              </c:numCache>
            </c:numRef>
          </c:yVal>
          <c:smooth val="0"/>
          <c:extLst>
            <c:ext xmlns:c16="http://schemas.microsoft.com/office/drawing/2014/chart" uri="{C3380CC4-5D6E-409C-BE32-E72D297353CC}">
              <c16:uniqueId val="{00000013-0A18-4AD3-8809-8456133D8C78}"/>
            </c:ext>
          </c:extLst>
        </c:ser>
        <c:dLbls>
          <c:showLegendKey val="0"/>
          <c:showVal val="1"/>
          <c:showCatName val="0"/>
          <c:showSerName val="0"/>
          <c:showPercent val="0"/>
          <c:showBubbleSize val="0"/>
        </c:dLbls>
        <c:axId val="46179840"/>
        <c:axId val="46181760"/>
      </c:scatterChart>
      <c:valAx>
        <c:axId val="46179840"/>
        <c:scaling>
          <c:orientation val="minMax"/>
          <c:max val="61.1"/>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{7C7C9311-4625-46A6-B8AF-FABEE7DECC95}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427-46C9-AD83-68572506CE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{3E6DB515-41E6-44C2-8AAF-06D96F4ECBEC}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27-46C9-AD83-68572506CE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{AD9F5C93-F1F2-48DE-AC2B-871035DF14BE}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27-46C9-AD83-68572506CE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{D04B801F-FA18-4F9C-9F80-5AB4DE179EF3}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27-46C9-AD83-68572506CE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{8D69607E-6EF6-4047-A2FB-8855322BE5EE}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27-46C9-AD83-68572506CE5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{97168D25-7B88-4768-970E-9FBC8C169ECA}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427-46C9-AD83-68572506CE5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{9308EBB2-0A82-472C-8D41-1253AAC1ADE3}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427-46C9-AD83-68572506CE5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{FEF18AB4-99CD-426B-ADB4-5B33482BCD51}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427-46C9-AD83-68572506CE5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{6D888A67-1570-4EBB-8C73-8525B27315ED}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427-46C9-AD83-68572506CE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7.8</c:v>
                </c:pt>
                <c:pt idx="16">
                  <c:v>7</c:v>
                </c:pt>
                <c:pt idx="24">
                  <c:v>6.5</c:v>
                </c:pt>
                <c:pt idx="32">
                  <c:v>6.1</c:v>
                </c:pt>
              </c:numCache>
            </c:numRef>
          </c:xVal>
          <c:yVal>
            <c:numRef>
              <c:f>公会計指標分析・財政指標組合せ分析表!$BP$73:$DC$73</c:f>
              <c:numCache>
                <c:formatCode>#,##0.0;"▲ "#,##0.0</c:formatCode>
                <c:ptCount val="40"/>
                <c:pt idx="0">
                  <c:v>49.9</c:v>
                </c:pt>
                <c:pt idx="8">
                  <c:v>40.5</c:v>
                </c:pt>
                <c:pt idx="16">
                  <c:v>26.2</c:v>
                </c:pt>
                <c:pt idx="24">
                  <c:v>16.600000000000001</c:v>
                </c:pt>
                <c:pt idx="32">
                  <c:v>1.2</c:v>
                </c:pt>
              </c:numCache>
            </c:numRef>
          </c:yVal>
          <c:smooth val="0"/>
          <c:extLst>
            <c:ext xmlns:c16="http://schemas.microsoft.com/office/drawing/2014/chart" uri="{C3380CC4-5D6E-409C-BE32-E72D297353CC}">
              <c16:uniqueId val="{00000009-E427-46C9-AD83-68572506CE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{5F3E9752-72A7-4A24-AFCE-F6EAF6C733D2}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427-46C9-AD83-68572506CE5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{DBECCBCA-C9D9-41C1-9896-A6EF1C63A3C3}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27-46C9-AD83-68572506CE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{4DC99D02-7294-4F3B-99AB-889B383BF119}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27-46C9-AD83-68572506CE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{E55B18ED-004B-49B1-ABBF-10B3FC1442CF}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27-46C9-AD83-68572506CE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{A20E9C4E-8181-4469-98D2-6DEA018A2D94}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27-46C9-AD83-68572506CE55}"/>
                </c:ext>
              </c:extLst>
            </c:dLbl>
            <c:dLbl>
              <c:idx val="8"/>
              <c:layout>
                <c:manualLayout>
                  <c:x val="-4.516035515397127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{E71E27B0-1464-4278-B05B-E8FFDAC13C15}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427-46C9-AD83-68572506CE55}"/>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{517C5245-A9FF-4898-83BD-B2DDDD462E15}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427-46C9-AD83-68572506CE55}"/>
                </c:ext>
              </c:extLst>
            </c:dLbl>
            <c:dLbl>
              <c:idx val="24"/>
              <c:layout>
                <c:manualLayout>
                  <c:x val="-4.5096530706953734E-2"/>
                  <c:y val="-7.585894169971101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{B5FDA0D9-B32B-43CC-A0F6-3D16BC794E13}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427-46C9-AD83-68572506CE55}"/>
                </c:ext>
              </c:extLst>
            </c:dLbl>
            <c:dLbl>
              <c:idx val="32"/>
              <c:layout>
                <c:manualLayout>
                  <c:x val="-1.8171803637232503E-2"/>
                  <c:y val="-4.897435247587696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{C4282FB1-8BFF-4870-A59E-66349FB64A22}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427-46C9-AD83-68572506CE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E427-46C9-AD83-68572506CE55}"/>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年度以降減少傾向となっていたが、令和元年度においては下水道事業会計における地方債の元利償還金に対する繰入金の増により、前年度と比較して</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一方、元利償還金については、財政状況を考慮し、補償金等の生じない借換債の繰上げ償還を行ったことにより、減少している。</a:t>
          </a:r>
        </a:p>
        <a:p>
          <a:r>
            <a:rPr kumimoji="1" lang="ja-JP" altLang="en-US" sz="1400">
              <a:latin typeface="ＭＳ ゴシック" pitchFamily="49" charset="-128"/>
              <a:ea typeface="ＭＳ ゴシック" pitchFamily="49" charset="-128"/>
            </a:rPr>
            <a:t>　今後、大規模な施設の建設を控えているため、引き続き、市債の新規発行の抑制及び普通交付税の基準財政需要額に算入される地方債の活用並びに補償金等の生じない借換債の繰上償還を推進し、後年度の財政負担の減少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満期一括償還市債の発行は行っておらず、今後も新規発行の予定はない。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一般会計等に係る地方債現在高は、地方債の新規発行抑制に努めており、減少傾向となっているものの、大規模施設の建設が後年度に控えていることから楽観できない状況である。</a:t>
          </a:r>
        </a:p>
        <a:p>
          <a:r>
            <a:rPr kumimoji="1" lang="ja-JP" altLang="en-US" sz="1400">
              <a:latin typeface="ＭＳ ゴシック" pitchFamily="49" charset="-128"/>
              <a:ea typeface="ＭＳ ゴシック" pitchFamily="49" charset="-128"/>
            </a:rPr>
            <a:t>　公営企業債等繰入見込額は、平成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年度から下水道事業に地方公営企業法を適用した影響により、昨年度に引き続き大幅な減となった。</a:t>
          </a:r>
        </a:p>
        <a:p>
          <a:r>
            <a:rPr kumimoji="1" lang="ja-JP" altLang="en-US" sz="1400">
              <a:latin typeface="ＭＳ ゴシック" pitchFamily="49" charset="-128"/>
              <a:ea typeface="ＭＳ ゴシック" pitchFamily="49" charset="-128"/>
            </a:rPr>
            <a:t>　充当可能基金については、実質収支を黒字にするために財政調整基金を取り崩した影響により、減少することとなった。</a:t>
          </a:r>
        </a:p>
        <a:p>
          <a:r>
            <a:rPr kumimoji="1" lang="ja-JP" altLang="en-US" sz="1400">
              <a:latin typeface="ＭＳ ゴシック" pitchFamily="49" charset="-128"/>
              <a:ea typeface="ＭＳ ゴシック" pitchFamily="49" charset="-128"/>
            </a:rPr>
            <a:t>　将来負担比率は早期健全化基準未満の数値で推移しているものの、引き続き計画的な償還と事業の必要性の検証による地方債の新規発行抑制に努め、更なる比率の改善を図っていく。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埼玉県久喜市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年度決算において発生した実質収支額の二分の一の額として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686,872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千円を積み立てた一方、実質収支を黒字にするため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845,978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150,427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千円の減となった。また、東日本大震災において発生した液状化対策推進事業の進捗により、東日本大震災復興交付金基金を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719,286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284,983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大規模施設の建設に充てるため特定目的基金への積立を検討しており、短期的には増加する可能性はあるが、中長期的には減少傾向になると考えられる。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東日本大震災復興交付金基金：東日本大震災復興特別区域法に規定する復興交付金事業等に要する経費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場外発売場環境整備基金：モーターボート競走法第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条の規定に基づき設置された場外発売場における勝舟投票券の売上に関し、市に交付される環境整備協力費の有効活用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育英資金基金：入学準備金・奨学金の無利子貸付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木材利用推進基金：森林環境税及び森林環境譲与税に関する法律の規定に基づく木材の利用の推進に関する経費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ごみ処理施設整備基金：市のごみ処理施設等の整備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場外発売場環境整備基金に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111,957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千円を積み立てた一方で、東日本大震災において発生した液状化対策推進事業に充てるため、東日本大震災復興交付金基金を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719,286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千円取り崩したこと等から、全体として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134,754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大規模施設の建設に充てるため特定目的基金への積立を検討しており、短期的には増加する可能性はあるが、中長期的には減少傾向になると考えられる。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年度決算において発生した実質収支額の二分の一の額として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686,872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千円を積み立てた一方、実質収支を黒字にするため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845,978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150,427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次久喜市行政改革実施計画の中で、標準財政規模の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確保することを目標として掲げているが、今後は普通交付税の合併算定替の加算措置の終了に伴う減や、大規模施設の建設による普通建設事業費の増により、実質収支額の減少が見込まれるため、財政調整基金の適正管理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減債基金は、利子及び有価証券売払収入の積立により、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現在高は、地方債の新規発行抑制に努めており、減少傾向となっているものの、大規模施設の建設が後年度に控えており、楽観できない状況であることから、計画的な償還を推進するため、減債基金の適正管理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9E92009-BFE4-4E0D-8794-811B7D448E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FE0CF3C-54FD-43AC-80D6-FCB8E61234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A882976-0788-4F00-9B86-55204ADF8C9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9F7FF67-7964-449F-9382-4618D06ED2E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7855666-3A77-43B5-A913-5796D88446C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52ADB17-FEBE-45EA-9AE8-A1D994EB911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0467E6C-5631-4451-9AA1-17E8058A73C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BD44524-6606-433C-A3FA-151F3C98A37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4C3597B-8D8B-412F-911E-490B91D6F62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EBE9F73-8B85-44FE-8A79-9A853862886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2A6A273-D291-468E-838F-F7E3025B1A0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4454657-7D16-49DF-8AD0-B56C9B2EBE3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153,066
149,972
82.41
50,844,709
48,751,762
1,457,000
30,949,603
42,545,575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8F2C03C-8DCE-4E1E-A538-752F764CAA4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89A6EE5-ED1E-4CC8-8637-2102120F49E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5AC107E-3578-4ADE-A48C-396D9175DEB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152FEA0-B98D-4077-AB35-3AD586F416B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C50BB29-9A78-43AF-A482-5FAAF3D35BF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5B5BF0F-F3CC-40B7-973E-4C2790F96AE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B1D76D4-B181-4D0C-8D0D-12B33B19423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6186019-96BF-404F-A17C-EB345D79F96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42563FF-DEFA-4ADC-9140-4B1C0025419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54CA3F8-00B5-487B-9673-1ECD42A7CE1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A56877B-2FB6-416D-BD27-DD386259DC2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DE4F241-C4B8-449D-ADE1-CAF4ECC79B8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2169186-6D70-45C4-B5E7-42F85B9B972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0BC1A40-0996-497D-A265-344D50780F7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7FBD672-AD31-46B9-9248-F4A73EBE489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2E439FB-981C-4151-980D-B2B33FBD886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363840D-C1A7-468D-B1D0-64A2F1CC2AE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BD08605-8998-44B9-B865-7846C8830F6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D7F3E75-688B-4DEB-95D7-0F9AA167D2E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38A2CD9C-1D32-43CC-9C6D-C34A0AB579E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9B26711-EC53-4B06-BF95-38ED1EA7DB8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CE0730A-26B1-4133-A9F7-CEF4FEE701B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4F15B72-22EA-4F5B-9F12-9641BE3FF58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CF4AF13-B220-49EC-A14E-5235142D3E7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33E3293-2774-4E78-9263-778DEA91926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892B24B-67C0-4FE7-A854-0831F206002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9832AF3-5FA9-4A2D-A1FF-653F533A1BE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F5D005E-C083-4C7F-B9BC-336BCEB7DBF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81B5822-62B9-482C-BCB8-5CC01F44CFD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0074051-ED5F-4C8D-A4BC-59C25B0908A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7E3621A-2322-4EA6-9DA7-0462D3F0003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BB731E8-F691-4D51-9D36-0B694127550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1DAAC1A-D7B2-4418-9C49-9DDD790755D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9FBA7AE-BF41-49E2-AB48-C6F4C7F8746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362A3D4-C218-4700-9035-8C96B28F4C6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類似団体平均、全国平均及び埼玉県平均のいずれの数値よりも低く推移しているものの、平成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年度にかけて、類似団体と同様に増加傾向となっている。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これは、合併後の各施設の集約化や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改修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が進んでいないことが原因と考えられる。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今後は令和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年度に策定</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個別施設計画に基づき、老朽化した施設の改修等に取り組むことにより、将来負担の縮減及び有形固定資産減価償却率の改善を図っていく。</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A5C736F-D516-45E4-9987-9D9FEF33C95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2D4B6B8-99D4-4E9D-8877-DAD28F78362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7369327-31CE-4D55-BD1B-B9C57FA9348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B09A8D96-38FA-43C1-9DBC-C69B20959CB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63F734B2-C0D0-4AE7-80F9-30FA1C09869C}"/>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9D42D797-14E7-4B23-A96E-61F6A94D24A1}"/>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F61BE535-B2C2-4006-A1A1-118CAF118E58}"/>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52E767E4-C9D6-40C1-BA5D-4D7EEEF178A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BE734430-0B00-42F5-9488-59D5AA83B1AE}"/>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34C845CC-4889-421E-BC4D-48ED2B6B95A8}"/>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1AA425D2-8D7E-4316-87E9-E6E609DCAD8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CED1951B-C495-4213-82D7-059882EEF03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83B90237-2264-4AE8-BF8D-B081B83320A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DC6E70D9-80AB-48BF-9F67-D4AD82E3EBE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63" name="直線コネクタ 62">
          <a:extLst>
            <a:ext uri="{FF2B5EF4-FFF2-40B4-BE49-F238E27FC236}">
              <a16:creationId xmlns:a16="http://schemas.microsoft.com/office/drawing/2014/main" id="{960A5B6E-6673-4256-B807-BB9131BA6C24}"/>
            </a:ext>
          </a:extLst>
        </xdr:cNvPr>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64" name="有形固定資産減価償却率最小値テキスト">
          <a:extLst>
            <a:ext uri="{FF2B5EF4-FFF2-40B4-BE49-F238E27FC236}">
              <a16:creationId xmlns:a16="http://schemas.microsoft.com/office/drawing/2014/main" id="{C012B251-0B6D-4FB1-B0FE-CEE3C1F85F3E}"/>
            </a:ext>
          </a:extLst>
        </xdr:cNvPr>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65" name="直線コネクタ 64">
          <a:extLst>
            <a:ext uri="{FF2B5EF4-FFF2-40B4-BE49-F238E27FC236}">
              <a16:creationId xmlns:a16="http://schemas.microsoft.com/office/drawing/2014/main" id="{764ED2E9-7E12-48CD-B3AF-FE74187DAF53}"/>
            </a:ext>
          </a:extLst>
        </xdr:cNvPr>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66" name="有形固定資産減価償却率最大値テキスト">
          <a:extLst>
            <a:ext uri="{FF2B5EF4-FFF2-40B4-BE49-F238E27FC236}">
              <a16:creationId xmlns:a16="http://schemas.microsoft.com/office/drawing/2014/main" id="{CCF16012-F6B8-4F3A-9DA2-53AECD0B4486}"/>
            </a:ext>
          </a:extLst>
        </xdr:cNvPr>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67" name="直線コネクタ 66">
          <a:extLst>
            <a:ext uri="{FF2B5EF4-FFF2-40B4-BE49-F238E27FC236}">
              <a16:creationId xmlns:a16="http://schemas.microsoft.com/office/drawing/2014/main" id="{08AEDFB9-AEC3-4C9A-88F4-18562B9EAEEC}"/>
            </a:ext>
          </a:extLst>
        </xdr:cNvPr>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106824</xdr:rowOff>
    </xdr:from>
    <xdr:ext cx="405111" cy="259045"/>
    <xdr:sp macro="" textlink="">
      <xdr:nvSpPr>
        <xdr:cNvPr id="68" name="有形固定資産減価償却率平均値テキスト">
          <a:extLst>
            <a:ext uri="{FF2B5EF4-FFF2-40B4-BE49-F238E27FC236}">
              <a16:creationId xmlns:a16="http://schemas.microsoft.com/office/drawing/2014/main" id="{F60D2E4D-1D46-45BC-B38B-490BD4133CD8}"/>
            </a:ext>
          </a:extLst>
        </xdr:cNvPr>
        <xdr:cNvSpPr txBox="1"/>
      </xdr:nvSpPr>
      <xdr:spPr>
        <a:xfrm>
          <a:off x="4813300" y="6193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69" name="フローチャート: 判断 68">
          <a:extLst>
            <a:ext uri="{FF2B5EF4-FFF2-40B4-BE49-F238E27FC236}">
              <a16:creationId xmlns:a16="http://schemas.microsoft.com/office/drawing/2014/main" id="{DA69B445-4228-4739-B4F3-74A1D4334726}"/>
            </a:ext>
          </a:extLst>
        </xdr:cNvPr>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0" name="フローチャート: 判断 69">
          <a:extLst>
            <a:ext uri="{FF2B5EF4-FFF2-40B4-BE49-F238E27FC236}">
              <a16:creationId xmlns:a16="http://schemas.microsoft.com/office/drawing/2014/main" id="{9E037D82-7221-441C-8620-3B48563DF4CB}"/>
            </a:ext>
          </a:extLst>
        </xdr:cNvPr>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a:extLst>
            <a:ext uri="{FF2B5EF4-FFF2-40B4-BE49-F238E27FC236}">
              <a16:creationId xmlns:a16="http://schemas.microsoft.com/office/drawing/2014/main" id="{67FECEA8-9481-4666-81D4-CCEF41E05DDA}"/>
            </a:ext>
          </a:extLst>
        </xdr:cNvPr>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a:extLst>
            <a:ext uri="{FF2B5EF4-FFF2-40B4-BE49-F238E27FC236}">
              <a16:creationId xmlns:a16="http://schemas.microsoft.com/office/drawing/2014/main" id="{D41D91EE-B12F-4655-A826-D8256A5DE58B}"/>
            </a:ext>
          </a:extLst>
        </xdr:cNvPr>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a:extLst>
            <a:ext uri="{FF2B5EF4-FFF2-40B4-BE49-F238E27FC236}">
              <a16:creationId xmlns:a16="http://schemas.microsoft.com/office/drawing/2014/main" id="{00DA4C03-7A47-4478-B0FB-3523A1AD7A16}"/>
            </a:ext>
          </a:extLst>
        </xdr:cNvPr>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21849F1-26FD-4844-823A-70469168C0A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46CECDD-E60F-4AFF-A605-7BBFC9FC75C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771E750-1370-4677-A8AD-6DB5485B4C4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75D38D2-574E-4D79-AAAD-0159F2D4D7C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44B05F4-50F8-47E0-91BE-09C52C9288E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9" name="楕円 78">
          <a:extLst>
            <a:ext uri="{FF2B5EF4-FFF2-40B4-BE49-F238E27FC236}">
              <a16:creationId xmlns:a16="http://schemas.microsoft.com/office/drawing/2014/main" id="{99399664-25EE-443D-BA7D-C08F8A5966A1}"/>
            </a:ext>
          </a:extLst>
        </xdr:cNvPr>
        <xdr:cNvSpPr/>
      </xdr:nvSpPr>
      <xdr:spPr>
        <a:xfrm>
          <a:off x="4711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132732</xdr:rowOff>
    </xdr:from>
    <xdr:ext cx="405111" cy="259045"/>
    <xdr:sp macro="" textlink="">
      <xdr:nvSpPr>
        <xdr:cNvPr id="80" name="有形固定資産減価償却率該当値テキスト">
          <a:extLst>
            <a:ext uri="{FF2B5EF4-FFF2-40B4-BE49-F238E27FC236}">
              <a16:creationId xmlns:a16="http://schemas.microsoft.com/office/drawing/2014/main" id="{E4F79A3A-7C23-4EA1-AC43-9BFA6D3AC512}"/>
            </a:ext>
          </a:extLst>
        </xdr:cNvPr>
        <xdr:cNvSpPr txBox="1"/>
      </xdr:nvSpPr>
      <xdr:spPr>
        <a:xfrm>
          <a:off x="4813300" y="587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53721</xdr:rowOff>
    </xdr:from>
    <xdr:to>
      <xdr:col>19</xdr:col>
      <xdr:colOff>187325</xdr:colOff>
      <xdr:row>30</xdr:row>
      <xdr:rowOff>155321</xdr:rowOff>
    </xdr:to>
    <xdr:sp macro="" textlink="">
      <xdr:nvSpPr>
        <xdr:cNvPr id="81" name="楕円 80">
          <a:extLst>
            <a:ext uri="{FF2B5EF4-FFF2-40B4-BE49-F238E27FC236}">
              <a16:creationId xmlns:a16="http://schemas.microsoft.com/office/drawing/2014/main" id="{C892F241-278B-49E6-919C-E437CC2C0DF3}"/>
            </a:ext>
          </a:extLst>
        </xdr:cNvPr>
        <xdr:cNvSpPr/>
      </xdr:nvSpPr>
      <xdr:spPr>
        <a:xfrm>
          <a:off x="4000500" y="59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104521</xdr:rowOff>
    </xdr:from>
    <xdr:to>
      <xdr:col>23</xdr:col>
      <xdr:colOff>85725</xdr:colOff>
      <xdr:row>30</xdr:row>
      <xdr:rowOff>160655</xdr:rowOff>
    </xdr:to>
    <xdr:cxnSp macro="">
      <xdr:nvCxnSpPr>
        <xdr:cNvPr id="82" name="直線コネクタ 81">
          <a:extLst>
            <a:ext uri="{FF2B5EF4-FFF2-40B4-BE49-F238E27FC236}">
              <a16:creationId xmlns:a16="http://schemas.microsoft.com/office/drawing/2014/main" id="{92862052-9CD8-465A-AF56-29AC5ABA761D}"/>
            </a:ext>
          </a:extLst>
        </xdr:cNvPr>
        <xdr:cNvCxnSpPr/>
      </xdr:nvCxnSpPr>
      <xdr:spPr>
        <a:xfrm>
          <a:off x="4051300" y="6019546"/>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169037</xdr:rowOff>
    </xdr:from>
    <xdr:to>
      <xdr:col>15</xdr:col>
      <xdr:colOff>187325</xdr:colOff>
      <xdr:row>30</xdr:row>
      <xdr:rowOff>99187</xdr:rowOff>
    </xdr:to>
    <xdr:sp macro="" textlink="">
      <xdr:nvSpPr>
        <xdr:cNvPr id="83" name="楕円 82">
          <a:extLst>
            <a:ext uri="{FF2B5EF4-FFF2-40B4-BE49-F238E27FC236}">
              <a16:creationId xmlns:a16="http://schemas.microsoft.com/office/drawing/2014/main" id="{ECAD58E0-FE0D-4795-B74C-E17A9FC55A01}"/>
            </a:ext>
          </a:extLst>
        </xdr:cNvPr>
        <xdr:cNvSpPr/>
      </xdr:nvSpPr>
      <xdr:spPr>
        <a:xfrm>
          <a:off x="3238500" y="59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48387</xdr:rowOff>
    </xdr:from>
    <xdr:to>
      <xdr:col>19</xdr:col>
      <xdr:colOff>136525</xdr:colOff>
      <xdr:row>30</xdr:row>
      <xdr:rowOff>104521</xdr:rowOff>
    </xdr:to>
    <xdr:cxnSp macro="">
      <xdr:nvCxnSpPr>
        <xdr:cNvPr id="84" name="直線コネクタ 83">
          <a:extLst>
            <a:ext uri="{FF2B5EF4-FFF2-40B4-BE49-F238E27FC236}">
              <a16:creationId xmlns:a16="http://schemas.microsoft.com/office/drawing/2014/main" id="{4AC0D112-51B5-424C-8E21-62866E9B3FD4}"/>
            </a:ext>
          </a:extLst>
        </xdr:cNvPr>
        <xdr:cNvCxnSpPr/>
      </xdr:nvCxnSpPr>
      <xdr:spPr>
        <a:xfrm>
          <a:off x="3289300" y="5963412"/>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147447</xdr:rowOff>
    </xdr:from>
    <xdr:to>
      <xdr:col>11</xdr:col>
      <xdr:colOff>187325</xdr:colOff>
      <xdr:row>30</xdr:row>
      <xdr:rowOff>77597</xdr:rowOff>
    </xdr:to>
    <xdr:sp macro="" textlink="">
      <xdr:nvSpPr>
        <xdr:cNvPr id="85" name="楕円 84">
          <a:extLst>
            <a:ext uri="{FF2B5EF4-FFF2-40B4-BE49-F238E27FC236}">
              <a16:creationId xmlns:a16="http://schemas.microsoft.com/office/drawing/2014/main" id="{9E60DA05-F236-45CB-999F-380540DF909B}"/>
            </a:ext>
          </a:extLst>
        </xdr:cNvPr>
        <xdr:cNvSpPr/>
      </xdr:nvSpPr>
      <xdr:spPr>
        <a:xfrm>
          <a:off x="24765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26797</xdr:rowOff>
    </xdr:from>
    <xdr:to>
      <xdr:col>15</xdr:col>
      <xdr:colOff>136525</xdr:colOff>
      <xdr:row>30</xdr:row>
      <xdr:rowOff>48387</xdr:rowOff>
    </xdr:to>
    <xdr:cxnSp macro="">
      <xdr:nvCxnSpPr>
        <xdr:cNvPr id="86" name="直線コネクタ 85">
          <a:extLst>
            <a:ext uri="{FF2B5EF4-FFF2-40B4-BE49-F238E27FC236}">
              <a16:creationId xmlns:a16="http://schemas.microsoft.com/office/drawing/2014/main" id="{C7892A4E-30F2-4394-AAC8-E54122FB4B6C}"/>
            </a:ext>
          </a:extLst>
        </xdr:cNvPr>
        <xdr:cNvCxnSpPr/>
      </xdr:nvCxnSpPr>
      <xdr:spPr>
        <a:xfrm>
          <a:off x="2527300" y="594182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6494</xdr:rowOff>
    </xdr:from>
    <xdr:ext cx="405111" cy="259045"/>
    <xdr:sp macro="" textlink="">
      <xdr:nvSpPr>
        <xdr:cNvPr id="87" name="n_1aveValue有形固定資産減価償却率">
          <a:extLst>
            <a:ext uri="{FF2B5EF4-FFF2-40B4-BE49-F238E27FC236}">
              <a16:creationId xmlns:a16="http://schemas.microsoft.com/office/drawing/2014/main" id="{284107E5-B45F-4005-B254-D3B97BB5AE13}"/>
            </a:ext>
          </a:extLst>
        </xdr:cNvPr>
        <xdr:cNvSpPr txBox="1"/>
      </xdr:nvSpPr>
      <xdr:spPr>
        <a:xfrm>
          <a:off x="38360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88" name="n_2aveValue有形固定資産減価償却率">
          <a:extLst>
            <a:ext uri="{FF2B5EF4-FFF2-40B4-BE49-F238E27FC236}">
              <a16:creationId xmlns:a16="http://schemas.microsoft.com/office/drawing/2014/main" id="{15C9F642-9430-4B6B-9CD3-7F182178680C}"/>
            </a:ext>
          </a:extLst>
        </xdr:cNvPr>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89" name="n_3aveValue有形固定資産減価償却率">
          <a:extLst>
            <a:ext uri="{FF2B5EF4-FFF2-40B4-BE49-F238E27FC236}">
              <a16:creationId xmlns:a16="http://schemas.microsoft.com/office/drawing/2014/main" id="{68DE85C0-89B7-4BCB-BCFE-A3F7F0EBF26A}"/>
            </a:ext>
          </a:extLst>
        </xdr:cNvPr>
        <xdr:cNvSpPr txBox="1"/>
      </xdr:nvSpPr>
      <xdr:spPr>
        <a:xfrm>
          <a:off x="2324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0" name="n_4aveValue有形固定資産減価償却率">
          <a:extLst>
            <a:ext uri="{FF2B5EF4-FFF2-40B4-BE49-F238E27FC236}">
              <a16:creationId xmlns:a16="http://schemas.microsoft.com/office/drawing/2014/main" id="{7E030AA7-42B6-44CB-A5A6-CA35B1D1F1F9}"/>
            </a:ext>
          </a:extLst>
        </xdr:cNvPr>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398</xdr:rowOff>
    </xdr:from>
    <xdr:ext cx="405111" cy="259045"/>
    <xdr:sp macro="" textlink="">
      <xdr:nvSpPr>
        <xdr:cNvPr id="91" name="n_1mainValue有形固定資産減価償却率">
          <a:extLst>
            <a:ext uri="{FF2B5EF4-FFF2-40B4-BE49-F238E27FC236}">
              <a16:creationId xmlns:a16="http://schemas.microsoft.com/office/drawing/2014/main" id="{D6A8375E-6D4B-4F4B-A6C8-A2A1AD72B26C}"/>
            </a:ext>
          </a:extLst>
        </xdr:cNvPr>
        <xdr:cNvSpPr txBox="1"/>
      </xdr:nvSpPr>
      <xdr:spPr>
        <a:xfrm>
          <a:off x="3836044" y="574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115714</xdr:rowOff>
    </xdr:from>
    <xdr:ext cx="405111" cy="259045"/>
    <xdr:sp macro="" textlink="">
      <xdr:nvSpPr>
        <xdr:cNvPr id="92" name="n_2mainValue有形固定資産減価償却率">
          <a:extLst>
            <a:ext uri="{FF2B5EF4-FFF2-40B4-BE49-F238E27FC236}">
              <a16:creationId xmlns:a16="http://schemas.microsoft.com/office/drawing/2014/main" id="{E972BECF-1C30-4D28-984A-3E2646C51833}"/>
            </a:ext>
          </a:extLst>
        </xdr:cNvPr>
        <xdr:cNvSpPr txBox="1"/>
      </xdr:nvSpPr>
      <xdr:spPr>
        <a:xfrm>
          <a:off x="3086744" y="568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94124</xdr:rowOff>
    </xdr:from>
    <xdr:ext cx="405111" cy="259045"/>
    <xdr:sp macro="" textlink="">
      <xdr:nvSpPr>
        <xdr:cNvPr id="93" name="n_3mainValue有形固定資産減価償却率">
          <a:extLst>
            <a:ext uri="{FF2B5EF4-FFF2-40B4-BE49-F238E27FC236}">
              <a16:creationId xmlns:a16="http://schemas.microsoft.com/office/drawing/2014/main" id="{352316FA-4430-46B1-8FF3-F1726D652DB1}"/>
            </a:ext>
          </a:extLst>
        </xdr:cNvPr>
        <xdr:cNvSpPr txBox="1"/>
      </xdr:nvSpPr>
      <xdr:spPr>
        <a:xfrm>
          <a:off x="2324744" y="5666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1FD376DF-4714-44A9-82FB-6300A5DCE65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0986CD92-752E-4C66-8BC2-75EB78814F1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0B45641B-6353-458F-A3FC-A78538BE210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BF853DC2-84DC-44AF-870B-E09F907CE7B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B253C445-932C-4E6E-B737-7AEE747B4AB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CCD64792-C0A7-4105-B645-32CE27BFB45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B142B27B-EC32-448B-8423-033F4512F47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CC94995C-AFEF-4020-926E-ACD2D2E82CE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8355B780-92EB-4D14-A3E8-18326AD430C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68CB0EF3-E861-465B-93EB-0DCAF7795B9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F4088E20-1290-4D72-B919-F248CAA253A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38D2D5F4-2B09-4CEC-A4D1-5A37716B861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5DFCC365-7888-4528-A732-CA75905486C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年度から令和元年度にかけて減少傾向となっており、令和元年度は類似団体平均、全国平均及び埼玉県平均のいずれの数値よりも低くなった。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これは財政状況を考慮した繰上げ償還の実施や、地方債の新規発行抑制による効果が表れていると考えられる。</a:t>
          </a:r>
        </a:p>
        <a:p>
          <a:r>
            <a:rPr kumimoji="1" lang="ja-JP" altLang="en-US" sz="1100">
              <a:latin typeface="ＭＳ Ｐゴシック" panose="020B0600070205080204" pitchFamily="50" charset="-128"/>
              <a:ea typeface="ＭＳ Ｐゴシック" panose="020B0600070205080204" pitchFamily="50" charset="-128"/>
            </a:rPr>
            <a:t>　しかし、今後、大規模施設の建設が控えており、地方債の借入れや基金の取崩しが増加することから数値の改善に向けて、引き続き、繰上げ償還や地方債の新規発行抑制を進めていく。</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88380D1F-5102-4A25-BC1A-1204452555D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4788E4F6-0FF5-414D-9A00-353426C3D79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A5462EB6-2264-4C4D-81D4-B5C3DF05572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6B917A25-FB7E-4C73-B75A-8406E881D3D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8540C44D-DDB6-4CDC-9362-F3C3EE7CC612}"/>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812E4C32-7DE5-4C2A-8AB1-7153451265B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a:extLst>
            <a:ext uri="{FF2B5EF4-FFF2-40B4-BE49-F238E27FC236}">
              <a16:creationId xmlns:a16="http://schemas.microsoft.com/office/drawing/2014/main" id="{42C2E325-4BB4-4849-ACE0-75284D488F72}"/>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20458C81-4AC1-4BE9-B216-82B6EA634D2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D063B002-CCBB-40F1-ADAE-441BCF1DAAE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44C53921-A600-434B-AF78-311EEC210AD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F4CB591E-D9E9-47B3-9CFD-7D9A822C564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5AD13F72-5132-4F4F-85A6-259B5A7ACA9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992F897E-A182-4235-B314-16F11C48B56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DD438371-2F08-4695-9410-37173A4597E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B40F5E30-864E-4823-BEB7-14EF3B90E6E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33041223-E6E4-48E1-AF22-D7A5D1DB3EA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8A655BE3-5763-4FE0-A114-B82E94E3765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24" name="直線コネクタ 123">
          <a:extLst>
            <a:ext uri="{FF2B5EF4-FFF2-40B4-BE49-F238E27FC236}">
              <a16:creationId xmlns:a16="http://schemas.microsoft.com/office/drawing/2014/main" id="{B09B5F93-5B80-407F-95D4-A3984DC69912}"/>
            </a:ext>
          </a:extLst>
        </xdr:cNvPr>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25" name="債務償還比率最小値テキスト">
          <a:extLst>
            <a:ext uri="{FF2B5EF4-FFF2-40B4-BE49-F238E27FC236}">
              <a16:creationId xmlns:a16="http://schemas.microsoft.com/office/drawing/2014/main" id="{7CAD6468-1DEE-4A46-88B9-0FD76F5E8DB4}"/>
            </a:ext>
          </a:extLst>
        </xdr:cNvPr>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26" name="直線コネクタ 125">
          <a:extLst>
            <a:ext uri="{FF2B5EF4-FFF2-40B4-BE49-F238E27FC236}">
              <a16:creationId xmlns:a16="http://schemas.microsoft.com/office/drawing/2014/main" id="{11EA4BC6-0A77-43EB-984B-6954DD7F1365}"/>
            </a:ext>
          </a:extLst>
        </xdr:cNvPr>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a:extLst>
            <a:ext uri="{FF2B5EF4-FFF2-40B4-BE49-F238E27FC236}">
              <a16:creationId xmlns:a16="http://schemas.microsoft.com/office/drawing/2014/main" id="{8EAC1271-AD2B-4057-AFB6-A47305A1CE93}"/>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a:extLst>
            <a:ext uri="{FF2B5EF4-FFF2-40B4-BE49-F238E27FC236}">
              <a16:creationId xmlns:a16="http://schemas.microsoft.com/office/drawing/2014/main" id="{4F9D202D-3886-4FE3-9C41-035992C1D34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145958</xdr:rowOff>
    </xdr:from>
    <xdr:ext cx="469744" cy="259045"/>
    <xdr:sp macro="" textlink="">
      <xdr:nvSpPr>
        <xdr:cNvPr id="129" name="債務償還比率平均値テキスト">
          <a:extLst>
            <a:ext uri="{FF2B5EF4-FFF2-40B4-BE49-F238E27FC236}">
              <a16:creationId xmlns:a16="http://schemas.microsoft.com/office/drawing/2014/main" id="{BE8E4052-BEA7-470C-93BB-A5D62F3D6A03}"/>
            </a:ext>
          </a:extLst>
        </xdr:cNvPr>
        <xdr:cNvSpPr txBox="1"/>
      </xdr:nvSpPr>
      <xdr:spPr>
        <a:xfrm>
          <a:off x="14846300" y="6060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0" name="フローチャート: 判断 129">
          <a:extLst>
            <a:ext uri="{FF2B5EF4-FFF2-40B4-BE49-F238E27FC236}">
              <a16:creationId xmlns:a16="http://schemas.microsoft.com/office/drawing/2014/main" id="{B10C9387-3D63-458B-A7D1-32D8FADE6162}"/>
            </a:ext>
          </a:extLst>
        </xdr:cNvPr>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31" name="フローチャート: 判断 130">
          <a:extLst>
            <a:ext uri="{FF2B5EF4-FFF2-40B4-BE49-F238E27FC236}">
              <a16:creationId xmlns:a16="http://schemas.microsoft.com/office/drawing/2014/main" id="{F4404A73-1F9B-4F73-BEF7-592CB869DC98}"/>
            </a:ext>
          </a:extLst>
        </xdr:cNvPr>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32" name="フローチャート: 判断 131">
          <a:extLst>
            <a:ext uri="{FF2B5EF4-FFF2-40B4-BE49-F238E27FC236}">
              <a16:creationId xmlns:a16="http://schemas.microsoft.com/office/drawing/2014/main" id="{41A9698B-AEDB-48F9-BD00-DA9542D405EB}"/>
            </a:ext>
          </a:extLst>
        </xdr:cNvPr>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33" name="フローチャート: 判断 132">
          <a:extLst>
            <a:ext uri="{FF2B5EF4-FFF2-40B4-BE49-F238E27FC236}">
              <a16:creationId xmlns:a16="http://schemas.microsoft.com/office/drawing/2014/main" id="{4010D519-4DC0-42C2-9D50-194CB996D63E}"/>
            </a:ext>
          </a:extLst>
        </xdr:cNvPr>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34" name="フローチャート: 判断 133">
          <a:extLst>
            <a:ext uri="{FF2B5EF4-FFF2-40B4-BE49-F238E27FC236}">
              <a16:creationId xmlns:a16="http://schemas.microsoft.com/office/drawing/2014/main" id="{9A15848E-B645-4070-AAFB-722EE078A392}"/>
            </a:ext>
          </a:extLst>
        </xdr:cNvPr>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54F37751-7D7A-4641-928C-4C3924BFAE1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FD0A1B3F-4EDC-4241-B70D-66BCFB31842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8A3BD94-C887-4FE2-9734-05265C354E8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1ECB373-64B8-48E7-AEDD-5B60F1213A2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4E64AE0-5A41-44FD-85A1-AF542EF9A59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139464</xdr:rowOff>
    </xdr:from>
    <xdr:to>
      <xdr:col>76</xdr:col>
      <xdr:colOff>73025</xdr:colOff>
      <xdr:row>31</xdr:row>
      <xdr:rowOff>69614</xdr:rowOff>
    </xdr:to>
    <xdr:sp macro="" textlink="">
      <xdr:nvSpPr>
        <xdr:cNvPr id="140" name="楕円 139">
          <a:extLst>
            <a:ext uri="{FF2B5EF4-FFF2-40B4-BE49-F238E27FC236}">
              <a16:creationId xmlns:a16="http://schemas.microsoft.com/office/drawing/2014/main" id="{18063018-CE86-466A-B068-67D34D3E0218}"/>
            </a:ext>
          </a:extLst>
        </xdr:cNvPr>
        <xdr:cNvSpPr/>
      </xdr:nvSpPr>
      <xdr:spPr>
        <a:xfrm>
          <a:off x="14744700" y="60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162341</xdr:rowOff>
    </xdr:from>
    <xdr:ext cx="469744" cy="259045"/>
    <xdr:sp macro="" textlink="">
      <xdr:nvSpPr>
        <xdr:cNvPr id="141" name="債務償還比率該当値テキスト">
          <a:extLst>
            <a:ext uri="{FF2B5EF4-FFF2-40B4-BE49-F238E27FC236}">
              <a16:creationId xmlns:a16="http://schemas.microsoft.com/office/drawing/2014/main" id="{F6448C57-2293-472A-A62C-2E99627FD4DF}"/>
            </a:ext>
          </a:extLst>
        </xdr:cNvPr>
        <xdr:cNvSpPr txBox="1"/>
      </xdr:nvSpPr>
      <xdr:spPr>
        <a:xfrm>
          <a:off x="14846300" y="590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78740</xdr:rowOff>
    </xdr:from>
    <xdr:to>
      <xdr:col>72</xdr:col>
      <xdr:colOff>123825</xdr:colOff>
      <xdr:row>32</xdr:row>
      <xdr:rowOff>8890</xdr:rowOff>
    </xdr:to>
    <xdr:sp macro="" textlink="">
      <xdr:nvSpPr>
        <xdr:cNvPr id="142" name="楕円 141">
          <a:extLst>
            <a:ext uri="{FF2B5EF4-FFF2-40B4-BE49-F238E27FC236}">
              <a16:creationId xmlns:a16="http://schemas.microsoft.com/office/drawing/2014/main" id="{39A3A3A9-E698-4D25-A942-F801E0EE4BBD}"/>
            </a:ext>
          </a:extLst>
        </xdr:cNvPr>
        <xdr:cNvSpPr/>
      </xdr:nvSpPr>
      <xdr:spPr>
        <a:xfrm>
          <a:off x="14033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18814</xdr:rowOff>
    </xdr:from>
    <xdr:to>
      <xdr:col>76</xdr:col>
      <xdr:colOff>22225</xdr:colOff>
      <xdr:row>31</xdr:row>
      <xdr:rowOff>129540</xdr:rowOff>
    </xdr:to>
    <xdr:cxnSp macro="">
      <xdr:nvCxnSpPr>
        <xdr:cNvPr id="143" name="直線コネクタ 142">
          <a:extLst>
            <a:ext uri="{FF2B5EF4-FFF2-40B4-BE49-F238E27FC236}">
              <a16:creationId xmlns:a16="http://schemas.microsoft.com/office/drawing/2014/main" id="{3758C7DD-EF7F-4476-8465-E2590D71C400}"/>
            </a:ext>
          </a:extLst>
        </xdr:cNvPr>
        <xdr:cNvCxnSpPr/>
      </xdr:nvCxnSpPr>
      <xdr:spPr>
        <a:xfrm flipV="1">
          <a:off x="14084300" y="6105289"/>
          <a:ext cx="711200" cy="11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122537</xdr:rowOff>
    </xdr:from>
    <xdr:to>
      <xdr:col>68</xdr:col>
      <xdr:colOff>123825</xdr:colOff>
      <xdr:row>32</xdr:row>
      <xdr:rowOff>52687</xdr:rowOff>
    </xdr:to>
    <xdr:sp macro="" textlink="">
      <xdr:nvSpPr>
        <xdr:cNvPr id="144" name="楕円 143">
          <a:extLst>
            <a:ext uri="{FF2B5EF4-FFF2-40B4-BE49-F238E27FC236}">
              <a16:creationId xmlns:a16="http://schemas.microsoft.com/office/drawing/2014/main" id="{26061E2C-52A4-4A1C-AB41-14076BBA15C0}"/>
            </a:ext>
          </a:extLst>
        </xdr:cNvPr>
        <xdr:cNvSpPr/>
      </xdr:nvSpPr>
      <xdr:spPr>
        <a:xfrm>
          <a:off x="13271500" y="620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129540</xdr:rowOff>
    </xdr:from>
    <xdr:to>
      <xdr:col>72</xdr:col>
      <xdr:colOff>73025</xdr:colOff>
      <xdr:row>32</xdr:row>
      <xdr:rowOff>1887</xdr:rowOff>
    </xdr:to>
    <xdr:cxnSp macro="">
      <xdr:nvCxnSpPr>
        <xdr:cNvPr id="145" name="直線コネクタ 144">
          <a:extLst>
            <a:ext uri="{FF2B5EF4-FFF2-40B4-BE49-F238E27FC236}">
              <a16:creationId xmlns:a16="http://schemas.microsoft.com/office/drawing/2014/main" id="{F71D2886-D932-4EC7-9298-33963507EEB6}"/>
            </a:ext>
          </a:extLst>
        </xdr:cNvPr>
        <xdr:cNvCxnSpPr/>
      </xdr:nvCxnSpPr>
      <xdr:spPr>
        <a:xfrm flipV="1">
          <a:off x="13322300" y="6216015"/>
          <a:ext cx="762000" cy="4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48088</xdr:rowOff>
    </xdr:from>
    <xdr:to>
      <xdr:col>64</xdr:col>
      <xdr:colOff>123825</xdr:colOff>
      <xdr:row>32</xdr:row>
      <xdr:rowOff>149688</xdr:rowOff>
    </xdr:to>
    <xdr:sp macro="" textlink="">
      <xdr:nvSpPr>
        <xdr:cNvPr id="146" name="楕円 145">
          <a:extLst>
            <a:ext uri="{FF2B5EF4-FFF2-40B4-BE49-F238E27FC236}">
              <a16:creationId xmlns:a16="http://schemas.microsoft.com/office/drawing/2014/main" id="{AD125C02-77ED-4431-B36F-9C4393F85761}"/>
            </a:ext>
          </a:extLst>
        </xdr:cNvPr>
        <xdr:cNvSpPr/>
      </xdr:nvSpPr>
      <xdr:spPr>
        <a:xfrm>
          <a:off x="12509500" y="63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1887</xdr:rowOff>
    </xdr:from>
    <xdr:to>
      <xdr:col>68</xdr:col>
      <xdr:colOff>73025</xdr:colOff>
      <xdr:row>32</xdr:row>
      <xdr:rowOff>98888</xdr:rowOff>
    </xdr:to>
    <xdr:cxnSp macro="">
      <xdr:nvCxnSpPr>
        <xdr:cNvPr id="147" name="直線コネクタ 146">
          <a:extLst>
            <a:ext uri="{FF2B5EF4-FFF2-40B4-BE49-F238E27FC236}">
              <a16:creationId xmlns:a16="http://schemas.microsoft.com/office/drawing/2014/main" id="{40A1CF06-0431-4C60-BE3F-3E057E2C3593}"/>
            </a:ext>
          </a:extLst>
        </xdr:cNvPr>
        <xdr:cNvCxnSpPr/>
      </xdr:nvCxnSpPr>
      <xdr:spPr>
        <a:xfrm flipV="1">
          <a:off x="12560300" y="6259812"/>
          <a:ext cx="762000" cy="9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170806</xdr:rowOff>
    </xdr:from>
    <xdr:to>
      <xdr:col>60</xdr:col>
      <xdr:colOff>123825</xdr:colOff>
      <xdr:row>32</xdr:row>
      <xdr:rowOff>100956</xdr:rowOff>
    </xdr:to>
    <xdr:sp macro="" textlink="">
      <xdr:nvSpPr>
        <xdr:cNvPr id="148" name="楕円 147">
          <a:extLst>
            <a:ext uri="{FF2B5EF4-FFF2-40B4-BE49-F238E27FC236}">
              <a16:creationId xmlns:a16="http://schemas.microsoft.com/office/drawing/2014/main" id="{CAEAAC63-2792-4C27-9135-91BCAC9905AD}"/>
            </a:ext>
          </a:extLst>
        </xdr:cNvPr>
        <xdr:cNvSpPr/>
      </xdr:nvSpPr>
      <xdr:spPr>
        <a:xfrm>
          <a:off x="11747500" y="625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50156</xdr:rowOff>
    </xdr:from>
    <xdr:to>
      <xdr:col>64</xdr:col>
      <xdr:colOff>73025</xdr:colOff>
      <xdr:row>32</xdr:row>
      <xdr:rowOff>98888</xdr:rowOff>
    </xdr:to>
    <xdr:cxnSp macro="">
      <xdr:nvCxnSpPr>
        <xdr:cNvPr id="149" name="直線コネクタ 148">
          <a:extLst>
            <a:ext uri="{FF2B5EF4-FFF2-40B4-BE49-F238E27FC236}">
              <a16:creationId xmlns:a16="http://schemas.microsoft.com/office/drawing/2014/main" id="{B64A9216-8B21-4E4A-B824-A3FE5EECDFD1}"/>
            </a:ext>
          </a:extLst>
        </xdr:cNvPr>
        <xdr:cNvCxnSpPr/>
      </xdr:nvCxnSpPr>
      <xdr:spPr>
        <a:xfrm>
          <a:off x="11798300" y="6308081"/>
          <a:ext cx="762000" cy="4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102488</xdr:rowOff>
    </xdr:from>
    <xdr:ext cx="469744" cy="259045"/>
    <xdr:sp macro="" textlink="">
      <xdr:nvSpPr>
        <xdr:cNvPr id="150" name="n_1aveValue債務償還比率">
          <a:extLst>
            <a:ext uri="{FF2B5EF4-FFF2-40B4-BE49-F238E27FC236}">
              <a16:creationId xmlns:a16="http://schemas.microsoft.com/office/drawing/2014/main" id="{7FF238A6-6D3E-4CEE-BA89-9570A3FD5EC5}"/>
            </a:ext>
          </a:extLst>
        </xdr:cNvPr>
        <xdr:cNvSpPr txBox="1"/>
      </xdr:nvSpPr>
      <xdr:spPr>
        <a:xfrm>
          <a:off x="138367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106035</xdr:rowOff>
    </xdr:from>
    <xdr:ext cx="469744" cy="259045"/>
    <xdr:sp macro="" textlink="">
      <xdr:nvSpPr>
        <xdr:cNvPr id="151" name="n_2aveValue債務償還比率">
          <a:extLst>
            <a:ext uri="{FF2B5EF4-FFF2-40B4-BE49-F238E27FC236}">
              <a16:creationId xmlns:a16="http://schemas.microsoft.com/office/drawing/2014/main" id="{1C591EB4-025C-4C7C-AF97-FAF763DFA2D0}"/>
            </a:ext>
          </a:extLst>
        </xdr:cNvPr>
        <xdr:cNvSpPr txBox="1"/>
      </xdr:nvSpPr>
      <xdr:spPr>
        <a:xfrm>
          <a:off x="13087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130092</xdr:rowOff>
    </xdr:from>
    <xdr:ext cx="469744" cy="259045"/>
    <xdr:sp macro="" textlink="">
      <xdr:nvSpPr>
        <xdr:cNvPr id="152" name="n_3aveValue債務償還比率">
          <a:extLst>
            <a:ext uri="{FF2B5EF4-FFF2-40B4-BE49-F238E27FC236}">
              <a16:creationId xmlns:a16="http://schemas.microsoft.com/office/drawing/2014/main" id="{886593A5-FF7B-4565-9FEA-975A5293613C}"/>
            </a:ext>
          </a:extLst>
        </xdr:cNvPr>
        <xdr:cNvSpPr txBox="1"/>
      </xdr:nvSpPr>
      <xdr:spPr>
        <a:xfrm>
          <a:off x="12325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120223</xdr:rowOff>
    </xdr:from>
    <xdr:ext cx="469744" cy="259045"/>
    <xdr:sp macro="" textlink="">
      <xdr:nvSpPr>
        <xdr:cNvPr id="153" name="n_4aveValue債務償還比率">
          <a:extLst>
            <a:ext uri="{FF2B5EF4-FFF2-40B4-BE49-F238E27FC236}">
              <a16:creationId xmlns:a16="http://schemas.microsoft.com/office/drawing/2014/main" id="{6DE1901C-9C0E-476B-9BD5-102A9D524E68}"/>
            </a:ext>
          </a:extLst>
        </xdr:cNvPr>
        <xdr:cNvSpPr txBox="1"/>
      </xdr:nvSpPr>
      <xdr:spPr>
        <a:xfrm>
          <a:off x="11563427" y="586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17</xdr:rowOff>
    </xdr:from>
    <xdr:ext cx="469744" cy="259045"/>
    <xdr:sp macro="" textlink="">
      <xdr:nvSpPr>
        <xdr:cNvPr id="154" name="n_1mainValue債務償還比率">
          <a:extLst>
            <a:ext uri="{FF2B5EF4-FFF2-40B4-BE49-F238E27FC236}">
              <a16:creationId xmlns:a16="http://schemas.microsoft.com/office/drawing/2014/main" id="{BCED4251-BF33-4FDF-92FB-E288A3E91BAD}"/>
            </a:ext>
          </a:extLst>
        </xdr:cNvPr>
        <xdr:cNvSpPr txBox="1"/>
      </xdr:nvSpPr>
      <xdr:spPr>
        <a:xfrm>
          <a:off x="13836727" y="625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43814</xdr:rowOff>
    </xdr:from>
    <xdr:ext cx="469744" cy="259045"/>
    <xdr:sp macro="" textlink="">
      <xdr:nvSpPr>
        <xdr:cNvPr id="155" name="n_2mainValue債務償還比率">
          <a:extLst>
            <a:ext uri="{FF2B5EF4-FFF2-40B4-BE49-F238E27FC236}">
              <a16:creationId xmlns:a16="http://schemas.microsoft.com/office/drawing/2014/main" id="{B17875BD-68B4-4BED-92E9-D190998BA98B}"/>
            </a:ext>
          </a:extLst>
        </xdr:cNvPr>
        <xdr:cNvSpPr txBox="1"/>
      </xdr:nvSpPr>
      <xdr:spPr>
        <a:xfrm>
          <a:off x="13087427" y="630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140815</xdr:rowOff>
    </xdr:from>
    <xdr:ext cx="469744" cy="259045"/>
    <xdr:sp macro="" textlink="">
      <xdr:nvSpPr>
        <xdr:cNvPr id="156" name="n_3mainValue債務償還比率">
          <a:extLst>
            <a:ext uri="{FF2B5EF4-FFF2-40B4-BE49-F238E27FC236}">
              <a16:creationId xmlns:a16="http://schemas.microsoft.com/office/drawing/2014/main" id="{128EE9FA-7541-4877-B691-313D1CDC7DFF}"/>
            </a:ext>
          </a:extLst>
        </xdr:cNvPr>
        <xdr:cNvSpPr txBox="1"/>
      </xdr:nvSpPr>
      <xdr:spPr>
        <a:xfrm>
          <a:off x="12325427" y="639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92083</xdr:rowOff>
    </xdr:from>
    <xdr:ext cx="469744" cy="259045"/>
    <xdr:sp macro="" textlink="">
      <xdr:nvSpPr>
        <xdr:cNvPr id="157" name="n_4mainValue債務償還比率">
          <a:extLst>
            <a:ext uri="{FF2B5EF4-FFF2-40B4-BE49-F238E27FC236}">
              <a16:creationId xmlns:a16="http://schemas.microsoft.com/office/drawing/2014/main" id="{F3D2CB7A-BD06-45A4-8CFA-450E7B38949C}"/>
            </a:ext>
          </a:extLst>
        </xdr:cNvPr>
        <xdr:cNvSpPr txBox="1"/>
      </xdr:nvSpPr>
      <xdr:spPr>
        <a:xfrm>
          <a:off x="11563427" y="635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4EA94F8B-27A0-4EEE-AF5A-94F0EB2DF0D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E0EECFDC-3F55-4C17-80EC-92BBC957FE8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50CAA61-CDF8-447E-8A01-CFC9D2425F1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D1172FD4-1FA6-4F56-A487-64A3561632C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A4DC7A06-C733-46FB-B2ED-8F8C9B7A059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6244C39A-D8AB-475A-AFF5-245BB9735DF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7CDF365-2FE2-4C3C-AA1B-09972AE87BE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22B7E40-0FF1-49AB-922D-3F04171B2F4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D8F521C-F21A-4F6F-A972-AEF22024C21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C721029-2E58-45F9-BCF9-DA557259C8E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F97D07B-D236-4F88-B7BA-E173CD9B42B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202855A-C79A-4B64-877D-0EC1091388D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F61D8A4-ED21-4C57-8B73-FEAC452AE41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E5A4477-3AEF-4D55-B2D5-E7DE9183702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920B460-A4FA-4332-A8E9-896C0FBC060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6131E5-1773-48F3-82BE-972E749101D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153,066
149,972
82.41
50,844,709
48,751,762
1,457,000
30,949,603
42,545,575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3562A6D-60B8-4D59-A40B-795E94429B7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DC5725C-0FAE-491F-A182-C2D6A87C642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6B1A838-092E-4706-8606-2D31F3DD191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C95DD81-A76E-40BE-972F-513CFCC7CF1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F19180B-B277-4A23-9DA4-25EDB6D525B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6AC0DC5-2D72-4781-8958-AA141296FEF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44D1378-49E3-4A5B-9432-D4D2157C0F0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B0FA2B1-F8EA-42F3-8EC3-11746C60AC0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71F37C2-0E3D-41E9-AA23-9C2B3B5D9BA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EA47A63-A33C-4B14-BFAA-B490AFCA894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601C3AD-2DD7-4C29-810B-DBFC50D49B8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9C53179-D901-434A-A79F-6372DDE0D03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6525F2F-140E-45C3-8006-D195B03407D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D1D6581-2B50-4DAF-8D57-5516843520E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11251C3-E63D-4E43-B26A-3293B881A7A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0B7BB51-11FC-41DA-8468-0C3446B702C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2BEED56-AF67-42B7-9212-32FD80E316A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C4A2B0F-A35B-4B20-BB30-E1B20D1733A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29E2F8B-9226-4FB8-8500-0C3596DA1E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A2E452F-D1EC-43FE-97DE-75281BB490E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B127844-9FAB-4839-AC38-BF823F66FCE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883858A-1FC6-452E-998C-87FA9AFE11B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2359F29-350A-41F1-9F9F-FEFA8A8CE1D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89B189F-BB63-4017-821D-ACF955B6C93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C4F4868-BEA4-4136-9CF4-D0C97854458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F669747-7FF7-47FC-970B-D77D89F622F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F7E95C7-2726-4CAE-942F-8FCBBD32C4A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EDE9631-6B99-4D99-A34D-8446FEDA362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94D0BDC-1141-4B84-A0B7-E84641C950B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82508D2-70FF-45AE-B67B-8AD83FA7AB5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8237F5E-F974-4B47-A1F0-A77A26AD67F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3ADBFC4-471A-4E8E-9193-538AD2421CE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4088C6E-A612-4B87-B719-ED36CE84F4C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5A3CB52-C77A-483B-ABEB-313360FBC55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FA8E255-5EFE-45EE-B268-8F3EC49E007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84AF4AB-DE58-48D7-9699-AE04E218FF1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7C54077-D112-43DE-B45F-DF0E1D97FE0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68F8187-B835-43B9-B710-58D3E9DAD39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5E46B7C-E7C6-472F-993B-84C843B8D52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03DE906-5C7D-4C97-9869-A83E8731063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BBBAD36-D143-4145-9BCB-8E19CE62B6C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B3506EC-7FF9-48BB-9F22-E949C0725A2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54405F7-B586-4023-BB23-E88776707F0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3D3F64A-3A44-424F-908C-59163D43DC9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2F020DB-4515-4F7D-BF2C-7C7935F4A87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331168E-A101-46F5-8A8F-49740C6E88A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a:extLst>
            <a:ext uri="{FF2B5EF4-FFF2-40B4-BE49-F238E27FC236}">
              <a16:creationId xmlns:a16="http://schemas.microsoft.com/office/drawing/2014/main" id="{D74B968D-54F4-46D2-9D05-14ED3C81A677}"/>
            </a:ext>
          </a:extLst>
        </xdr:cNvPr>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a:extLst>
            <a:ext uri="{FF2B5EF4-FFF2-40B4-BE49-F238E27FC236}">
              <a16:creationId xmlns:a16="http://schemas.microsoft.com/office/drawing/2014/main" id="{A107EB89-BDE0-4289-B2F0-10B41CC77FA8}"/>
            </a:ext>
          </a:extLst>
        </xdr:cNvPr>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a:extLst>
            <a:ext uri="{FF2B5EF4-FFF2-40B4-BE49-F238E27FC236}">
              <a16:creationId xmlns:a16="http://schemas.microsoft.com/office/drawing/2014/main" id="{EAD48615-EEBC-4A06-BAD4-EC0D11EA0B15}"/>
            </a:ext>
          </a:extLst>
        </xdr:cNvPr>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a:extLst>
            <a:ext uri="{FF2B5EF4-FFF2-40B4-BE49-F238E27FC236}">
              <a16:creationId xmlns:a16="http://schemas.microsoft.com/office/drawing/2014/main" id="{DB747EB4-398F-42C9-BD61-4AF6279B1F80}"/>
            </a:ext>
          </a:extLst>
        </xdr:cNvPr>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a:extLst>
            <a:ext uri="{FF2B5EF4-FFF2-40B4-BE49-F238E27FC236}">
              <a16:creationId xmlns:a16="http://schemas.microsoft.com/office/drawing/2014/main" id="{060D8302-216C-4510-A4E8-0504A2932EAF}"/>
            </a:ext>
          </a:extLst>
        </xdr:cNvPr>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57711</xdr:rowOff>
    </xdr:from>
    <xdr:ext cx="405111" cy="259045"/>
    <xdr:sp macro="" textlink="">
      <xdr:nvSpPr>
        <xdr:cNvPr id="63" name="【道路】&#10;有形固定資産減価償却率平均値テキスト">
          <a:extLst>
            <a:ext uri="{FF2B5EF4-FFF2-40B4-BE49-F238E27FC236}">
              <a16:creationId xmlns:a16="http://schemas.microsoft.com/office/drawing/2014/main" id="{9C3F8E95-DCFB-490F-9890-3A995515304C}"/>
            </a:ext>
          </a:extLst>
        </xdr:cNvPr>
        <xdr:cNvSpPr txBox="1"/>
      </xdr:nvSpPr>
      <xdr:spPr>
        <a:xfrm>
          <a:off x="4673600" y="657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a:extLst>
            <a:ext uri="{FF2B5EF4-FFF2-40B4-BE49-F238E27FC236}">
              <a16:creationId xmlns:a16="http://schemas.microsoft.com/office/drawing/2014/main" id="{3C113ABB-E2F5-4FE5-81C4-46C8DB878A06}"/>
            </a:ext>
          </a:extLst>
        </xdr:cNvPr>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a:extLst>
            <a:ext uri="{FF2B5EF4-FFF2-40B4-BE49-F238E27FC236}">
              <a16:creationId xmlns:a16="http://schemas.microsoft.com/office/drawing/2014/main" id="{59C4BED5-C270-4DA4-8B52-16C39C3241FF}"/>
            </a:ext>
          </a:extLst>
        </xdr:cNvPr>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a:extLst>
            <a:ext uri="{FF2B5EF4-FFF2-40B4-BE49-F238E27FC236}">
              <a16:creationId xmlns:a16="http://schemas.microsoft.com/office/drawing/2014/main" id="{4FAEBF08-EEAE-49FB-8342-F6FC3ECE4E9E}"/>
            </a:ext>
          </a:extLst>
        </xdr:cNvPr>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a:extLst>
            <a:ext uri="{FF2B5EF4-FFF2-40B4-BE49-F238E27FC236}">
              <a16:creationId xmlns:a16="http://schemas.microsoft.com/office/drawing/2014/main" id="{D014E158-04D5-4DA6-B33D-E1CA3EC0E0B0}"/>
            </a:ext>
          </a:extLst>
        </xdr:cNvPr>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a:extLst>
            <a:ext uri="{FF2B5EF4-FFF2-40B4-BE49-F238E27FC236}">
              <a16:creationId xmlns:a16="http://schemas.microsoft.com/office/drawing/2014/main" id="{4EBA98F5-B67E-4265-BD7C-4603CFC9EF0B}"/>
            </a:ext>
          </a:extLst>
        </xdr:cNvPr>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77E192D-2E0E-4AB2-8F11-ABB2951BD91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CF6BB88-B889-4689-8BD3-C830C00C796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67CD4E8-748D-4789-A376-3AAF6E34A00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0A3B060-12BF-42D5-8FD2-EA75C257B1F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485E7F5-FC9D-4BE6-BA9E-E7F824AE7AD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125004</xdr:rowOff>
    </xdr:from>
    <xdr:to>
      <xdr:col>24</xdr:col>
      <xdr:colOff>114300</xdr:colOff>
      <xdr:row>37</xdr:row>
      <xdr:rowOff>55154</xdr:rowOff>
    </xdr:to>
    <xdr:sp macro="" textlink="">
      <xdr:nvSpPr>
        <xdr:cNvPr id="74" name="楕円 73">
          <a:extLst>
            <a:ext uri="{FF2B5EF4-FFF2-40B4-BE49-F238E27FC236}">
              <a16:creationId xmlns:a16="http://schemas.microsoft.com/office/drawing/2014/main" id="{974B8F8C-99C9-41F8-8952-E1FF5802D251}"/>
            </a:ext>
          </a:extLst>
        </xdr:cNvPr>
        <xdr:cNvSpPr/>
      </xdr:nvSpPr>
      <xdr:spPr>
        <a:xfrm>
          <a:off x="45847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147881</xdr:rowOff>
    </xdr:from>
    <xdr:ext cx="405111" cy="259045"/>
    <xdr:sp macro="" textlink="">
      <xdr:nvSpPr>
        <xdr:cNvPr id="75" name="【道路】&#10;有形固定資産減価償却率該当値テキスト">
          <a:extLst>
            <a:ext uri="{FF2B5EF4-FFF2-40B4-BE49-F238E27FC236}">
              <a16:creationId xmlns:a16="http://schemas.microsoft.com/office/drawing/2014/main" id="{85D09FA3-B64D-4FA4-B12C-15B39C103ABD}"/>
            </a:ext>
          </a:extLst>
        </xdr:cNvPr>
        <xdr:cNvSpPr txBox="1"/>
      </xdr:nvSpPr>
      <xdr:spPr>
        <a:xfrm>
          <a:off x="4673600" y="614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103777</xdr:rowOff>
    </xdr:from>
    <xdr:to>
      <xdr:col>20</xdr:col>
      <xdr:colOff>38100</xdr:colOff>
      <xdr:row>37</xdr:row>
      <xdr:rowOff>33927</xdr:rowOff>
    </xdr:to>
    <xdr:sp macro="" textlink="">
      <xdr:nvSpPr>
        <xdr:cNvPr id="76" name="楕円 75">
          <a:extLst>
            <a:ext uri="{FF2B5EF4-FFF2-40B4-BE49-F238E27FC236}">
              <a16:creationId xmlns:a16="http://schemas.microsoft.com/office/drawing/2014/main" id="{B0C8420F-1F18-43B1-A0EF-B6CD1C111698}"/>
            </a:ext>
          </a:extLst>
        </xdr:cNvPr>
        <xdr:cNvSpPr/>
      </xdr:nvSpPr>
      <xdr:spPr>
        <a:xfrm>
          <a:off x="3746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154577</xdr:rowOff>
    </xdr:from>
    <xdr:to>
      <xdr:col>24</xdr:col>
      <xdr:colOff>63500</xdr:colOff>
      <xdr:row>37</xdr:row>
      <xdr:rowOff>4354</xdr:rowOff>
    </xdr:to>
    <xdr:cxnSp macro="">
      <xdr:nvCxnSpPr>
        <xdr:cNvPr id="77" name="直線コネクタ 76">
          <a:extLst>
            <a:ext uri="{FF2B5EF4-FFF2-40B4-BE49-F238E27FC236}">
              <a16:creationId xmlns:a16="http://schemas.microsoft.com/office/drawing/2014/main" id="{E6A7A250-523B-42B0-8B62-F86B5D6231B0}"/>
            </a:ext>
          </a:extLst>
        </xdr:cNvPr>
        <xdr:cNvCxnSpPr/>
      </xdr:nvCxnSpPr>
      <xdr:spPr>
        <a:xfrm>
          <a:off x="3797300" y="632677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80917</xdr:rowOff>
    </xdr:from>
    <xdr:to>
      <xdr:col>15</xdr:col>
      <xdr:colOff>101600</xdr:colOff>
      <xdr:row>37</xdr:row>
      <xdr:rowOff>11067</xdr:rowOff>
    </xdr:to>
    <xdr:sp macro="" textlink="">
      <xdr:nvSpPr>
        <xdr:cNvPr id="78" name="楕円 77">
          <a:extLst>
            <a:ext uri="{FF2B5EF4-FFF2-40B4-BE49-F238E27FC236}">
              <a16:creationId xmlns:a16="http://schemas.microsoft.com/office/drawing/2014/main" id="{717B0797-C9ED-4D79-A9A1-5F177165B6FF}"/>
            </a:ext>
          </a:extLst>
        </xdr:cNvPr>
        <xdr:cNvSpPr/>
      </xdr:nvSpPr>
      <xdr:spPr>
        <a:xfrm>
          <a:off x="2857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131717</xdr:rowOff>
    </xdr:from>
    <xdr:to>
      <xdr:col>19</xdr:col>
      <xdr:colOff>177800</xdr:colOff>
      <xdr:row>36</xdr:row>
      <xdr:rowOff>154577</xdr:rowOff>
    </xdr:to>
    <xdr:cxnSp macro="">
      <xdr:nvCxnSpPr>
        <xdr:cNvPr id="79" name="直線コネクタ 78">
          <a:extLst>
            <a:ext uri="{FF2B5EF4-FFF2-40B4-BE49-F238E27FC236}">
              <a16:creationId xmlns:a16="http://schemas.microsoft.com/office/drawing/2014/main" id="{07F5CB99-2DC1-47F7-A0C4-598D31655F90}"/>
            </a:ext>
          </a:extLst>
        </xdr:cNvPr>
        <xdr:cNvCxnSpPr/>
      </xdr:nvCxnSpPr>
      <xdr:spPr>
        <a:xfrm>
          <a:off x="2908300" y="63039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80" name="楕円 79">
          <a:extLst>
            <a:ext uri="{FF2B5EF4-FFF2-40B4-BE49-F238E27FC236}">
              <a16:creationId xmlns:a16="http://schemas.microsoft.com/office/drawing/2014/main" id="{B3F22E01-8A9C-471F-A65C-E9E6C893B22F}"/>
            </a:ext>
          </a:extLst>
        </xdr:cNvPr>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36</xdr:row>
      <xdr:rowOff>131717</xdr:rowOff>
    </xdr:to>
    <xdr:cxnSp macro="">
      <xdr:nvCxnSpPr>
        <xdr:cNvPr id="81" name="直線コネクタ 80">
          <a:extLst>
            <a:ext uri="{FF2B5EF4-FFF2-40B4-BE49-F238E27FC236}">
              <a16:creationId xmlns:a16="http://schemas.microsoft.com/office/drawing/2014/main" id="{80A5AA6B-A96B-4226-9DC0-D16988A9BBBB}"/>
            </a:ext>
          </a:extLst>
        </xdr:cNvPr>
        <xdr:cNvCxnSpPr/>
      </xdr:nvCxnSpPr>
      <xdr:spPr>
        <a:xfrm>
          <a:off x="2019300" y="62810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139354</xdr:rowOff>
    </xdr:from>
    <xdr:ext cx="405111" cy="259045"/>
    <xdr:sp macro="" textlink="">
      <xdr:nvSpPr>
        <xdr:cNvPr id="82" name="n_1aveValue【道路】&#10;有形固定資産減価償却率">
          <a:extLst>
            <a:ext uri="{FF2B5EF4-FFF2-40B4-BE49-F238E27FC236}">
              <a16:creationId xmlns:a16="http://schemas.microsoft.com/office/drawing/2014/main" id="{B78EAB22-2B4B-40A9-A231-45AD31A4EAD5}"/>
            </a:ext>
          </a:extLst>
        </xdr:cNvPr>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3" name="n_2aveValue【道路】&#10;有形固定資産減価償却率">
          <a:extLst>
            <a:ext uri="{FF2B5EF4-FFF2-40B4-BE49-F238E27FC236}">
              <a16:creationId xmlns:a16="http://schemas.microsoft.com/office/drawing/2014/main" id="{2740BB67-E10A-45E6-AFEF-4EE71AFC5176}"/>
            </a:ext>
          </a:extLst>
        </xdr:cNvPr>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84" name="n_3aveValue【道路】&#10;有形固定資産減価償却率">
          <a:extLst>
            <a:ext uri="{FF2B5EF4-FFF2-40B4-BE49-F238E27FC236}">
              <a16:creationId xmlns:a16="http://schemas.microsoft.com/office/drawing/2014/main" id="{0AD7CE0C-2C12-4462-805F-A1E4191704CB}"/>
            </a:ext>
          </a:extLst>
        </xdr:cNvPr>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5" name="n_4aveValue【道路】&#10;有形固定資産減価償却率">
          <a:extLst>
            <a:ext uri="{FF2B5EF4-FFF2-40B4-BE49-F238E27FC236}">
              <a16:creationId xmlns:a16="http://schemas.microsoft.com/office/drawing/2014/main" id="{4E542574-78E6-412C-8B11-81311E313B89}"/>
            </a:ext>
          </a:extLst>
        </xdr:cNvPr>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50454</xdr:rowOff>
    </xdr:from>
    <xdr:ext cx="405111" cy="259045"/>
    <xdr:sp macro="" textlink="">
      <xdr:nvSpPr>
        <xdr:cNvPr id="86" name="n_1mainValue【道路】&#10;有形固定資産減価償却率">
          <a:extLst>
            <a:ext uri="{FF2B5EF4-FFF2-40B4-BE49-F238E27FC236}">
              <a16:creationId xmlns:a16="http://schemas.microsoft.com/office/drawing/2014/main" id="{44FC1756-1FBF-427E-A5BD-1BCF17133528}"/>
            </a:ext>
          </a:extLst>
        </xdr:cNvPr>
        <xdr:cNvSpPr txBox="1"/>
      </xdr:nvSpPr>
      <xdr:spPr>
        <a:xfrm>
          <a:off x="35820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27594</xdr:rowOff>
    </xdr:from>
    <xdr:ext cx="405111" cy="259045"/>
    <xdr:sp macro="" textlink="">
      <xdr:nvSpPr>
        <xdr:cNvPr id="87" name="n_2mainValue【道路】&#10;有形固定資産減価償却率">
          <a:extLst>
            <a:ext uri="{FF2B5EF4-FFF2-40B4-BE49-F238E27FC236}">
              <a16:creationId xmlns:a16="http://schemas.microsoft.com/office/drawing/2014/main" id="{95F5E620-6DC6-4E3C-AE35-13BA8E33D9A6}"/>
            </a:ext>
          </a:extLst>
        </xdr:cNvPr>
        <xdr:cNvSpPr txBox="1"/>
      </xdr:nvSpPr>
      <xdr:spPr>
        <a:xfrm>
          <a:off x="27057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88" name="n_3mainValue【道路】&#10;有形固定資産減価償却率">
          <a:extLst>
            <a:ext uri="{FF2B5EF4-FFF2-40B4-BE49-F238E27FC236}">
              <a16:creationId xmlns:a16="http://schemas.microsoft.com/office/drawing/2014/main" id="{CBB40755-1152-400B-839D-2E0614D3745F}"/>
            </a:ext>
          </a:extLst>
        </xdr:cNvPr>
        <xdr:cNvSpPr txBox="1"/>
      </xdr:nvSpPr>
      <xdr:spPr>
        <a:xfrm>
          <a:off x="1816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3920F4CF-46CF-4C56-8DE5-AD8D0BE5FCC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430BD97E-453F-4367-BD33-537C1F13748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61CD2CCD-066C-4D62-998D-DDC857D340D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6E135986-E83E-48EA-A7C0-F00AA661C25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5A24AE5C-6B30-4D79-B997-DBA988E8889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542FDF7-AE91-4022-A291-3AD1632E11B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6FCCD9D-531F-44F0-9BDF-E1AB4975EFD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B718B51-6661-4E73-9643-D1793C5FED8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B7781A98-6764-4CF0-A1EA-195DC370F59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B3A2E38-4FA6-4C21-8E96-C3149DB7131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30603CA9-0527-4ED4-96ED-AB5CD4E3EC2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DECD3107-6639-45DC-92AA-672C845BE90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384D60DC-1111-406F-9F4F-8E1CB1A5DD1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895EC53D-BFFE-4A18-ABBD-C2903FE2004B}"/>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6644567A-C9D7-49C8-BEA4-47AC0DBE771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a:extLst>
            <a:ext uri="{FF2B5EF4-FFF2-40B4-BE49-F238E27FC236}">
              <a16:creationId xmlns:a16="http://schemas.microsoft.com/office/drawing/2014/main" id="{1275727F-2309-48A3-81C7-A2FBB0B6EFEC}"/>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8DFCD247-B215-4A83-864A-75A931BD2BD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a:extLst>
            <a:ext uri="{FF2B5EF4-FFF2-40B4-BE49-F238E27FC236}">
              <a16:creationId xmlns:a16="http://schemas.microsoft.com/office/drawing/2014/main" id="{8CF81CCC-5FA9-496B-B007-406DD8DE7CCC}"/>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C631257E-94F4-463C-A34A-B13ABAFF9DF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a:extLst>
            <a:ext uri="{FF2B5EF4-FFF2-40B4-BE49-F238E27FC236}">
              <a16:creationId xmlns:a16="http://schemas.microsoft.com/office/drawing/2014/main" id="{32E9BF2C-3A5A-46FE-A2BC-75FE29D5296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20828C13-7641-47EF-80C2-7829DFD4A2C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0" name="直線コネクタ 109">
          <a:extLst>
            <a:ext uri="{FF2B5EF4-FFF2-40B4-BE49-F238E27FC236}">
              <a16:creationId xmlns:a16="http://schemas.microsoft.com/office/drawing/2014/main" id="{87BCE89D-4B6A-40DC-AE69-AF5449AC2BEC}"/>
            </a:ext>
          </a:extLst>
        </xdr:cNvPr>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1" name="【道路】&#10;一人当たり延長最小値テキスト">
          <a:extLst>
            <a:ext uri="{FF2B5EF4-FFF2-40B4-BE49-F238E27FC236}">
              <a16:creationId xmlns:a16="http://schemas.microsoft.com/office/drawing/2014/main" id="{6F897DAE-59B6-4F95-822C-61F75EE748BF}"/>
            </a:ext>
          </a:extLst>
        </xdr:cNvPr>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2" name="直線コネクタ 111">
          <a:extLst>
            <a:ext uri="{FF2B5EF4-FFF2-40B4-BE49-F238E27FC236}">
              <a16:creationId xmlns:a16="http://schemas.microsoft.com/office/drawing/2014/main" id="{62455588-9196-4744-910C-2127E23DDD26}"/>
            </a:ext>
          </a:extLst>
        </xdr:cNvPr>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3" name="【道路】&#10;一人当たり延長最大値テキスト">
          <a:extLst>
            <a:ext uri="{FF2B5EF4-FFF2-40B4-BE49-F238E27FC236}">
              <a16:creationId xmlns:a16="http://schemas.microsoft.com/office/drawing/2014/main" id="{4341672A-414A-4C0E-92FE-B07CD231AB41}"/>
            </a:ext>
          </a:extLst>
        </xdr:cNvPr>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4" name="直線コネクタ 113">
          <a:extLst>
            <a:ext uri="{FF2B5EF4-FFF2-40B4-BE49-F238E27FC236}">
              <a16:creationId xmlns:a16="http://schemas.microsoft.com/office/drawing/2014/main" id="{F906DFE0-BC5F-47E3-86DE-54C98E5B7564}"/>
            </a:ext>
          </a:extLst>
        </xdr:cNvPr>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7714</xdr:rowOff>
    </xdr:from>
    <xdr:ext cx="469744" cy="259045"/>
    <xdr:sp macro="" textlink="">
      <xdr:nvSpPr>
        <xdr:cNvPr id="115" name="【道路】&#10;一人当たり延長平均値テキスト">
          <a:extLst>
            <a:ext uri="{FF2B5EF4-FFF2-40B4-BE49-F238E27FC236}">
              <a16:creationId xmlns:a16="http://schemas.microsoft.com/office/drawing/2014/main" id="{4C687C34-5DF1-4864-A692-414FFC95AE23}"/>
            </a:ext>
          </a:extLst>
        </xdr:cNvPr>
        <xdr:cNvSpPr txBox="1"/>
      </xdr:nvSpPr>
      <xdr:spPr>
        <a:xfrm>
          <a:off x="10515600" y="6865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6" name="フローチャート: 判断 115">
          <a:extLst>
            <a:ext uri="{FF2B5EF4-FFF2-40B4-BE49-F238E27FC236}">
              <a16:creationId xmlns:a16="http://schemas.microsoft.com/office/drawing/2014/main" id="{0B24D612-2C1C-48E8-A386-0D53A828B95D}"/>
            </a:ext>
          </a:extLst>
        </xdr:cNvPr>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7" name="フローチャート: 判断 116">
          <a:extLst>
            <a:ext uri="{FF2B5EF4-FFF2-40B4-BE49-F238E27FC236}">
              <a16:creationId xmlns:a16="http://schemas.microsoft.com/office/drawing/2014/main" id="{88F9C329-89C2-43AD-9233-78DA5284B93F}"/>
            </a:ext>
          </a:extLst>
        </xdr:cNvPr>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8" name="フローチャート: 判断 117">
          <a:extLst>
            <a:ext uri="{FF2B5EF4-FFF2-40B4-BE49-F238E27FC236}">
              <a16:creationId xmlns:a16="http://schemas.microsoft.com/office/drawing/2014/main" id="{D7E52A0E-7157-441F-8181-E06E18134BE1}"/>
            </a:ext>
          </a:extLst>
        </xdr:cNvPr>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9" name="フローチャート: 判断 118">
          <a:extLst>
            <a:ext uri="{FF2B5EF4-FFF2-40B4-BE49-F238E27FC236}">
              <a16:creationId xmlns:a16="http://schemas.microsoft.com/office/drawing/2014/main" id="{DC84442D-176C-4C8D-89A8-666D6CD3E14F}"/>
            </a:ext>
          </a:extLst>
        </xdr:cNvPr>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20" name="フローチャート: 判断 119">
          <a:extLst>
            <a:ext uri="{FF2B5EF4-FFF2-40B4-BE49-F238E27FC236}">
              <a16:creationId xmlns:a16="http://schemas.microsoft.com/office/drawing/2014/main" id="{A983309F-351B-4691-8FD5-921225F35533}"/>
            </a:ext>
          </a:extLst>
        </xdr:cNvPr>
        <xdr:cNvSpPr/>
      </xdr:nvSpPr>
      <xdr:spPr>
        <a:xfrm>
          <a:off x="6921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746A9AD-085F-46D3-82B8-9033D6701CF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34A0D2B-894E-47BE-BAE7-669D3589DEF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78B96A7-440C-44A2-BD41-581D58A4731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6FBEAAE-677C-4FE9-A1E0-A1ADA5D8916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758709A-9B8C-48F0-88CE-BABCF3A38EA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33172</xdr:rowOff>
    </xdr:from>
    <xdr:to>
      <xdr:col>55</xdr:col>
      <xdr:colOff>50800</xdr:colOff>
      <xdr:row>39</xdr:row>
      <xdr:rowOff>134772</xdr:rowOff>
    </xdr:to>
    <xdr:sp macro="" textlink="">
      <xdr:nvSpPr>
        <xdr:cNvPr id="126" name="楕円 125">
          <a:extLst>
            <a:ext uri="{FF2B5EF4-FFF2-40B4-BE49-F238E27FC236}">
              <a16:creationId xmlns:a16="http://schemas.microsoft.com/office/drawing/2014/main" id="{2B58242F-551C-45BF-98C8-90238D0108D5}"/>
            </a:ext>
          </a:extLst>
        </xdr:cNvPr>
        <xdr:cNvSpPr/>
      </xdr:nvSpPr>
      <xdr:spPr>
        <a:xfrm>
          <a:off x="10426700" y="67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56049</xdr:rowOff>
    </xdr:from>
    <xdr:ext cx="469744" cy="259045"/>
    <xdr:sp macro="" textlink="">
      <xdr:nvSpPr>
        <xdr:cNvPr id="127" name="【道路】&#10;一人当たり延長該当値テキスト">
          <a:extLst>
            <a:ext uri="{FF2B5EF4-FFF2-40B4-BE49-F238E27FC236}">
              <a16:creationId xmlns:a16="http://schemas.microsoft.com/office/drawing/2014/main" id="{FA141F52-AC23-4725-BCDF-20F09A34034F}"/>
            </a:ext>
          </a:extLst>
        </xdr:cNvPr>
        <xdr:cNvSpPr txBox="1"/>
      </xdr:nvSpPr>
      <xdr:spPr>
        <a:xfrm>
          <a:off x="10515600" y="657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34909</xdr:rowOff>
    </xdr:from>
    <xdr:to>
      <xdr:col>50</xdr:col>
      <xdr:colOff>165100</xdr:colOff>
      <xdr:row>39</xdr:row>
      <xdr:rowOff>136509</xdr:rowOff>
    </xdr:to>
    <xdr:sp macro="" textlink="">
      <xdr:nvSpPr>
        <xdr:cNvPr id="128" name="楕円 127">
          <a:extLst>
            <a:ext uri="{FF2B5EF4-FFF2-40B4-BE49-F238E27FC236}">
              <a16:creationId xmlns:a16="http://schemas.microsoft.com/office/drawing/2014/main" id="{D4D05158-5212-4BB4-AF9F-D522D6BA0C26}"/>
            </a:ext>
          </a:extLst>
        </xdr:cNvPr>
        <xdr:cNvSpPr/>
      </xdr:nvSpPr>
      <xdr:spPr>
        <a:xfrm>
          <a:off x="9588500" y="672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83972</xdr:rowOff>
    </xdr:from>
    <xdr:to>
      <xdr:col>55</xdr:col>
      <xdr:colOff>0</xdr:colOff>
      <xdr:row>39</xdr:row>
      <xdr:rowOff>85709</xdr:rowOff>
    </xdr:to>
    <xdr:cxnSp macro="">
      <xdr:nvCxnSpPr>
        <xdr:cNvPr id="129" name="直線コネクタ 128">
          <a:extLst>
            <a:ext uri="{FF2B5EF4-FFF2-40B4-BE49-F238E27FC236}">
              <a16:creationId xmlns:a16="http://schemas.microsoft.com/office/drawing/2014/main" id="{2C21EE29-FC2B-4DB7-B587-836FDEDB6F8D}"/>
            </a:ext>
          </a:extLst>
        </xdr:cNvPr>
        <xdr:cNvCxnSpPr/>
      </xdr:nvCxnSpPr>
      <xdr:spPr>
        <a:xfrm flipV="1">
          <a:off x="9639300" y="6770522"/>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41494</xdr:rowOff>
    </xdr:from>
    <xdr:to>
      <xdr:col>46</xdr:col>
      <xdr:colOff>38100</xdr:colOff>
      <xdr:row>39</xdr:row>
      <xdr:rowOff>143094</xdr:rowOff>
    </xdr:to>
    <xdr:sp macro="" textlink="">
      <xdr:nvSpPr>
        <xdr:cNvPr id="130" name="楕円 129">
          <a:extLst>
            <a:ext uri="{FF2B5EF4-FFF2-40B4-BE49-F238E27FC236}">
              <a16:creationId xmlns:a16="http://schemas.microsoft.com/office/drawing/2014/main" id="{EF5799D4-0978-4F06-812F-B21552FEF850}"/>
            </a:ext>
          </a:extLst>
        </xdr:cNvPr>
        <xdr:cNvSpPr/>
      </xdr:nvSpPr>
      <xdr:spPr>
        <a:xfrm>
          <a:off x="8699500" y="672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85709</xdr:rowOff>
    </xdr:from>
    <xdr:to>
      <xdr:col>50</xdr:col>
      <xdr:colOff>114300</xdr:colOff>
      <xdr:row>39</xdr:row>
      <xdr:rowOff>92294</xdr:rowOff>
    </xdr:to>
    <xdr:cxnSp macro="">
      <xdr:nvCxnSpPr>
        <xdr:cNvPr id="131" name="直線コネクタ 130">
          <a:extLst>
            <a:ext uri="{FF2B5EF4-FFF2-40B4-BE49-F238E27FC236}">
              <a16:creationId xmlns:a16="http://schemas.microsoft.com/office/drawing/2014/main" id="{D798DD98-F480-4C27-91DC-BCB3AF569AF4}"/>
            </a:ext>
          </a:extLst>
        </xdr:cNvPr>
        <xdr:cNvCxnSpPr/>
      </xdr:nvCxnSpPr>
      <xdr:spPr>
        <a:xfrm flipV="1">
          <a:off x="8750300" y="6772259"/>
          <a:ext cx="88900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41814</xdr:rowOff>
    </xdr:from>
    <xdr:to>
      <xdr:col>41</xdr:col>
      <xdr:colOff>101600</xdr:colOff>
      <xdr:row>39</xdr:row>
      <xdr:rowOff>143414</xdr:rowOff>
    </xdr:to>
    <xdr:sp macro="" textlink="">
      <xdr:nvSpPr>
        <xdr:cNvPr id="132" name="楕円 131">
          <a:extLst>
            <a:ext uri="{FF2B5EF4-FFF2-40B4-BE49-F238E27FC236}">
              <a16:creationId xmlns:a16="http://schemas.microsoft.com/office/drawing/2014/main" id="{934FA4CF-50C5-4814-8EB7-0D9B7AE5D0F6}"/>
            </a:ext>
          </a:extLst>
        </xdr:cNvPr>
        <xdr:cNvSpPr/>
      </xdr:nvSpPr>
      <xdr:spPr>
        <a:xfrm>
          <a:off x="7810500" y="67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92294</xdr:rowOff>
    </xdr:from>
    <xdr:to>
      <xdr:col>45</xdr:col>
      <xdr:colOff>177800</xdr:colOff>
      <xdr:row>39</xdr:row>
      <xdr:rowOff>92614</xdr:rowOff>
    </xdr:to>
    <xdr:cxnSp macro="">
      <xdr:nvCxnSpPr>
        <xdr:cNvPr id="133" name="直線コネクタ 132">
          <a:extLst>
            <a:ext uri="{FF2B5EF4-FFF2-40B4-BE49-F238E27FC236}">
              <a16:creationId xmlns:a16="http://schemas.microsoft.com/office/drawing/2014/main" id="{362AA013-89DF-4A2D-AC12-A8DCDF1A93B7}"/>
            </a:ext>
          </a:extLst>
        </xdr:cNvPr>
        <xdr:cNvCxnSpPr/>
      </xdr:nvCxnSpPr>
      <xdr:spPr>
        <a:xfrm flipV="1">
          <a:off x="7861300" y="6778844"/>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149674</xdr:rowOff>
    </xdr:from>
    <xdr:ext cx="469744" cy="259045"/>
    <xdr:sp macro="" textlink="">
      <xdr:nvSpPr>
        <xdr:cNvPr id="134" name="n_1aveValue【道路】&#10;一人当たり延長">
          <a:extLst>
            <a:ext uri="{FF2B5EF4-FFF2-40B4-BE49-F238E27FC236}">
              <a16:creationId xmlns:a16="http://schemas.microsoft.com/office/drawing/2014/main" id="{A2A6D613-04CC-447A-9631-95D8420B4C03}"/>
            </a:ext>
          </a:extLst>
        </xdr:cNvPr>
        <xdr:cNvSpPr txBox="1"/>
      </xdr:nvSpPr>
      <xdr:spPr>
        <a:xfrm>
          <a:off x="9391727" y="70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153880</xdr:rowOff>
    </xdr:from>
    <xdr:ext cx="469744" cy="259045"/>
    <xdr:sp macro="" textlink="">
      <xdr:nvSpPr>
        <xdr:cNvPr id="135" name="n_2aveValue【道路】&#10;一人当たり延長">
          <a:extLst>
            <a:ext uri="{FF2B5EF4-FFF2-40B4-BE49-F238E27FC236}">
              <a16:creationId xmlns:a16="http://schemas.microsoft.com/office/drawing/2014/main" id="{FED11D3D-C7DE-456E-A82C-10888128667B}"/>
            </a:ext>
          </a:extLst>
        </xdr:cNvPr>
        <xdr:cNvSpPr txBox="1"/>
      </xdr:nvSpPr>
      <xdr:spPr>
        <a:xfrm>
          <a:off x="85154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129968</xdr:rowOff>
    </xdr:from>
    <xdr:ext cx="469744" cy="259045"/>
    <xdr:sp macro="" textlink="">
      <xdr:nvSpPr>
        <xdr:cNvPr id="136" name="n_3aveValue【道路】&#10;一人当たり延長">
          <a:extLst>
            <a:ext uri="{FF2B5EF4-FFF2-40B4-BE49-F238E27FC236}">
              <a16:creationId xmlns:a16="http://schemas.microsoft.com/office/drawing/2014/main" id="{805A9140-AD0D-4BAA-8F8E-066CC9524C03}"/>
            </a:ext>
          </a:extLst>
        </xdr:cNvPr>
        <xdr:cNvSpPr txBox="1"/>
      </xdr:nvSpPr>
      <xdr:spPr>
        <a:xfrm>
          <a:off x="76264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32702</xdr:rowOff>
    </xdr:from>
    <xdr:ext cx="469744" cy="259045"/>
    <xdr:sp macro="" textlink="">
      <xdr:nvSpPr>
        <xdr:cNvPr id="137" name="n_4aveValue【道路】&#10;一人当たり延長">
          <a:extLst>
            <a:ext uri="{FF2B5EF4-FFF2-40B4-BE49-F238E27FC236}">
              <a16:creationId xmlns:a16="http://schemas.microsoft.com/office/drawing/2014/main" id="{141D823B-5291-488B-B139-89B1646D7F02}"/>
            </a:ext>
          </a:extLst>
        </xdr:cNvPr>
        <xdr:cNvSpPr txBox="1"/>
      </xdr:nvSpPr>
      <xdr:spPr>
        <a:xfrm>
          <a:off x="6737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153036</xdr:rowOff>
    </xdr:from>
    <xdr:ext cx="469744" cy="259045"/>
    <xdr:sp macro="" textlink="">
      <xdr:nvSpPr>
        <xdr:cNvPr id="138" name="n_1mainValue【道路】&#10;一人当たり延長">
          <a:extLst>
            <a:ext uri="{FF2B5EF4-FFF2-40B4-BE49-F238E27FC236}">
              <a16:creationId xmlns:a16="http://schemas.microsoft.com/office/drawing/2014/main" id="{701A01F4-DE70-4E80-9FA4-2694D686711E}"/>
            </a:ext>
          </a:extLst>
        </xdr:cNvPr>
        <xdr:cNvSpPr txBox="1"/>
      </xdr:nvSpPr>
      <xdr:spPr>
        <a:xfrm>
          <a:off x="9391727" y="649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159621</xdr:rowOff>
    </xdr:from>
    <xdr:ext cx="469744" cy="259045"/>
    <xdr:sp macro="" textlink="">
      <xdr:nvSpPr>
        <xdr:cNvPr id="139" name="n_2mainValue【道路】&#10;一人当たり延長">
          <a:extLst>
            <a:ext uri="{FF2B5EF4-FFF2-40B4-BE49-F238E27FC236}">
              <a16:creationId xmlns:a16="http://schemas.microsoft.com/office/drawing/2014/main" id="{337607EA-6880-49DA-8B3E-78C41AC44D6E}"/>
            </a:ext>
          </a:extLst>
        </xdr:cNvPr>
        <xdr:cNvSpPr txBox="1"/>
      </xdr:nvSpPr>
      <xdr:spPr>
        <a:xfrm>
          <a:off x="8515427" y="650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159941</xdr:rowOff>
    </xdr:from>
    <xdr:ext cx="469744" cy="259045"/>
    <xdr:sp macro="" textlink="">
      <xdr:nvSpPr>
        <xdr:cNvPr id="140" name="n_3mainValue【道路】&#10;一人当たり延長">
          <a:extLst>
            <a:ext uri="{FF2B5EF4-FFF2-40B4-BE49-F238E27FC236}">
              <a16:creationId xmlns:a16="http://schemas.microsoft.com/office/drawing/2014/main" id="{E12806AD-8D88-4FC0-B40B-88ED768762E9}"/>
            </a:ext>
          </a:extLst>
        </xdr:cNvPr>
        <xdr:cNvSpPr txBox="1"/>
      </xdr:nvSpPr>
      <xdr:spPr>
        <a:xfrm>
          <a:off x="7626427" y="650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32667D95-7D98-4C8A-B16F-47C2B425C05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AAC93552-C467-4F6C-8BAF-FA577A65AF2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D2BEDEFA-5C20-43A2-A768-1F43782400B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4B4A1A67-E7B0-443D-850A-3EF78CE7BEC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6798623C-A80E-4AA7-A827-D3A73DA986E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8AC182D6-D11C-4424-812E-02D4CA556A0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7B815F2D-6474-4AE0-A174-A2161898EBA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9C6041DC-9EB3-4C94-B474-217D7A3D77B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190AF1A1-44B0-4E23-BF67-27A8C4B3165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CC0A6AE7-FFA3-4AD6-BCA8-B7CCE54F867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C8561E3C-07BC-4E41-B7C6-B62340F4CE4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4796F2E2-F253-4A73-B292-8AFDFEB3B4E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79D4D8FE-B9B7-426C-B764-04ADD3ABAF2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1ACB2C1C-2909-456C-982B-1C3035A140C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AF69E858-9D11-49F0-A506-FF99F64D1D7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9C958F50-F1B5-471A-8881-B1ABD1E1D8A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9E24831A-C005-4B59-89BE-142C4E9483A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C9B702CF-9968-4D7C-97F3-D114EAB5E6F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D6800C33-A98B-4560-8198-58585196FCA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C46089A5-2D98-4B5F-BD47-1AFD4CFB4C7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a:extLst>
            <a:ext uri="{FF2B5EF4-FFF2-40B4-BE49-F238E27FC236}">
              <a16:creationId xmlns:a16="http://schemas.microsoft.com/office/drawing/2014/main" id="{3B38E9E5-ADF6-4C98-A6B0-A425C465F459}"/>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6DC5B8E1-040B-43F3-A623-967E4D196AD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1296BABD-7EFB-4FCE-81C9-0564257CC12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64" name="直線コネクタ 163">
          <a:extLst>
            <a:ext uri="{FF2B5EF4-FFF2-40B4-BE49-F238E27FC236}">
              <a16:creationId xmlns:a16="http://schemas.microsoft.com/office/drawing/2014/main" id="{831C17B4-1A10-4FBA-8901-42CC2B7935DD}"/>
            </a:ext>
          </a:extLst>
        </xdr:cNvPr>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EF613409-30BD-4352-828C-F8722D95667C}"/>
            </a:ext>
          </a:extLst>
        </xdr:cNvPr>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66" name="直線コネクタ 165">
          <a:extLst>
            <a:ext uri="{FF2B5EF4-FFF2-40B4-BE49-F238E27FC236}">
              <a16:creationId xmlns:a16="http://schemas.microsoft.com/office/drawing/2014/main" id="{665D2203-B037-45AF-A384-F7AC78DE4741}"/>
            </a:ext>
          </a:extLst>
        </xdr:cNvPr>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67" name="【橋りょう・トンネル】&#10;有形固定資産減価償却率最大値テキスト">
          <a:extLst>
            <a:ext uri="{FF2B5EF4-FFF2-40B4-BE49-F238E27FC236}">
              <a16:creationId xmlns:a16="http://schemas.microsoft.com/office/drawing/2014/main" id="{67988978-68C5-41A3-B852-A6BC5865069F}"/>
            </a:ext>
          </a:extLst>
        </xdr:cNvPr>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8" name="直線コネクタ 167">
          <a:extLst>
            <a:ext uri="{FF2B5EF4-FFF2-40B4-BE49-F238E27FC236}">
              <a16:creationId xmlns:a16="http://schemas.microsoft.com/office/drawing/2014/main" id="{ECFC2ECC-5E35-4D3C-89EB-06A21D5255AD}"/>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8272</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F3C5490E-79A9-49E2-999C-5405FC0E5B4E}"/>
            </a:ext>
          </a:extLst>
        </xdr:cNvPr>
        <xdr:cNvSpPr txBox="1"/>
      </xdr:nvSpPr>
      <xdr:spPr>
        <a:xfrm>
          <a:off x="4673600" y="10466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0" name="フローチャート: 判断 169">
          <a:extLst>
            <a:ext uri="{FF2B5EF4-FFF2-40B4-BE49-F238E27FC236}">
              <a16:creationId xmlns:a16="http://schemas.microsoft.com/office/drawing/2014/main" id="{9BC8BC2A-45D4-4E70-88D4-8A2F9493490B}"/>
            </a:ext>
          </a:extLst>
        </xdr:cNvPr>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1" name="フローチャート: 判断 170">
          <a:extLst>
            <a:ext uri="{FF2B5EF4-FFF2-40B4-BE49-F238E27FC236}">
              <a16:creationId xmlns:a16="http://schemas.microsoft.com/office/drawing/2014/main" id="{8C6A10D7-F327-4099-A3A0-A9ACCFDAD9C0}"/>
            </a:ext>
          </a:extLst>
        </xdr:cNvPr>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2" name="フローチャート: 判断 171">
          <a:extLst>
            <a:ext uri="{FF2B5EF4-FFF2-40B4-BE49-F238E27FC236}">
              <a16:creationId xmlns:a16="http://schemas.microsoft.com/office/drawing/2014/main" id="{5F5E5E01-7EFB-419E-9A23-A6E5E948C4E3}"/>
            </a:ext>
          </a:extLst>
        </xdr:cNvPr>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3" name="フローチャート: 判断 172">
          <a:extLst>
            <a:ext uri="{FF2B5EF4-FFF2-40B4-BE49-F238E27FC236}">
              <a16:creationId xmlns:a16="http://schemas.microsoft.com/office/drawing/2014/main" id="{199B4E63-7FF5-4183-BA9C-87EB708F2B35}"/>
            </a:ext>
          </a:extLst>
        </xdr:cNvPr>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74" name="フローチャート: 判断 173">
          <a:extLst>
            <a:ext uri="{FF2B5EF4-FFF2-40B4-BE49-F238E27FC236}">
              <a16:creationId xmlns:a16="http://schemas.microsoft.com/office/drawing/2014/main" id="{68920433-06EC-4A91-A26B-BD538EDB90A8}"/>
            </a:ext>
          </a:extLst>
        </xdr:cNvPr>
        <xdr:cNvSpPr/>
      </xdr:nvSpPr>
      <xdr:spPr>
        <a:xfrm>
          <a:off x="1079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BAB07D2A-02BC-4B21-8DF8-8ACC09C46C5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408996D1-64F8-45E3-96EF-525E45F6E97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A76EF9E0-4F38-483A-A229-6E0981FA059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B0E35459-59B2-4706-AF4D-B31E46BCC16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E38540A-FCD8-49CB-A104-1A13060CE0C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80645</xdr:rowOff>
    </xdr:from>
    <xdr:to>
      <xdr:col>24</xdr:col>
      <xdr:colOff>114300</xdr:colOff>
      <xdr:row>63</xdr:row>
      <xdr:rowOff>10795</xdr:rowOff>
    </xdr:to>
    <xdr:sp macro="" textlink="">
      <xdr:nvSpPr>
        <xdr:cNvPr id="180" name="楕円 179">
          <a:extLst>
            <a:ext uri="{FF2B5EF4-FFF2-40B4-BE49-F238E27FC236}">
              <a16:creationId xmlns:a16="http://schemas.microsoft.com/office/drawing/2014/main" id="{1DB52664-E114-48A0-B2FD-67F89E87C32A}"/>
            </a:ext>
          </a:extLst>
        </xdr:cNvPr>
        <xdr:cNvSpPr/>
      </xdr:nvSpPr>
      <xdr:spPr>
        <a:xfrm>
          <a:off x="45847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59072</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49C4DC79-8475-470D-8094-ACE4D61DB0C0}"/>
            </a:ext>
          </a:extLst>
        </xdr:cNvPr>
        <xdr:cNvSpPr txBox="1"/>
      </xdr:nvSpPr>
      <xdr:spPr>
        <a:xfrm>
          <a:off x="4673600"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57785</xdr:rowOff>
    </xdr:from>
    <xdr:to>
      <xdr:col>20</xdr:col>
      <xdr:colOff>38100</xdr:colOff>
      <xdr:row>62</xdr:row>
      <xdr:rowOff>159385</xdr:rowOff>
    </xdr:to>
    <xdr:sp macro="" textlink="">
      <xdr:nvSpPr>
        <xdr:cNvPr id="182" name="楕円 181">
          <a:extLst>
            <a:ext uri="{FF2B5EF4-FFF2-40B4-BE49-F238E27FC236}">
              <a16:creationId xmlns:a16="http://schemas.microsoft.com/office/drawing/2014/main" id="{2908A737-323E-4A33-94BB-0FBE314514C0}"/>
            </a:ext>
          </a:extLst>
        </xdr:cNvPr>
        <xdr:cNvSpPr/>
      </xdr:nvSpPr>
      <xdr:spPr>
        <a:xfrm>
          <a:off x="3746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108585</xdr:rowOff>
    </xdr:from>
    <xdr:to>
      <xdr:col>24</xdr:col>
      <xdr:colOff>63500</xdr:colOff>
      <xdr:row>62</xdr:row>
      <xdr:rowOff>131445</xdr:rowOff>
    </xdr:to>
    <xdr:cxnSp macro="">
      <xdr:nvCxnSpPr>
        <xdr:cNvPr id="183" name="直線コネクタ 182">
          <a:extLst>
            <a:ext uri="{FF2B5EF4-FFF2-40B4-BE49-F238E27FC236}">
              <a16:creationId xmlns:a16="http://schemas.microsoft.com/office/drawing/2014/main" id="{02F1FACD-B05A-4827-82B9-1840F7272C99}"/>
            </a:ext>
          </a:extLst>
        </xdr:cNvPr>
        <xdr:cNvCxnSpPr/>
      </xdr:nvCxnSpPr>
      <xdr:spPr>
        <a:xfrm>
          <a:off x="3797300" y="107384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31115</xdr:rowOff>
    </xdr:from>
    <xdr:to>
      <xdr:col>15</xdr:col>
      <xdr:colOff>101600</xdr:colOff>
      <xdr:row>62</xdr:row>
      <xdr:rowOff>132715</xdr:rowOff>
    </xdr:to>
    <xdr:sp macro="" textlink="">
      <xdr:nvSpPr>
        <xdr:cNvPr id="184" name="楕円 183">
          <a:extLst>
            <a:ext uri="{FF2B5EF4-FFF2-40B4-BE49-F238E27FC236}">
              <a16:creationId xmlns:a16="http://schemas.microsoft.com/office/drawing/2014/main" id="{D0F2AFE2-F603-4598-831A-CC33E80B5F9F}"/>
            </a:ext>
          </a:extLst>
        </xdr:cNvPr>
        <xdr:cNvSpPr/>
      </xdr:nvSpPr>
      <xdr:spPr>
        <a:xfrm>
          <a:off x="2857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81915</xdr:rowOff>
    </xdr:from>
    <xdr:to>
      <xdr:col>19</xdr:col>
      <xdr:colOff>177800</xdr:colOff>
      <xdr:row>62</xdr:row>
      <xdr:rowOff>108585</xdr:rowOff>
    </xdr:to>
    <xdr:cxnSp macro="">
      <xdr:nvCxnSpPr>
        <xdr:cNvPr id="185" name="直線コネクタ 184">
          <a:extLst>
            <a:ext uri="{FF2B5EF4-FFF2-40B4-BE49-F238E27FC236}">
              <a16:creationId xmlns:a16="http://schemas.microsoft.com/office/drawing/2014/main" id="{EFF3DDFC-C1F9-413B-91F9-0BC52BC1E604}"/>
            </a:ext>
          </a:extLst>
        </xdr:cNvPr>
        <xdr:cNvCxnSpPr/>
      </xdr:nvCxnSpPr>
      <xdr:spPr>
        <a:xfrm>
          <a:off x="2908300" y="107118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12065</xdr:rowOff>
    </xdr:from>
    <xdr:to>
      <xdr:col>10</xdr:col>
      <xdr:colOff>165100</xdr:colOff>
      <xdr:row>62</xdr:row>
      <xdr:rowOff>113665</xdr:rowOff>
    </xdr:to>
    <xdr:sp macro="" textlink="">
      <xdr:nvSpPr>
        <xdr:cNvPr id="186" name="楕円 185">
          <a:extLst>
            <a:ext uri="{FF2B5EF4-FFF2-40B4-BE49-F238E27FC236}">
              <a16:creationId xmlns:a16="http://schemas.microsoft.com/office/drawing/2014/main" id="{70F6FE6B-BF06-4CBD-86A0-2168E2C31FD6}"/>
            </a:ext>
          </a:extLst>
        </xdr:cNvPr>
        <xdr:cNvSpPr/>
      </xdr:nvSpPr>
      <xdr:spPr>
        <a:xfrm>
          <a:off x="1968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62865</xdr:rowOff>
    </xdr:from>
    <xdr:to>
      <xdr:col>15</xdr:col>
      <xdr:colOff>50800</xdr:colOff>
      <xdr:row>62</xdr:row>
      <xdr:rowOff>81915</xdr:rowOff>
    </xdr:to>
    <xdr:cxnSp macro="">
      <xdr:nvCxnSpPr>
        <xdr:cNvPr id="187" name="直線コネクタ 186">
          <a:extLst>
            <a:ext uri="{FF2B5EF4-FFF2-40B4-BE49-F238E27FC236}">
              <a16:creationId xmlns:a16="http://schemas.microsoft.com/office/drawing/2014/main" id="{29C84CFB-7953-447A-AF74-188AF0F4DCE9}"/>
            </a:ext>
          </a:extLst>
        </xdr:cNvPr>
        <xdr:cNvCxnSpPr/>
      </xdr:nvCxnSpPr>
      <xdr:spPr>
        <a:xfrm>
          <a:off x="2019300" y="106927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80662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1B4216C7-B0FB-4C86-9886-533502D4B5CD}"/>
            </a:ext>
          </a:extLst>
        </xdr:cNvPr>
        <xdr:cNvSpPr txBox="1"/>
      </xdr:nvSpPr>
      <xdr:spPr>
        <a:xfrm>
          <a:off x="35820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53992</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4FAC7B61-CCA2-49D9-B265-46CB9497AA43}"/>
            </a:ext>
          </a:extLst>
        </xdr:cNvPr>
        <xdr:cNvSpPr txBox="1"/>
      </xdr:nvSpPr>
      <xdr:spPr>
        <a:xfrm>
          <a:off x="2705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333FA146-3B9A-414C-8A22-CAF0C94C3825}"/>
            </a:ext>
          </a:extLst>
        </xdr:cNvPr>
        <xdr:cNvSpPr txBox="1"/>
      </xdr:nvSpPr>
      <xdr:spPr>
        <a:xfrm>
          <a:off x="1816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168292</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BA60010B-2712-458A-B57C-D9D6F1C7EAD6}"/>
            </a:ext>
          </a:extLst>
        </xdr:cNvPr>
        <xdr:cNvSpPr txBox="1"/>
      </xdr:nvSpPr>
      <xdr:spPr>
        <a:xfrm>
          <a:off x="9277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150512</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5770E278-44A3-4E6F-B817-4EAC7F054584}"/>
            </a:ext>
          </a:extLst>
        </xdr:cNvPr>
        <xdr:cNvSpPr txBox="1"/>
      </xdr:nvSpPr>
      <xdr:spPr>
        <a:xfrm>
          <a:off x="35820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123842</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A9C23258-D5E7-49A9-B2C0-E866E253427A}"/>
            </a:ext>
          </a:extLst>
        </xdr:cNvPr>
        <xdr:cNvSpPr txBox="1"/>
      </xdr:nvSpPr>
      <xdr:spPr>
        <a:xfrm>
          <a:off x="27057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104792</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EB53731D-DA22-4810-AA9E-89D513849391}"/>
            </a:ext>
          </a:extLst>
        </xdr:cNvPr>
        <xdr:cNvSpPr txBox="1"/>
      </xdr:nvSpPr>
      <xdr:spPr>
        <a:xfrm>
          <a:off x="1816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2A4C6297-CA84-48E6-8583-50E7035BA53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B31F535E-4103-4D5F-B4AA-0C92EC55FBD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21AC64F0-E87D-4793-B43F-1731C9FCBFE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FAFE409D-D07F-4C18-A69C-846D291B3DE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2DDEF2C-6D71-4386-B5EA-B52BBCB25A2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FE3FFBD1-FAA6-4CC6-9A50-16C0C52FF27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528A77D2-6F87-440E-AF78-9AAEC96689B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6AD2C524-E3E0-4215-AB31-ABAE760D915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5AC1FE1C-0A4B-4D36-8FEF-95636D5D63F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F8DA96E6-77CF-46D4-9063-B502E94B009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a:extLst>
            <a:ext uri="{FF2B5EF4-FFF2-40B4-BE49-F238E27FC236}">
              <a16:creationId xmlns:a16="http://schemas.microsoft.com/office/drawing/2014/main" id="{B6F30DA0-A594-4D9E-8CDA-E9DA3427B92A}"/>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a:extLst>
            <a:ext uri="{FF2B5EF4-FFF2-40B4-BE49-F238E27FC236}">
              <a16:creationId xmlns:a16="http://schemas.microsoft.com/office/drawing/2014/main" id="{C11B6C51-7B71-4F8A-B94F-BFA29CD61CE8}"/>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F7B283FD-73F3-45A4-90A4-89DA6C97845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a:extLst>
            <a:ext uri="{FF2B5EF4-FFF2-40B4-BE49-F238E27FC236}">
              <a16:creationId xmlns:a16="http://schemas.microsoft.com/office/drawing/2014/main" id="{6CF1D222-074F-4BE8-B1ED-83D4B1DD2A57}"/>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a:extLst>
            <a:ext uri="{FF2B5EF4-FFF2-40B4-BE49-F238E27FC236}">
              <a16:creationId xmlns:a16="http://schemas.microsoft.com/office/drawing/2014/main" id="{D07AB584-070D-4AB3-9C62-91AA43FC16EE}"/>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a:extLst>
            <a:ext uri="{FF2B5EF4-FFF2-40B4-BE49-F238E27FC236}">
              <a16:creationId xmlns:a16="http://schemas.microsoft.com/office/drawing/2014/main" id="{218F1C9A-6997-43A9-AE59-B67ACCA27CFA}"/>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208F6753-F754-41D2-960E-D52F705E841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a:extLst>
            <a:ext uri="{FF2B5EF4-FFF2-40B4-BE49-F238E27FC236}">
              <a16:creationId xmlns:a16="http://schemas.microsoft.com/office/drawing/2014/main" id="{09B053CC-807E-4A46-935A-7AE27D0BD6A8}"/>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17F3A489-1A19-473F-84D7-0FBAB9EFFE2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14" name="直線コネクタ 213">
          <a:extLst>
            <a:ext uri="{FF2B5EF4-FFF2-40B4-BE49-F238E27FC236}">
              <a16:creationId xmlns:a16="http://schemas.microsoft.com/office/drawing/2014/main" id="{EC08806D-7A61-4E0D-BFC3-1AC635D6B94E}"/>
            </a:ext>
          </a:extLst>
        </xdr:cNvPr>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15" name="【橋りょう・トンネル】&#10;一人当たり有形固定資産（償却資産）額最小値テキスト">
          <a:extLst>
            <a:ext uri="{FF2B5EF4-FFF2-40B4-BE49-F238E27FC236}">
              <a16:creationId xmlns:a16="http://schemas.microsoft.com/office/drawing/2014/main" id="{F66E3D4E-4435-495D-937C-38480369160E}"/>
            </a:ext>
          </a:extLst>
        </xdr:cNvPr>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16" name="直線コネクタ 215">
          <a:extLst>
            <a:ext uri="{FF2B5EF4-FFF2-40B4-BE49-F238E27FC236}">
              <a16:creationId xmlns:a16="http://schemas.microsoft.com/office/drawing/2014/main" id="{459BE300-E31A-4024-84FC-F6C5CE5B98CE}"/>
            </a:ext>
          </a:extLst>
        </xdr:cNvPr>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17" name="【橋りょう・トンネル】&#10;一人当たり有形固定資産（償却資産）額最大値テキスト">
          <a:extLst>
            <a:ext uri="{FF2B5EF4-FFF2-40B4-BE49-F238E27FC236}">
              <a16:creationId xmlns:a16="http://schemas.microsoft.com/office/drawing/2014/main" id="{30DE4D6F-F310-48F5-A98A-05564BBFBD4E}"/>
            </a:ext>
          </a:extLst>
        </xdr:cNvPr>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18" name="直線コネクタ 217">
          <a:extLst>
            <a:ext uri="{FF2B5EF4-FFF2-40B4-BE49-F238E27FC236}">
              <a16:creationId xmlns:a16="http://schemas.microsoft.com/office/drawing/2014/main" id="{8A23F3BA-16B7-4038-B662-9F0CC784409A}"/>
            </a:ext>
          </a:extLst>
        </xdr:cNvPr>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14615</xdr:rowOff>
    </xdr:from>
    <xdr:ext cx="534377" cy="259045"/>
    <xdr:sp macro="" textlink="">
      <xdr:nvSpPr>
        <xdr:cNvPr id="219" name="【橋りょう・トンネル】&#10;一人当たり有形固定資産（償却資産）額平均値テキスト">
          <a:extLst>
            <a:ext uri="{FF2B5EF4-FFF2-40B4-BE49-F238E27FC236}">
              <a16:creationId xmlns:a16="http://schemas.microsoft.com/office/drawing/2014/main" id="{FE3D3CF3-E0D9-4565-ABED-6483F04A098A}"/>
            </a:ext>
          </a:extLst>
        </xdr:cNvPr>
        <xdr:cNvSpPr txBox="1"/>
      </xdr:nvSpPr>
      <xdr:spPr>
        <a:xfrm>
          <a:off x="10515600" y="10301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0" name="フローチャート: 判断 219">
          <a:extLst>
            <a:ext uri="{FF2B5EF4-FFF2-40B4-BE49-F238E27FC236}">
              <a16:creationId xmlns:a16="http://schemas.microsoft.com/office/drawing/2014/main" id="{E33D48E1-3D20-4DBB-8FA9-7B85BB2B0339}"/>
            </a:ext>
          </a:extLst>
        </xdr:cNvPr>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21" name="フローチャート: 判断 220">
          <a:extLst>
            <a:ext uri="{FF2B5EF4-FFF2-40B4-BE49-F238E27FC236}">
              <a16:creationId xmlns:a16="http://schemas.microsoft.com/office/drawing/2014/main" id="{9F60FAED-254B-4E9B-AB64-A17276CD7736}"/>
            </a:ext>
          </a:extLst>
        </xdr:cNvPr>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22" name="フローチャート: 判断 221">
          <a:extLst>
            <a:ext uri="{FF2B5EF4-FFF2-40B4-BE49-F238E27FC236}">
              <a16:creationId xmlns:a16="http://schemas.microsoft.com/office/drawing/2014/main" id="{BBFEA243-1A6C-4DE3-8E88-9D188872E263}"/>
            </a:ext>
          </a:extLst>
        </xdr:cNvPr>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23" name="フローチャート: 判断 222">
          <a:extLst>
            <a:ext uri="{FF2B5EF4-FFF2-40B4-BE49-F238E27FC236}">
              <a16:creationId xmlns:a16="http://schemas.microsoft.com/office/drawing/2014/main" id="{6267F33D-0155-4A64-9036-7D42084F73F4}"/>
            </a:ext>
          </a:extLst>
        </xdr:cNvPr>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81119</xdr:rowOff>
    </xdr:from>
    <xdr:to>
      <xdr:col>36</xdr:col>
      <xdr:colOff>165100</xdr:colOff>
      <xdr:row>61</xdr:row>
      <xdr:rowOff>11269</xdr:rowOff>
    </xdr:to>
    <xdr:sp macro="" textlink="">
      <xdr:nvSpPr>
        <xdr:cNvPr id="224" name="フローチャート: 判断 223">
          <a:extLst>
            <a:ext uri="{FF2B5EF4-FFF2-40B4-BE49-F238E27FC236}">
              <a16:creationId xmlns:a16="http://schemas.microsoft.com/office/drawing/2014/main" id="{6F1DC242-AF21-4B04-9D8C-C9CF67E4CA1A}"/>
            </a:ext>
          </a:extLst>
        </xdr:cNvPr>
        <xdr:cNvSpPr/>
      </xdr:nvSpPr>
      <xdr:spPr>
        <a:xfrm>
          <a:off x="6921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6E40DDE5-71A2-42EE-8DF4-ED232ABE3D9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DD751B7A-855B-43B6-9C2F-4D58948D10D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8C7A9496-3F13-40C2-A168-64453B88D54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63334E39-E405-4E47-BCA8-782197553BA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328C2F62-07A4-4682-B2F8-89D9BA07BD4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104334</xdr:rowOff>
    </xdr:from>
    <xdr:to>
      <xdr:col>55</xdr:col>
      <xdr:colOff>50800</xdr:colOff>
      <xdr:row>57</xdr:row>
      <xdr:rowOff>34484</xdr:rowOff>
    </xdr:to>
    <xdr:sp macro="" textlink="">
      <xdr:nvSpPr>
        <xdr:cNvPr id="230" name="楕円 229">
          <a:extLst>
            <a:ext uri="{FF2B5EF4-FFF2-40B4-BE49-F238E27FC236}">
              <a16:creationId xmlns:a16="http://schemas.microsoft.com/office/drawing/2014/main" id="{C3F6D478-AA44-4400-91E9-A66F4E272FC5}"/>
            </a:ext>
          </a:extLst>
        </xdr:cNvPr>
        <xdr:cNvSpPr/>
      </xdr:nvSpPr>
      <xdr:spPr>
        <a:xfrm>
          <a:off x="10426700" y="970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19261</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D519FAB5-CD1F-4EC5-A290-4B1AA33DB5BF}"/>
            </a:ext>
          </a:extLst>
        </xdr:cNvPr>
        <xdr:cNvSpPr txBox="1"/>
      </xdr:nvSpPr>
      <xdr:spPr>
        <a:xfrm>
          <a:off x="10515600" y="96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112106</xdr:rowOff>
    </xdr:from>
    <xdr:to>
      <xdr:col>50</xdr:col>
      <xdr:colOff>165100</xdr:colOff>
      <xdr:row>57</xdr:row>
      <xdr:rowOff>42256</xdr:rowOff>
    </xdr:to>
    <xdr:sp macro="" textlink="">
      <xdr:nvSpPr>
        <xdr:cNvPr id="232" name="楕円 231">
          <a:extLst>
            <a:ext uri="{FF2B5EF4-FFF2-40B4-BE49-F238E27FC236}">
              <a16:creationId xmlns:a16="http://schemas.microsoft.com/office/drawing/2014/main" id="{1E43580D-33BD-46DA-A2EF-CAC16CD73E52}"/>
            </a:ext>
          </a:extLst>
        </xdr:cNvPr>
        <xdr:cNvSpPr/>
      </xdr:nvSpPr>
      <xdr:spPr>
        <a:xfrm>
          <a:off x="9588500" y="971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155134</xdr:rowOff>
    </xdr:from>
    <xdr:to>
      <xdr:col>55</xdr:col>
      <xdr:colOff>0</xdr:colOff>
      <xdr:row>56</xdr:row>
      <xdr:rowOff>162906</xdr:rowOff>
    </xdr:to>
    <xdr:cxnSp macro="">
      <xdr:nvCxnSpPr>
        <xdr:cNvPr id="233" name="直線コネクタ 232">
          <a:extLst>
            <a:ext uri="{FF2B5EF4-FFF2-40B4-BE49-F238E27FC236}">
              <a16:creationId xmlns:a16="http://schemas.microsoft.com/office/drawing/2014/main" id="{CBB2A6EA-37D4-496D-9007-7BFF19860B8E}"/>
            </a:ext>
          </a:extLst>
        </xdr:cNvPr>
        <xdr:cNvCxnSpPr/>
      </xdr:nvCxnSpPr>
      <xdr:spPr>
        <a:xfrm flipV="1">
          <a:off x="9639300" y="9756334"/>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114998</xdr:rowOff>
    </xdr:from>
    <xdr:to>
      <xdr:col>46</xdr:col>
      <xdr:colOff>38100</xdr:colOff>
      <xdr:row>57</xdr:row>
      <xdr:rowOff>45148</xdr:rowOff>
    </xdr:to>
    <xdr:sp macro="" textlink="">
      <xdr:nvSpPr>
        <xdr:cNvPr id="234" name="楕円 233">
          <a:extLst>
            <a:ext uri="{FF2B5EF4-FFF2-40B4-BE49-F238E27FC236}">
              <a16:creationId xmlns:a16="http://schemas.microsoft.com/office/drawing/2014/main" id="{06BF9DB8-4975-4593-B524-B931469C63FC}"/>
            </a:ext>
          </a:extLst>
        </xdr:cNvPr>
        <xdr:cNvSpPr/>
      </xdr:nvSpPr>
      <xdr:spPr>
        <a:xfrm>
          <a:off x="8699500" y="97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162906</xdr:rowOff>
    </xdr:from>
    <xdr:to>
      <xdr:col>50</xdr:col>
      <xdr:colOff>114300</xdr:colOff>
      <xdr:row>56</xdr:row>
      <xdr:rowOff>165798</xdr:rowOff>
    </xdr:to>
    <xdr:cxnSp macro="">
      <xdr:nvCxnSpPr>
        <xdr:cNvPr id="235" name="直線コネクタ 234">
          <a:extLst>
            <a:ext uri="{FF2B5EF4-FFF2-40B4-BE49-F238E27FC236}">
              <a16:creationId xmlns:a16="http://schemas.microsoft.com/office/drawing/2014/main" id="{01504F06-E247-4E42-8FA6-AB05A3E75325}"/>
            </a:ext>
          </a:extLst>
        </xdr:cNvPr>
        <xdr:cNvCxnSpPr/>
      </xdr:nvCxnSpPr>
      <xdr:spPr>
        <a:xfrm flipV="1">
          <a:off x="8750300" y="9764106"/>
          <a:ext cx="889000" cy="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121890</xdr:rowOff>
    </xdr:from>
    <xdr:to>
      <xdr:col>41</xdr:col>
      <xdr:colOff>101600</xdr:colOff>
      <xdr:row>57</xdr:row>
      <xdr:rowOff>52040</xdr:rowOff>
    </xdr:to>
    <xdr:sp macro="" textlink="">
      <xdr:nvSpPr>
        <xdr:cNvPr id="236" name="楕円 235">
          <a:extLst>
            <a:ext uri="{FF2B5EF4-FFF2-40B4-BE49-F238E27FC236}">
              <a16:creationId xmlns:a16="http://schemas.microsoft.com/office/drawing/2014/main" id="{556E9271-EFB1-4185-816F-E3CA07148787}"/>
            </a:ext>
          </a:extLst>
        </xdr:cNvPr>
        <xdr:cNvSpPr/>
      </xdr:nvSpPr>
      <xdr:spPr>
        <a:xfrm>
          <a:off x="7810500" y="97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165798</xdr:rowOff>
    </xdr:from>
    <xdr:to>
      <xdr:col>45</xdr:col>
      <xdr:colOff>177800</xdr:colOff>
      <xdr:row>57</xdr:row>
      <xdr:rowOff>1240</xdr:rowOff>
    </xdr:to>
    <xdr:cxnSp macro="">
      <xdr:nvCxnSpPr>
        <xdr:cNvPr id="237" name="直線コネクタ 236">
          <a:extLst>
            <a:ext uri="{FF2B5EF4-FFF2-40B4-BE49-F238E27FC236}">
              <a16:creationId xmlns:a16="http://schemas.microsoft.com/office/drawing/2014/main" id="{344CD175-072D-4B1E-BC01-EDC6B076BB0F}"/>
            </a:ext>
          </a:extLst>
        </xdr:cNvPr>
        <xdr:cNvCxnSpPr/>
      </xdr:nvCxnSpPr>
      <xdr:spPr>
        <a:xfrm flipV="1">
          <a:off x="7861300" y="9766998"/>
          <a:ext cx="889000" cy="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142694</xdr:rowOff>
    </xdr:from>
    <xdr:ext cx="534377" cy="259045"/>
    <xdr:sp macro="" textlink="">
      <xdr:nvSpPr>
        <xdr:cNvPr id="238" name="n_1aveValue【橋りょう・トンネル】&#10;一人当たり有形固定資産（償却資産）額">
          <a:extLst>
            <a:ext uri="{FF2B5EF4-FFF2-40B4-BE49-F238E27FC236}">
              <a16:creationId xmlns:a16="http://schemas.microsoft.com/office/drawing/2014/main" id="{36479336-FD39-4711-92A0-C9BAD7549BD5}"/>
            </a:ext>
          </a:extLst>
        </xdr:cNvPr>
        <xdr:cNvSpPr txBox="1"/>
      </xdr:nvSpPr>
      <xdr:spPr>
        <a:xfrm>
          <a:off x="93594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143168</xdr:rowOff>
    </xdr:from>
    <xdr:ext cx="534377" cy="259045"/>
    <xdr:sp macro="" textlink="">
      <xdr:nvSpPr>
        <xdr:cNvPr id="239" name="n_2aveValue【橋りょう・トンネル】&#10;一人当たり有形固定資産（償却資産）額">
          <a:extLst>
            <a:ext uri="{FF2B5EF4-FFF2-40B4-BE49-F238E27FC236}">
              <a16:creationId xmlns:a16="http://schemas.microsoft.com/office/drawing/2014/main" id="{97B67F22-0539-44C5-A694-4B933D2A5432}"/>
            </a:ext>
          </a:extLst>
        </xdr:cNvPr>
        <xdr:cNvSpPr txBox="1"/>
      </xdr:nvSpPr>
      <xdr:spPr>
        <a:xfrm>
          <a:off x="8483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59255</xdr:rowOff>
    </xdr:from>
    <xdr:ext cx="534377" cy="259045"/>
    <xdr:sp macro="" textlink="">
      <xdr:nvSpPr>
        <xdr:cNvPr id="240" name="n_3aveValue【橋りょう・トンネル】&#10;一人当たり有形固定資産（償却資産）額">
          <a:extLst>
            <a:ext uri="{FF2B5EF4-FFF2-40B4-BE49-F238E27FC236}">
              <a16:creationId xmlns:a16="http://schemas.microsoft.com/office/drawing/2014/main" id="{FEF67D16-1E0C-4259-BABA-6BF2E35C7469}"/>
            </a:ext>
          </a:extLst>
        </xdr:cNvPr>
        <xdr:cNvSpPr txBox="1"/>
      </xdr:nvSpPr>
      <xdr:spPr>
        <a:xfrm>
          <a:off x="7594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27796</xdr:rowOff>
    </xdr:from>
    <xdr:ext cx="534377" cy="259045"/>
    <xdr:sp macro="" textlink="">
      <xdr:nvSpPr>
        <xdr:cNvPr id="241" name="n_4aveValue【橋りょう・トンネル】&#10;一人当たり有形固定資産（償却資産）額">
          <a:extLst>
            <a:ext uri="{FF2B5EF4-FFF2-40B4-BE49-F238E27FC236}">
              <a16:creationId xmlns:a16="http://schemas.microsoft.com/office/drawing/2014/main" id="{645837E3-73CE-4161-8AE4-68CECD8F55B5}"/>
            </a:ext>
          </a:extLst>
        </xdr:cNvPr>
        <xdr:cNvSpPr txBox="1"/>
      </xdr:nvSpPr>
      <xdr:spPr>
        <a:xfrm>
          <a:off x="6705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58783</xdr:rowOff>
    </xdr:from>
    <xdr:ext cx="599010" cy="259045"/>
    <xdr:sp macro="" textlink="">
      <xdr:nvSpPr>
        <xdr:cNvPr id="242" name="n_1mainValue【橋りょう・トンネル】&#10;一人当たり有形固定資産（償却資産）額">
          <a:extLst>
            <a:ext uri="{FF2B5EF4-FFF2-40B4-BE49-F238E27FC236}">
              <a16:creationId xmlns:a16="http://schemas.microsoft.com/office/drawing/2014/main" id="{0E48028E-6DA9-4616-BB99-7E9070893374}"/>
            </a:ext>
          </a:extLst>
        </xdr:cNvPr>
        <xdr:cNvSpPr txBox="1"/>
      </xdr:nvSpPr>
      <xdr:spPr>
        <a:xfrm>
          <a:off x="9327095" y="948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61675</xdr:rowOff>
    </xdr:from>
    <xdr:ext cx="599010" cy="259045"/>
    <xdr:sp macro="" textlink="">
      <xdr:nvSpPr>
        <xdr:cNvPr id="243" name="n_2mainValue【橋りょう・トンネル】&#10;一人当たり有形固定資産（償却資産）額">
          <a:extLst>
            <a:ext uri="{FF2B5EF4-FFF2-40B4-BE49-F238E27FC236}">
              <a16:creationId xmlns:a16="http://schemas.microsoft.com/office/drawing/2014/main" id="{EAE86805-0293-4D2B-91FA-7A941AA1071B}"/>
            </a:ext>
          </a:extLst>
        </xdr:cNvPr>
        <xdr:cNvSpPr txBox="1"/>
      </xdr:nvSpPr>
      <xdr:spPr>
        <a:xfrm>
          <a:off x="8450795" y="949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68567</xdr:rowOff>
    </xdr:from>
    <xdr:ext cx="599010" cy="259045"/>
    <xdr:sp macro="" textlink="">
      <xdr:nvSpPr>
        <xdr:cNvPr id="244" name="n_3mainValue【橋りょう・トンネル】&#10;一人当たり有形固定資産（償却資産）額">
          <a:extLst>
            <a:ext uri="{FF2B5EF4-FFF2-40B4-BE49-F238E27FC236}">
              <a16:creationId xmlns:a16="http://schemas.microsoft.com/office/drawing/2014/main" id="{4308FE16-791E-4E35-8DB7-31A8BA9EA7CF}"/>
            </a:ext>
          </a:extLst>
        </xdr:cNvPr>
        <xdr:cNvSpPr txBox="1"/>
      </xdr:nvSpPr>
      <xdr:spPr>
        <a:xfrm>
          <a:off x="7561795" y="949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168D2DE8-6D2B-4878-A682-E3A6649A822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1B3607D0-30A9-4762-AFEE-9CDD242963A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15005F0E-14C3-4625-96A2-B122479847C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9D0D647E-F794-411E-AEA1-4152B0F551C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1E18DFD-60A3-4767-B52A-9D8505EAC52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99EFBC24-6FC7-43CE-B917-13397550745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3886133D-47AA-4E67-9F97-9BCC363EDBA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123215BA-6CCE-49F1-9B5D-3E024689C35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8AABF5B3-1775-4DA9-ADF9-A4C9C8B14C9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69830CD2-899C-47F2-B167-0D77B5D6640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a:extLst>
            <a:ext uri="{FF2B5EF4-FFF2-40B4-BE49-F238E27FC236}">
              <a16:creationId xmlns:a16="http://schemas.microsoft.com/office/drawing/2014/main" id="{9E751471-7204-47D8-8B65-61C14F37BA0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a:extLst>
            <a:ext uri="{FF2B5EF4-FFF2-40B4-BE49-F238E27FC236}">
              <a16:creationId xmlns:a16="http://schemas.microsoft.com/office/drawing/2014/main" id="{C2BE5C10-638B-4F73-8296-AEE230D7CCA4}"/>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a:extLst>
            <a:ext uri="{FF2B5EF4-FFF2-40B4-BE49-F238E27FC236}">
              <a16:creationId xmlns:a16="http://schemas.microsoft.com/office/drawing/2014/main" id="{567EFFCC-AA25-451A-9873-99C5443002DB}"/>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a:extLst>
            <a:ext uri="{FF2B5EF4-FFF2-40B4-BE49-F238E27FC236}">
              <a16:creationId xmlns:a16="http://schemas.microsoft.com/office/drawing/2014/main" id="{0C6BB29C-8576-4420-A4FA-6C2625A20C8A}"/>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a:extLst>
            <a:ext uri="{FF2B5EF4-FFF2-40B4-BE49-F238E27FC236}">
              <a16:creationId xmlns:a16="http://schemas.microsoft.com/office/drawing/2014/main" id="{C05650C5-D961-46E0-8AAF-3BAA3D43E3C2}"/>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a:extLst>
            <a:ext uri="{FF2B5EF4-FFF2-40B4-BE49-F238E27FC236}">
              <a16:creationId xmlns:a16="http://schemas.microsoft.com/office/drawing/2014/main" id="{1A584F2A-FF36-4ADF-8AFE-4213E571C7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a:extLst>
            <a:ext uri="{FF2B5EF4-FFF2-40B4-BE49-F238E27FC236}">
              <a16:creationId xmlns:a16="http://schemas.microsoft.com/office/drawing/2014/main" id="{E731DC8A-8ABC-42D6-BB76-51996509C524}"/>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a:extLst>
            <a:ext uri="{FF2B5EF4-FFF2-40B4-BE49-F238E27FC236}">
              <a16:creationId xmlns:a16="http://schemas.microsoft.com/office/drawing/2014/main" id="{F3CA8A60-8329-4005-A4D8-534F8EA6CF6E}"/>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a:extLst>
            <a:ext uri="{FF2B5EF4-FFF2-40B4-BE49-F238E27FC236}">
              <a16:creationId xmlns:a16="http://schemas.microsoft.com/office/drawing/2014/main" id="{218DAE27-B1C8-4CA7-9E9D-512E2DAB1E9E}"/>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488FF830-C7A2-4855-9278-01FA80A0573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a:extLst>
            <a:ext uri="{FF2B5EF4-FFF2-40B4-BE49-F238E27FC236}">
              <a16:creationId xmlns:a16="http://schemas.microsoft.com/office/drawing/2014/main" id="{24400E9D-9B1F-482A-BF03-C3CD1955C4D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4CC00D5D-E6A3-434C-A17C-96B7BA04FCE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67" name="直線コネクタ 266">
          <a:extLst>
            <a:ext uri="{FF2B5EF4-FFF2-40B4-BE49-F238E27FC236}">
              <a16:creationId xmlns:a16="http://schemas.microsoft.com/office/drawing/2014/main" id="{8A070D84-710F-4BD0-B319-FBED1ABE4254}"/>
            </a:ext>
          </a:extLst>
        </xdr:cNvPr>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8" name="【公営住宅】&#10;有形固定資産減価償却率最小値テキスト">
          <a:extLst>
            <a:ext uri="{FF2B5EF4-FFF2-40B4-BE49-F238E27FC236}">
              <a16:creationId xmlns:a16="http://schemas.microsoft.com/office/drawing/2014/main" id="{9057AEE3-A147-4121-A423-A10CB0D768A1}"/>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9" name="直線コネクタ 268">
          <a:extLst>
            <a:ext uri="{FF2B5EF4-FFF2-40B4-BE49-F238E27FC236}">
              <a16:creationId xmlns:a16="http://schemas.microsoft.com/office/drawing/2014/main" id="{A9D1CD9E-4400-462A-A129-BC5E3D26D9B7}"/>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70" name="【公営住宅】&#10;有形固定資産減価償却率最大値テキスト">
          <a:extLst>
            <a:ext uri="{FF2B5EF4-FFF2-40B4-BE49-F238E27FC236}">
              <a16:creationId xmlns:a16="http://schemas.microsoft.com/office/drawing/2014/main" id="{38C16044-3BF1-4383-AE7F-D5FBE4413F6C}"/>
            </a:ext>
          </a:extLst>
        </xdr:cNvPr>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71" name="直線コネクタ 270">
          <a:extLst>
            <a:ext uri="{FF2B5EF4-FFF2-40B4-BE49-F238E27FC236}">
              <a16:creationId xmlns:a16="http://schemas.microsoft.com/office/drawing/2014/main" id="{70FCC865-DCDE-45F7-87A9-32143C500A37}"/>
            </a:ext>
          </a:extLst>
        </xdr:cNvPr>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E6A4F858-067D-42ED-992F-70175B044907}"/>
            </a:ext>
          </a:extLst>
        </xdr:cNvPr>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3" name="フローチャート: 判断 272">
          <a:extLst>
            <a:ext uri="{FF2B5EF4-FFF2-40B4-BE49-F238E27FC236}">
              <a16:creationId xmlns:a16="http://schemas.microsoft.com/office/drawing/2014/main" id="{B817050F-35D8-4289-A679-B6CD72DA305C}"/>
            </a:ext>
          </a:extLst>
        </xdr:cNvPr>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4" name="フローチャート: 判断 273">
          <a:extLst>
            <a:ext uri="{FF2B5EF4-FFF2-40B4-BE49-F238E27FC236}">
              <a16:creationId xmlns:a16="http://schemas.microsoft.com/office/drawing/2014/main" id="{460BC146-BA79-4C56-BB1B-A0E699A980DB}"/>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75" name="フローチャート: 判断 274">
          <a:extLst>
            <a:ext uri="{FF2B5EF4-FFF2-40B4-BE49-F238E27FC236}">
              <a16:creationId xmlns:a16="http://schemas.microsoft.com/office/drawing/2014/main" id="{DF6B8F7C-1BE2-4E0B-9F0F-04EB358BE1A7}"/>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76" name="フローチャート: 判断 275">
          <a:extLst>
            <a:ext uri="{FF2B5EF4-FFF2-40B4-BE49-F238E27FC236}">
              <a16:creationId xmlns:a16="http://schemas.microsoft.com/office/drawing/2014/main" id="{62684C14-72F2-48E4-9E66-749CA38372CB}"/>
            </a:ext>
          </a:extLst>
        </xdr:cNvPr>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277" name="フローチャート: 判断 276">
          <a:extLst>
            <a:ext uri="{FF2B5EF4-FFF2-40B4-BE49-F238E27FC236}">
              <a16:creationId xmlns:a16="http://schemas.microsoft.com/office/drawing/2014/main" id="{34A8B0BD-58F2-48AD-8A68-EB4E00A30897}"/>
            </a:ext>
          </a:extLst>
        </xdr:cNvPr>
        <xdr:cNvSpPr/>
      </xdr:nvSpPr>
      <xdr:spPr>
        <a:xfrm>
          <a:off x="1079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71B5BC9E-C5E5-4EF9-AC85-25364F76C7C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260F36FB-45A9-4585-BF7B-3A9460AC4B6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F8137D63-F5D6-4212-90F3-6C4A6FCC642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5941A599-A7EB-44A6-B897-A0A877ECD71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2A71B377-1592-4C46-BC50-86F528BA806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158750</xdr:rowOff>
    </xdr:from>
    <xdr:to>
      <xdr:col>24</xdr:col>
      <xdr:colOff>114300</xdr:colOff>
      <xdr:row>86</xdr:row>
      <xdr:rowOff>88900</xdr:rowOff>
    </xdr:to>
    <xdr:sp macro="" textlink="">
      <xdr:nvSpPr>
        <xdr:cNvPr id="283" name="楕円 282">
          <a:extLst>
            <a:ext uri="{FF2B5EF4-FFF2-40B4-BE49-F238E27FC236}">
              <a16:creationId xmlns:a16="http://schemas.microsoft.com/office/drawing/2014/main" id="{3CD8C6C8-CC94-4A57-B79E-691F4F127832}"/>
            </a:ext>
          </a:extLst>
        </xdr:cNvPr>
        <xdr:cNvSpPr/>
      </xdr:nvSpPr>
      <xdr:spPr>
        <a:xfrm>
          <a:off x="4584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73677</xdr:rowOff>
    </xdr:from>
    <xdr:ext cx="469744" cy="259045"/>
    <xdr:sp macro="" textlink="">
      <xdr:nvSpPr>
        <xdr:cNvPr id="284" name="【公営住宅】&#10;有形固定資産減価償却率該当値テキスト">
          <a:extLst>
            <a:ext uri="{FF2B5EF4-FFF2-40B4-BE49-F238E27FC236}">
              <a16:creationId xmlns:a16="http://schemas.microsoft.com/office/drawing/2014/main" id="{0F6AC832-A421-428D-A096-ECD4532A2A10}"/>
            </a:ext>
          </a:extLst>
        </xdr:cNvPr>
        <xdr:cNvSpPr txBox="1"/>
      </xdr:nvSpPr>
      <xdr:spPr>
        <a:xfrm>
          <a:off x="4673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140463</xdr:rowOff>
    </xdr:from>
    <xdr:to>
      <xdr:col>20</xdr:col>
      <xdr:colOff>38100</xdr:colOff>
      <xdr:row>86</xdr:row>
      <xdr:rowOff>70613</xdr:rowOff>
    </xdr:to>
    <xdr:sp macro="" textlink="">
      <xdr:nvSpPr>
        <xdr:cNvPr id="285" name="楕円 284">
          <a:extLst>
            <a:ext uri="{FF2B5EF4-FFF2-40B4-BE49-F238E27FC236}">
              <a16:creationId xmlns:a16="http://schemas.microsoft.com/office/drawing/2014/main" id="{A2617426-8CB3-4476-88ED-C7CCB4F4F186}"/>
            </a:ext>
          </a:extLst>
        </xdr:cNvPr>
        <xdr:cNvSpPr/>
      </xdr:nvSpPr>
      <xdr:spPr>
        <a:xfrm>
          <a:off x="3746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19813</xdr:rowOff>
    </xdr:from>
    <xdr:to>
      <xdr:col>24</xdr:col>
      <xdr:colOff>63500</xdr:colOff>
      <xdr:row>86</xdr:row>
      <xdr:rowOff>38100</xdr:rowOff>
    </xdr:to>
    <xdr:cxnSp macro="">
      <xdr:nvCxnSpPr>
        <xdr:cNvPr id="286" name="直線コネクタ 285">
          <a:extLst>
            <a:ext uri="{FF2B5EF4-FFF2-40B4-BE49-F238E27FC236}">
              <a16:creationId xmlns:a16="http://schemas.microsoft.com/office/drawing/2014/main" id="{CE8ECA07-0C55-478E-9F34-6693C804D908}"/>
            </a:ext>
          </a:extLst>
        </xdr:cNvPr>
        <xdr:cNvCxnSpPr/>
      </xdr:nvCxnSpPr>
      <xdr:spPr>
        <a:xfrm>
          <a:off x="3797300" y="14764513"/>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113030</xdr:rowOff>
    </xdr:from>
    <xdr:to>
      <xdr:col>15</xdr:col>
      <xdr:colOff>101600</xdr:colOff>
      <xdr:row>86</xdr:row>
      <xdr:rowOff>43180</xdr:rowOff>
    </xdr:to>
    <xdr:sp macro="" textlink="">
      <xdr:nvSpPr>
        <xdr:cNvPr id="287" name="楕円 286">
          <a:extLst>
            <a:ext uri="{FF2B5EF4-FFF2-40B4-BE49-F238E27FC236}">
              <a16:creationId xmlns:a16="http://schemas.microsoft.com/office/drawing/2014/main" id="{E6F74210-78D7-4A13-B073-803892519337}"/>
            </a:ext>
          </a:extLst>
        </xdr:cNvPr>
        <xdr:cNvSpPr/>
      </xdr:nvSpPr>
      <xdr:spPr>
        <a:xfrm>
          <a:off x="2857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163830</xdr:rowOff>
    </xdr:from>
    <xdr:to>
      <xdr:col>19</xdr:col>
      <xdr:colOff>177800</xdr:colOff>
      <xdr:row>86</xdr:row>
      <xdr:rowOff>19813</xdr:rowOff>
    </xdr:to>
    <xdr:cxnSp macro="">
      <xdr:nvCxnSpPr>
        <xdr:cNvPr id="288" name="直線コネクタ 287">
          <a:extLst>
            <a:ext uri="{FF2B5EF4-FFF2-40B4-BE49-F238E27FC236}">
              <a16:creationId xmlns:a16="http://schemas.microsoft.com/office/drawing/2014/main" id="{0EC14246-15E0-4D79-BB84-B07F41B2467D}"/>
            </a:ext>
          </a:extLst>
        </xdr:cNvPr>
        <xdr:cNvCxnSpPr/>
      </xdr:nvCxnSpPr>
      <xdr:spPr>
        <a:xfrm>
          <a:off x="2908300" y="147370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83313</xdr:rowOff>
    </xdr:from>
    <xdr:to>
      <xdr:col>10</xdr:col>
      <xdr:colOff>165100</xdr:colOff>
      <xdr:row>86</xdr:row>
      <xdr:rowOff>13463</xdr:rowOff>
    </xdr:to>
    <xdr:sp macro="" textlink="">
      <xdr:nvSpPr>
        <xdr:cNvPr id="289" name="楕円 288">
          <a:extLst>
            <a:ext uri="{FF2B5EF4-FFF2-40B4-BE49-F238E27FC236}">
              <a16:creationId xmlns:a16="http://schemas.microsoft.com/office/drawing/2014/main" id="{CB2CACD0-C9A5-4127-83FB-FE71CE6BFA32}"/>
            </a:ext>
          </a:extLst>
        </xdr:cNvPr>
        <xdr:cNvSpPr/>
      </xdr:nvSpPr>
      <xdr:spPr>
        <a:xfrm>
          <a:off x="1968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134113</xdr:rowOff>
    </xdr:from>
    <xdr:to>
      <xdr:col>15</xdr:col>
      <xdr:colOff>50800</xdr:colOff>
      <xdr:row>85</xdr:row>
      <xdr:rowOff>163830</xdr:rowOff>
    </xdr:to>
    <xdr:cxnSp macro="">
      <xdr:nvCxnSpPr>
        <xdr:cNvPr id="290" name="直線コネクタ 289">
          <a:extLst>
            <a:ext uri="{FF2B5EF4-FFF2-40B4-BE49-F238E27FC236}">
              <a16:creationId xmlns:a16="http://schemas.microsoft.com/office/drawing/2014/main" id="{98B6A385-08E7-464D-96FD-A51CC63AC8B7}"/>
            </a:ext>
          </a:extLst>
        </xdr:cNvPr>
        <xdr:cNvCxnSpPr/>
      </xdr:nvCxnSpPr>
      <xdr:spPr>
        <a:xfrm>
          <a:off x="2019300" y="14707363"/>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91" name="n_1aveValue【公営住宅】&#10;有形固定資産減価償却率">
          <a:extLst>
            <a:ext uri="{FF2B5EF4-FFF2-40B4-BE49-F238E27FC236}">
              <a16:creationId xmlns:a16="http://schemas.microsoft.com/office/drawing/2014/main" id="{8BB520F1-0F7F-49BF-852D-57405A9BF010}"/>
            </a:ext>
          </a:extLst>
        </xdr:cNvPr>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92" name="n_2aveValue【公営住宅】&#10;有形固定資産減価償却率">
          <a:extLst>
            <a:ext uri="{FF2B5EF4-FFF2-40B4-BE49-F238E27FC236}">
              <a16:creationId xmlns:a16="http://schemas.microsoft.com/office/drawing/2014/main" id="{19250754-AA53-409A-8A1C-5AC731282D18}"/>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50564</xdr:rowOff>
    </xdr:from>
    <xdr:ext cx="405111" cy="259045"/>
    <xdr:sp macro="" textlink="">
      <xdr:nvSpPr>
        <xdr:cNvPr id="293" name="n_3aveValue【公営住宅】&#10;有形固定資産減価償却率">
          <a:extLst>
            <a:ext uri="{FF2B5EF4-FFF2-40B4-BE49-F238E27FC236}">
              <a16:creationId xmlns:a16="http://schemas.microsoft.com/office/drawing/2014/main" id="{45BD0749-92EF-4914-B9F3-08A7EA3E58FC}"/>
            </a:ext>
          </a:extLst>
        </xdr:cNvPr>
        <xdr:cNvSpPr txBox="1"/>
      </xdr:nvSpPr>
      <xdr:spPr>
        <a:xfrm>
          <a:off x="1816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9414</xdr:rowOff>
    </xdr:from>
    <xdr:ext cx="405111" cy="259045"/>
    <xdr:sp macro="" textlink="">
      <xdr:nvSpPr>
        <xdr:cNvPr id="294" name="n_4aveValue【公営住宅】&#10;有形固定資産減価償却率">
          <a:extLst>
            <a:ext uri="{FF2B5EF4-FFF2-40B4-BE49-F238E27FC236}">
              <a16:creationId xmlns:a16="http://schemas.microsoft.com/office/drawing/2014/main" id="{16EE94BD-1567-43C7-8300-C60FFBF9C79F}"/>
            </a:ext>
          </a:extLst>
        </xdr:cNvPr>
        <xdr:cNvSpPr txBox="1"/>
      </xdr:nvSpPr>
      <xdr:spPr>
        <a:xfrm>
          <a:off x="927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61740</xdr:rowOff>
    </xdr:from>
    <xdr:ext cx="405111" cy="259045"/>
    <xdr:sp macro="" textlink="">
      <xdr:nvSpPr>
        <xdr:cNvPr id="295" name="n_1mainValue【公営住宅】&#10;有形固定資産減価償却率">
          <a:extLst>
            <a:ext uri="{FF2B5EF4-FFF2-40B4-BE49-F238E27FC236}">
              <a16:creationId xmlns:a16="http://schemas.microsoft.com/office/drawing/2014/main" id="{79667912-4584-4962-824E-8F87CBB1B51B}"/>
            </a:ext>
          </a:extLst>
        </xdr:cNvPr>
        <xdr:cNvSpPr txBox="1"/>
      </xdr:nvSpPr>
      <xdr:spPr>
        <a:xfrm>
          <a:off x="3582044" y="1480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34307</xdr:rowOff>
    </xdr:from>
    <xdr:ext cx="405111" cy="259045"/>
    <xdr:sp macro="" textlink="">
      <xdr:nvSpPr>
        <xdr:cNvPr id="296" name="n_2mainValue【公営住宅】&#10;有形固定資産減価償却率">
          <a:extLst>
            <a:ext uri="{FF2B5EF4-FFF2-40B4-BE49-F238E27FC236}">
              <a16:creationId xmlns:a16="http://schemas.microsoft.com/office/drawing/2014/main" id="{EAA3D4EC-CA6D-4876-95A0-6356BD2F06BA}"/>
            </a:ext>
          </a:extLst>
        </xdr:cNvPr>
        <xdr:cNvSpPr txBox="1"/>
      </xdr:nvSpPr>
      <xdr:spPr>
        <a:xfrm>
          <a:off x="2705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4590</xdr:rowOff>
    </xdr:from>
    <xdr:ext cx="405111" cy="259045"/>
    <xdr:sp macro="" textlink="">
      <xdr:nvSpPr>
        <xdr:cNvPr id="297" name="n_3mainValue【公営住宅】&#10;有形固定資産減価償却率">
          <a:extLst>
            <a:ext uri="{FF2B5EF4-FFF2-40B4-BE49-F238E27FC236}">
              <a16:creationId xmlns:a16="http://schemas.microsoft.com/office/drawing/2014/main" id="{8625E8C2-CA4D-4D2E-B024-97D442E553F7}"/>
            </a:ext>
          </a:extLst>
        </xdr:cNvPr>
        <xdr:cNvSpPr txBox="1"/>
      </xdr:nvSpPr>
      <xdr:spPr>
        <a:xfrm>
          <a:off x="1816744" y="1474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806DC039-075F-4219-8FE1-E789553861B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A17D52C5-C458-4543-83E1-8F53EA8C4E9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EBF8077A-2008-4D7A-BB4B-D3C52E6B27D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FD6EE03C-BAB5-483D-A321-1EB35182027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CFA1E321-2353-45CB-A79E-B7036F78E8A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D918BFBC-7BAA-443B-800F-41DDEF73BDC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097DBF90-80A0-4E24-812B-6FC4A67A890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8162050C-9946-4CE4-9D48-0D2B7838CC8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8FA9441F-7E59-4BEE-AAFA-60FF132FE1C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9EBCCBF3-6F1A-4254-85B0-3C6CA0910BF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a:extLst>
            <a:ext uri="{FF2B5EF4-FFF2-40B4-BE49-F238E27FC236}">
              <a16:creationId xmlns:a16="http://schemas.microsoft.com/office/drawing/2014/main" id="{26253BBE-17F0-4F09-BF51-9453FA77A88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a:extLst>
            <a:ext uri="{FF2B5EF4-FFF2-40B4-BE49-F238E27FC236}">
              <a16:creationId xmlns:a16="http://schemas.microsoft.com/office/drawing/2014/main" id="{6C222EE9-FE6D-486B-9CFC-77E7DD23CD5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a:extLst>
            <a:ext uri="{FF2B5EF4-FFF2-40B4-BE49-F238E27FC236}">
              <a16:creationId xmlns:a16="http://schemas.microsoft.com/office/drawing/2014/main" id="{D36252C0-111A-4A2C-AEF5-2F7516083B6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a:extLst>
            <a:ext uri="{FF2B5EF4-FFF2-40B4-BE49-F238E27FC236}">
              <a16:creationId xmlns:a16="http://schemas.microsoft.com/office/drawing/2014/main" id="{5E2FFE02-EB1B-44C7-BCD3-6DA030B9E1D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a:extLst>
            <a:ext uri="{FF2B5EF4-FFF2-40B4-BE49-F238E27FC236}">
              <a16:creationId xmlns:a16="http://schemas.microsoft.com/office/drawing/2014/main" id="{FC42826D-7914-492B-8938-9D5286C8837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a:extLst>
            <a:ext uri="{FF2B5EF4-FFF2-40B4-BE49-F238E27FC236}">
              <a16:creationId xmlns:a16="http://schemas.microsoft.com/office/drawing/2014/main" id="{E287D883-18BB-49B1-9440-80CA6996A39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a:extLst>
            <a:ext uri="{FF2B5EF4-FFF2-40B4-BE49-F238E27FC236}">
              <a16:creationId xmlns:a16="http://schemas.microsoft.com/office/drawing/2014/main" id="{6FBC2F72-BC6B-4A8D-9009-F6370C53BD2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a:extLst>
            <a:ext uri="{FF2B5EF4-FFF2-40B4-BE49-F238E27FC236}">
              <a16:creationId xmlns:a16="http://schemas.microsoft.com/office/drawing/2014/main" id="{4B10E439-55B8-4FF6-BB03-61D31F85C4B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F738B469-2F89-4F74-8CA3-9DBB96E7C46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A1A1A450-319A-4840-BAF2-C4B29421734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id="{B8AE8C31-7368-4009-BD26-74F715B0C6B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19" name="直線コネクタ 318">
          <a:extLst>
            <a:ext uri="{FF2B5EF4-FFF2-40B4-BE49-F238E27FC236}">
              <a16:creationId xmlns:a16="http://schemas.microsoft.com/office/drawing/2014/main" id="{1DED4EE1-3917-4857-AC94-376ACCB1714D}"/>
            </a:ext>
          </a:extLst>
        </xdr:cNvPr>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0" name="【公営住宅】&#10;一人当たり面積最小値テキスト">
          <a:extLst>
            <a:ext uri="{FF2B5EF4-FFF2-40B4-BE49-F238E27FC236}">
              <a16:creationId xmlns:a16="http://schemas.microsoft.com/office/drawing/2014/main" id="{1FFB24B3-2B60-49E7-A4B8-EE89EB27CBDB}"/>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1" name="直線コネクタ 320">
          <a:extLst>
            <a:ext uri="{FF2B5EF4-FFF2-40B4-BE49-F238E27FC236}">
              <a16:creationId xmlns:a16="http://schemas.microsoft.com/office/drawing/2014/main" id="{E8C65611-D073-4086-9F46-90525AA77631}"/>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22" name="【公営住宅】&#10;一人当たり面積最大値テキスト">
          <a:extLst>
            <a:ext uri="{FF2B5EF4-FFF2-40B4-BE49-F238E27FC236}">
              <a16:creationId xmlns:a16="http://schemas.microsoft.com/office/drawing/2014/main" id="{FB0870FC-4DF2-4672-A46E-8B73434841FD}"/>
            </a:ext>
          </a:extLst>
        </xdr:cNvPr>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23" name="直線コネクタ 322">
          <a:extLst>
            <a:ext uri="{FF2B5EF4-FFF2-40B4-BE49-F238E27FC236}">
              <a16:creationId xmlns:a16="http://schemas.microsoft.com/office/drawing/2014/main" id="{CFA3A967-B04B-41EE-B252-BA2F28F7C986}"/>
            </a:ext>
          </a:extLst>
        </xdr:cNvPr>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136365</xdr:rowOff>
    </xdr:from>
    <xdr:ext cx="469744" cy="259045"/>
    <xdr:sp macro="" textlink="">
      <xdr:nvSpPr>
        <xdr:cNvPr id="324" name="【公営住宅】&#10;一人当たり面積平均値テキスト">
          <a:extLst>
            <a:ext uri="{FF2B5EF4-FFF2-40B4-BE49-F238E27FC236}">
              <a16:creationId xmlns:a16="http://schemas.microsoft.com/office/drawing/2014/main" id="{D883B6F9-84DB-44B8-B446-2763F4741978}"/>
            </a:ext>
          </a:extLst>
        </xdr:cNvPr>
        <xdr:cNvSpPr txBox="1"/>
      </xdr:nvSpPr>
      <xdr:spPr>
        <a:xfrm>
          <a:off x="10515600" y="1436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25" name="フローチャート: 判断 324">
          <a:extLst>
            <a:ext uri="{FF2B5EF4-FFF2-40B4-BE49-F238E27FC236}">
              <a16:creationId xmlns:a16="http://schemas.microsoft.com/office/drawing/2014/main" id="{5800F179-C454-4CF4-B194-509F13E860D8}"/>
            </a:ext>
          </a:extLst>
        </xdr:cNvPr>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26" name="フローチャート: 判断 325">
          <a:extLst>
            <a:ext uri="{FF2B5EF4-FFF2-40B4-BE49-F238E27FC236}">
              <a16:creationId xmlns:a16="http://schemas.microsoft.com/office/drawing/2014/main" id="{4A6ED172-F95C-4CDD-8D37-4A7FE89F88DD}"/>
            </a:ext>
          </a:extLst>
        </xdr:cNvPr>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27" name="フローチャート: 判断 326">
          <a:extLst>
            <a:ext uri="{FF2B5EF4-FFF2-40B4-BE49-F238E27FC236}">
              <a16:creationId xmlns:a16="http://schemas.microsoft.com/office/drawing/2014/main" id="{67415C93-C474-4228-8B33-F01136713D01}"/>
            </a:ext>
          </a:extLst>
        </xdr:cNvPr>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28" name="フローチャート: 判断 327">
          <a:extLst>
            <a:ext uri="{FF2B5EF4-FFF2-40B4-BE49-F238E27FC236}">
              <a16:creationId xmlns:a16="http://schemas.microsoft.com/office/drawing/2014/main" id="{BA84B726-684D-4CAC-938B-3D638CCBB149}"/>
            </a:ext>
          </a:extLst>
        </xdr:cNvPr>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329" name="フローチャート: 判断 328">
          <a:extLst>
            <a:ext uri="{FF2B5EF4-FFF2-40B4-BE49-F238E27FC236}">
              <a16:creationId xmlns:a16="http://schemas.microsoft.com/office/drawing/2014/main" id="{777BF5AA-0E02-47FB-A366-E6D00D57171B}"/>
            </a:ext>
          </a:extLst>
        </xdr:cNvPr>
        <xdr:cNvSpPr/>
      </xdr:nvSpPr>
      <xdr:spPr>
        <a:xfrm>
          <a:off x="6921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E7AFB769-8388-4B27-B6DB-D18ED2C05BB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2AA6AB49-FAFE-4098-9B99-27BA3B4BF52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4898AEC-DBD9-4D4D-A6F2-B172D7C326B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F4F73899-380A-47DF-8632-CF08BE41CC9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E818FCC5-C006-4CC8-81F3-6CFA6A0F98C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154178</xdr:rowOff>
    </xdr:from>
    <xdr:to>
      <xdr:col>55</xdr:col>
      <xdr:colOff>50800</xdr:colOff>
      <xdr:row>86</xdr:row>
      <xdr:rowOff>84328</xdr:rowOff>
    </xdr:to>
    <xdr:sp macro="" textlink="">
      <xdr:nvSpPr>
        <xdr:cNvPr id="335" name="楕円 334">
          <a:extLst>
            <a:ext uri="{FF2B5EF4-FFF2-40B4-BE49-F238E27FC236}">
              <a16:creationId xmlns:a16="http://schemas.microsoft.com/office/drawing/2014/main" id="{D9BE7858-6B3E-4441-A41F-9047499518D0}"/>
            </a:ext>
          </a:extLst>
        </xdr:cNvPr>
        <xdr:cNvSpPr/>
      </xdr:nvSpPr>
      <xdr:spPr>
        <a:xfrm>
          <a:off x="104267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69105</xdr:rowOff>
    </xdr:from>
    <xdr:ext cx="469744" cy="259045"/>
    <xdr:sp macro="" textlink="">
      <xdr:nvSpPr>
        <xdr:cNvPr id="336" name="【公営住宅】&#10;一人当たり面積該当値テキスト">
          <a:extLst>
            <a:ext uri="{FF2B5EF4-FFF2-40B4-BE49-F238E27FC236}">
              <a16:creationId xmlns:a16="http://schemas.microsoft.com/office/drawing/2014/main" id="{4C87257E-4A17-4F8F-B35F-23F0B0395171}"/>
            </a:ext>
          </a:extLst>
        </xdr:cNvPr>
        <xdr:cNvSpPr txBox="1"/>
      </xdr:nvSpPr>
      <xdr:spPr>
        <a:xfrm>
          <a:off x="10515600" y="1464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153721</xdr:rowOff>
    </xdr:from>
    <xdr:to>
      <xdr:col>50</xdr:col>
      <xdr:colOff>165100</xdr:colOff>
      <xdr:row>86</xdr:row>
      <xdr:rowOff>83871</xdr:rowOff>
    </xdr:to>
    <xdr:sp macro="" textlink="">
      <xdr:nvSpPr>
        <xdr:cNvPr id="337" name="楕円 336">
          <a:extLst>
            <a:ext uri="{FF2B5EF4-FFF2-40B4-BE49-F238E27FC236}">
              <a16:creationId xmlns:a16="http://schemas.microsoft.com/office/drawing/2014/main" id="{CF0A3873-7380-4E5C-BE9E-6D829FD9DEF8}"/>
            </a:ext>
          </a:extLst>
        </xdr:cNvPr>
        <xdr:cNvSpPr/>
      </xdr:nvSpPr>
      <xdr:spPr>
        <a:xfrm>
          <a:off x="9588500" y="147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33071</xdr:rowOff>
    </xdr:from>
    <xdr:to>
      <xdr:col>55</xdr:col>
      <xdr:colOff>0</xdr:colOff>
      <xdr:row>86</xdr:row>
      <xdr:rowOff>33528</xdr:rowOff>
    </xdr:to>
    <xdr:cxnSp macro="">
      <xdr:nvCxnSpPr>
        <xdr:cNvPr id="338" name="直線コネクタ 337">
          <a:extLst>
            <a:ext uri="{FF2B5EF4-FFF2-40B4-BE49-F238E27FC236}">
              <a16:creationId xmlns:a16="http://schemas.microsoft.com/office/drawing/2014/main" id="{860ED968-B675-4A39-A09B-06C4F6DDE18E}"/>
            </a:ext>
          </a:extLst>
        </xdr:cNvPr>
        <xdr:cNvCxnSpPr/>
      </xdr:nvCxnSpPr>
      <xdr:spPr>
        <a:xfrm>
          <a:off x="9639300" y="1477777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153721</xdr:rowOff>
    </xdr:from>
    <xdr:to>
      <xdr:col>46</xdr:col>
      <xdr:colOff>38100</xdr:colOff>
      <xdr:row>86</xdr:row>
      <xdr:rowOff>83871</xdr:rowOff>
    </xdr:to>
    <xdr:sp macro="" textlink="">
      <xdr:nvSpPr>
        <xdr:cNvPr id="339" name="楕円 338">
          <a:extLst>
            <a:ext uri="{FF2B5EF4-FFF2-40B4-BE49-F238E27FC236}">
              <a16:creationId xmlns:a16="http://schemas.microsoft.com/office/drawing/2014/main" id="{C8CBFA9D-CFEA-4EDF-8096-9A34B5F54324}"/>
            </a:ext>
          </a:extLst>
        </xdr:cNvPr>
        <xdr:cNvSpPr/>
      </xdr:nvSpPr>
      <xdr:spPr>
        <a:xfrm>
          <a:off x="8699500" y="147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33071</xdr:rowOff>
    </xdr:from>
    <xdr:to>
      <xdr:col>50</xdr:col>
      <xdr:colOff>114300</xdr:colOff>
      <xdr:row>86</xdr:row>
      <xdr:rowOff>33071</xdr:rowOff>
    </xdr:to>
    <xdr:cxnSp macro="">
      <xdr:nvCxnSpPr>
        <xdr:cNvPr id="340" name="直線コネクタ 339">
          <a:extLst>
            <a:ext uri="{FF2B5EF4-FFF2-40B4-BE49-F238E27FC236}">
              <a16:creationId xmlns:a16="http://schemas.microsoft.com/office/drawing/2014/main" id="{091EBDB3-BD6D-422C-ABC2-EB9A4081BCFB}"/>
            </a:ext>
          </a:extLst>
        </xdr:cNvPr>
        <xdr:cNvCxnSpPr/>
      </xdr:nvCxnSpPr>
      <xdr:spPr>
        <a:xfrm>
          <a:off x="8750300" y="14777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153721</xdr:rowOff>
    </xdr:from>
    <xdr:to>
      <xdr:col>41</xdr:col>
      <xdr:colOff>101600</xdr:colOff>
      <xdr:row>86</xdr:row>
      <xdr:rowOff>83871</xdr:rowOff>
    </xdr:to>
    <xdr:sp macro="" textlink="">
      <xdr:nvSpPr>
        <xdr:cNvPr id="341" name="楕円 340">
          <a:extLst>
            <a:ext uri="{FF2B5EF4-FFF2-40B4-BE49-F238E27FC236}">
              <a16:creationId xmlns:a16="http://schemas.microsoft.com/office/drawing/2014/main" id="{0826A607-80D8-406E-AD63-1B338A49AF92}"/>
            </a:ext>
          </a:extLst>
        </xdr:cNvPr>
        <xdr:cNvSpPr/>
      </xdr:nvSpPr>
      <xdr:spPr>
        <a:xfrm>
          <a:off x="7810500" y="147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33071</xdr:rowOff>
    </xdr:from>
    <xdr:to>
      <xdr:col>45</xdr:col>
      <xdr:colOff>177800</xdr:colOff>
      <xdr:row>86</xdr:row>
      <xdr:rowOff>33071</xdr:rowOff>
    </xdr:to>
    <xdr:cxnSp macro="">
      <xdr:nvCxnSpPr>
        <xdr:cNvPr id="342" name="直線コネクタ 341">
          <a:extLst>
            <a:ext uri="{FF2B5EF4-FFF2-40B4-BE49-F238E27FC236}">
              <a16:creationId xmlns:a16="http://schemas.microsoft.com/office/drawing/2014/main" id="{2378FE47-23F4-4D71-A4E6-221B239B0201}"/>
            </a:ext>
          </a:extLst>
        </xdr:cNvPr>
        <xdr:cNvCxnSpPr/>
      </xdr:nvCxnSpPr>
      <xdr:spPr>
        <a:xfrm>
          <a:off x="7861300" y="14777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63364</xdr:rowOff>
    </xdr:from>
    <xdr:ext cx="469744" cy="259045"/>
    <xdr:sp macro="" textlink="">
      <xdr:nvSpPr>
        <xdr:cNvPr id="343" name="n_1aveValue【公営住宅】&#10;一人当たり面積">
          <a:extLst>
            <a:ext uri="{FF2B5EF4-FFF2-40B4-BE49-F238E27FC236}">
              <a16:creationId xmlns:a16="http://schemas.microsoft.com/office/drawing/2014/main" id="{0BFA9777-3337-4537-A8D0-585771F30983}"/>
            </a:ext>
          </a:extLst>
        </xdr:cNvPr>
        <xdr:cNvSpPr txBox="1"/>
      </xdr:nvSpPr>
      <xdr:spPr>
        <a:xfrm>
          <a:off x="93917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65651</xdr:rowOff>
    </xdr:from>
    <xdr:ext cx="469744" cy="259045"/>
    <xdr:sp macro="" textlink="">
      <xdr:nvSpPr>
        <xdr:cNvPr id="344" name="n_2aveValue【公営住宅】&#10;一人当たり面積">
          <a:extLst>
            <a:ext uri="{FF2B5EF4-FFF2-40B4-BE49-F238E27FC236}">
              <a16:creationId xmlns:a16="http://schemas.microsoft.com/office/drawing/2014/main" id="{D2531B5C-1181-42E3-BCA3-1C6BC2F17EF8}"/>
            </a:ext>
          </a:extLst>
        </xdr:cNvPr>
        <xdr:cNvSpPr txBox="1"/>
      </xdr:nvSpPr>
      <xdr:spPr>
        <a:xfrm>
          <a:off x="8515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60165</xdr:rowOff>
    </xdr:from>
    <xdr:ext cx="469744" cy="259045"/>
    <xdr:sp macro="" textlink="">
      <xdr:nvSpPr>
        <xdr:cNvPr id="345" name="n_3aveValue【公営住宅】&#10;一人当たり面積">
          <a:extLst>
            <a:ext uri="{FF2B5EF4-FFF2-40B4-BE49-F238E27FC236}">
              <a16:creationId xmlns:a16="http://schemas.microsoft.com/office/drawing/2014/main" id="{FEBD8671-E1E9-4ECC-A6A5-FB87F1974029}"/>
            </a:ext>
          </a:extLst>
        </xdr:cNvPr>
        <xdr:cNvSpPr txBox="1"/>
      </xdr:nvSpPr>
      <xdr:spPr>
        <a:xfrm>
          <a:off x="7626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163949</xdr:rowOff>
    </xdr:from>
    <xdr:ext cx="469744" cy="259045"/>
    <xdr:sp macro="" textlink="">
      <xdr:nvSpPr>
        <xdr:cNvPr id="346" name="n_4aveValue【公営住宅】&#10;一人当たり面積">
          <a:extLst>
            <a:ext uri="{FF2B5EF4-FFF2-40B4-BE49-F238E27FC236}">
              <a16:creationId xmlns:a16="http://schemas.microsoft.com/office/drawing/2014/main" id="{FF4F3F15-0BFD-4E39-B348-AD14B63AA7CC}"/>
            </a:ext>
          </a:extLst>
        </xdr:cNvPr>
        <xdr:cNvSpPr txBox="1"/>
      </xdr:nvSpPr>
      <xdr:spPr>
        <a:xfrm>
          <a:off x="6737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74998</xdr:rowOff>
    </xdr:from>
    <xdr:ext cx="469744" cy="259045"/>
    <xdr:sp macro="" textlink="">
      <xdr:nvSpPr>
        <xdr:cNvPr id="347" name="n_1mainValue【公営住宅】&#10;一人当たり面積">
          <a:extLst>
            <a:ext uri="{FF2B5EF4-FFF2-40B4-BE49-F238E27FC236}">
              <a16:creationId xmlns:a16="http://schemas.microsoft.com/office/drawing/2014/main" id="{2CA6FE5A-ED3E-4A63-8CB2-C8A6F78918A3}"/>
            </a:ext>
          </a:extLst>
        </xdr:cNvPr>
        <xdr:cNvSpPr txBox="1"/>
      </xdr:nvSpPr>
      <xdr:spPr>
        <a:xfrm>
          <a:off x="9391727" y="1481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74998</xdr:rowOff>
    </xdr:from>
    <xdr:ext cx="469744" cy="259045"/>
    <xdr:sp macro="" textlink="">
      <xdr:nvSpPr>
        <xdr:cNvPr id="348" name="n_2mainValue【公営住宅】&#10;一人当たり面積">
          <a:extLst>
            <a:ext uri="{FF2B5EF4-FFF2-40B4-BE49-F238E27FC236}">
              <a16:creationId xmlns:a16="http://schemas.microsoft.com/office/drawing/2014/main" id="{D09F84D7-758E-45D0-841F-2B4BDBF22853}"/>
            </a:ext>
          </a:extLst>
        </xdr:cNvPr>
        <xdr:cNvSpPr txBox="1"/>
      </xdr:nvSpPr>
      <xdr:spPr>
        <a:xfrm>
          <a:off x="8515427" y="1481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74998</xdr:rowOff>
    </xdr:from>
    <xdr:ext cx="469744" cy="259045"/>
    <xdr:sp macro="" textlink="">
      <xdr:nvSpPr>
        <xdr:cNvPr id="349" name="n_3mainValue【公営住宅】&#10;一人当たり面積">
          <a:extLst>
            <a:ext uri="{FF2B5EF4-FFF2-40B4-BE49-F238E27FC236}">
              <a16:creationId xmlns:a16="http://schemas.microsoft.com/office/drawing/2014/main" id="{F44CBE1B-7047-4B6D-9D1A-5F33C38711B2}"/>
            </a:ext>
          </a:extLst>
        </xdr:cNvPr>
        <xdr:cNvSpPr txBox="1"/>
      </xdr:nvSpPr>
      <xdr:spPr>
        <a:xfrm>
          <a:off x="7626427" y="1481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2BC92BB0-172C-42D0-A6AE-C8240B8FFB0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0C842C02-28E3-4A1C-8A16-224F6C99941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B0D81352-24B8-498F-8B8F-4CF5DDC07F0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C9187DB1-1DBA-41AF-9422-5967EA39A91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99F9F6C2-2E2F-4B7C-8E01-F9783458FBE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EBA3D5E4-7141-4798-B8F5-3EF649FB72F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19A9A509-6616-4004-814C-D26168866EC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C992E0FF-40C4-4F02-9004-4E1976CC5C3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5FE88E46-BC37-4C21-AE89-9E725E0EC11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a16="http://schemas.microsoft.com/office/drawing/2014/main" id="{60302452-F139-477B-975D-0841F56ED34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a16="http://schemas.microsoft.com/office/drawing/2014/main" id="{E3E36C81-7180-452C-A3F0-CE8E9271025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a16="http://schemas.microsoft.com/office/drawing/2014/main" id="{B64796D1-1E66-41F2-A71A-9A39610D01A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a16="http://schemas.microsoft.com/office/drawing/2014/main" id="{78E4E893-391F-4E5E-903F-319EB643BCD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a16="http://schemas.microsoft.com/office/drawing/2014/main" id="{696D07C6-AFDF-4FC0-ADC1-55D6862CB4C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a16="http://schemas.microsoft.com/office/drawing/2014/main" id="{46717136-66A3-4C85-A8E7-D6530F23E0B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3E74E8CB-30B3-443B-939E-65B8F4A9B3D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8BDDFBF0-FC84-421D-92A6-EB021FE75FE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2BA4AA78-005E-498E-A5CF-670F50A05DB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4BED480A-EB0A-434B-8E61-F880C192E11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F6BDAAA9-35E0-4199-882A-21E467AC010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C8EDDA9E-3787-4233-8ED1-77857410559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7F623BE9-9872-4CD6-9EF4-022A97B66C1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7F755CBB-A340-4ECF-B3AA-52BB3C91DBD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469B5890-F67D-4592-ABD6-BA1EE10505E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389669E6-52D7-4DC8-B48C-3EB97628338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F04DF924-0A6F-46E4-9D52-9ADDE63BF48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6" name="テキスト ボックス 375">
          <a:extLst>
            <a:ext uri="{FF2B5EF4-FFF2-40B4-BE49-F238E27FC236}">
              <a16:creationId xmlns:a16="http://schemas.microsoft.com/office/drawing/2014/main" id="{D1F7B68B-1229-4733-8D47-730D54E1DB8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a:extLst>
            <a:ext uri="{FF2B5EF4-FFF2-40B4-BE49-F238E27FC236}">
              <a16:creationId xmlns:a16="http://schemas.microsoft.com/office/drawing/2014/main" id="{1C6B87B5-AEFA-43A6-9D8F-8F58FA7E66A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8" name="テキスト ボックス 377">
          <a:extLst>
            <a:ext uri="{FF2B5EF4-FFF2-40B4-BE49-F238E27FC236}">
              <a16:creationId xmlns:a16="http://schemas.microsoft.com/office/drawing/2014/main" id="{21401E73-F204-4310-844E-ACE3204C2B7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a:extLst>
            <a:ext uri="{FF2B5EF4-FFF2-40B4-BE49-F238E27FC236}">
              <a16:creationId xmlns:a16="http://schemas.microsoft.com/office/drawing/2014/main" id="{DAACA6FF-E5F9-4A03-9BE2-98094F24724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a:extLst>
            <a:ext uri="{FF2B5EF4-FFF2-40B4-BE49-F238E27FC236}">
              <a16:creationId xmlns:a16="http://schemas.microsoft.com/office/drawing/2014/main" id="{CEC78EEB-0755-41D5-BCC5-257B92EDA26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a:extLst>
            <a:ext uri="{FF2B5EF4-FFF2-40B4-BE49-F238E27FC236}">
              <a16:creationId xmlns:a16="http://schemas.microsoft.com/office/drawing/2014/main" id="{42141C1D-3F8F-4946-801E-373E7A3F6A7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a:extLst>
            <a:ext uri="{FF2B5EF4-FFF2-40B4-BE49-F238E27FC236}">
              <a16:creationId xmlns:a16="http://schemas.microsoft.com/office/drawing/2014/main" id="{A3EB74E8-1FD9-427A-AB0E-F49E7E48CDF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a:extLst>
            <a:ext uri="{FF2B5EF4-FFF2-40B4-BE49-F238E27FC236}">
              <a16:creationId xmlns:a16="http://schemas.microsoft.com/office/drawing/2014/main" id="{D34F9B6D-F3BA-41BD-B55F-37847615211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a:extLst>
            <a:ext uri="{FF2B5EF4-FFF2-40B4-BE49-F238E27FC236}">
              <a16:creationId xmlns:a16="http://schemas.microsoft.com/office/drawing/2014/main" id="{C4CDBA58-61F0-4F83-B430-172490E6F91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a:extLst>
            <a:ext uri="{FF2B5EF4-FFF2-40B4-BE49-F238E27FC236}">
              <a16:creationId xmlns:a16="http://schemas.microsoft.com/office/drawing/2014/main" id="{6081484E-763B-40B0-A1F9-25EE751232B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6" name="テキスト ボックス 385">
          <a:extLst>
            <a:ext uri="{FF2B5EF4-FFF2-40B4-BE49-F238E27FC236}">
              <a16:creationId xmlns:a16="http://schemas.microsoft.com/office/drawing/2014/main" id="{A8F4E3D2-E912-417F-B658-2606B44C7CA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7273533C-54CF-4D6A-B208-0FF3C00F449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8" name="テキスト ボックス 387">
          <a:extLst>
            <a:ext uri="{FF2B5EF4-FFF2-40B4-BE49-F238E27FC236}">
              <a16:creationId xmlns:a16="http://schemas.microsoft.com/office/drawing/2014/main" id="{C6B06EBB-795B-426C-8EB0-3CB5E7F2C57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64B0F3CA-E1E1-4F02-8289-06E11F10043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390" name="直線コネクタ 389">
          <a:extLst>
            <a:ext uri="{FF2B5EF4-FFF2-40B4-BE49-F238E27FC236}">
              <a16:creationId xmlns:a16="http://schemas.microsoft.com/office/drawing/2014/main" id="{617633D7-A743-4A1F-9609-E17D6AD7F0B9}"/>
            </a:ext>
          </a:extLst>
        </xdr:cNvPr>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id="{DCDBCA68-CD4F-47A8-9694-5BB8C6B3674F}"/>
            </a:ext>
          </a:extLst>
        </xdr:cNvPr>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392" name="直線コネクタ 391">
          <a:extLst>
            <a:ext uri="{FF2B5EF4-FFF2-40B4-BE49-F238E27FC236}">
              <a16:creationId xmlns:a16="http://schemas.microsoft.com/office/drawing/2014/main" id="{3B9D68E8-27E6-4D91-9921-7440B8484286}"/>
            </a:ext>
          </a:extLst>
        </xdr:cNvPr>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393" name="【認定こども園・幼稚園・保育所】&#10;有形固定資産減価償却率最大値テキスト">
          <a:extLst>
            <a:ext uri="{FF2B5EF4-FFF2-40B4-BE49-F238E27FC236}">
              <a16:creationId xmlns:a16="http://schemas.microsoft.com/office/drawing/2014/main" id="{489CFAB3-5CFB-45BC-BFE9-983AC4FE9689}"/>
            </a:ext>
          </a:extLst>
        </xdr:cNvPr>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394" name="直線コネクタ 393">
          <a:extLst>
            <a:ext uri="{FF2B5EF4-FFF2-40B4-BE49-F238E27FC236}">
              <a16:creationId xmlns:a16="http://schemas.microsoft.com/office/drawing/2014/main" id="{01154BAA-00E9-4F4F-8191-B9AA221D7D26}"/>
            </a:ext>
          </a:extLst>
        </xdr:cNvPr>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CB6A9BF8-9C27-4EB6-AE5B-F6730060A720}"/>
            </a:ext>
          </a:extLst>
        </xdr:cNvPr>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396" name="フローチャート: 判断 395">
          <a:extLst>
            <a:ext uri="{FF2B5EF4-FFF2-40B4-BE49-F238E27FC236}">
              <a16:creationId xmlns:a16="http://schemas.microsoft.com/office/drawing/2014/main" id="{173BF489-D90C-4217-8CAD-5EA8D0F3C1CB}"/>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97" name="フローチャート: 判断 396">
          <a:extLst>
            <a:ext uri="{FF2B5EF4-FFF2-40B4-BE49-F238E27FC236}">
              <a16:creationId xmlns:a16="http://schemas.microsoft.com/office/drawing/2014/main" id="{BB8F56BE-9712-42B4-809C-43D412AB4AF3}"/>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398" name="フローチャート: 判断 397">
          <a:extLst>
            <a:ext uri="{FF2B5EF4-FFF2-40B4-BE49-F238E27FC236}">
              <a16:creationId xmlns:a16="http://schemas.microsoft.com/office/drawing/2014/main" id="{B3B0F921-7E36-4C53-B47C-3146F256DC48}"/>
            </a:ext>
          </a:extLst>
        </xdr:cNvPr>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99" name="フローチャート: 判断 398">
          <a:extLst>
            <a:ext uri="{FF2B5EF4-FFF2-40B4-BE49-F238E27FC236}">
              <a16:creationId xmlns:a16="http://schemas.microsoft.com/office/drawing/2014/main" id="{4CB545CE-7F15-4BAE-9B95-106A59F683EB}"/>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400" name="フローチャート: 判断 399">
          <a:extLst>
            <a:ext uri="{FF2B5EF4-FFF2-40B4-BE49-F238E27FC236}">
              <a16:creationId xmlns:a16="http://schemas.microsoft.com/office/drawing/2014/main" id="{21C11A34-B8EB-4F27-9A6D-06AE6BD5F21A}"/>
            </a:ext>
          </a:extLst>
        </xdr:cNvPr>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DFC29139-2FA6-4698-811F-FE635EF6985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7ADFF33B-F9E1-4825-A556-290DB914774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31DD427A-E6DB-4F53-9F4D-BD3E8F35E30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E84373C6-4290-4139-955B-E7A52E69B71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FD005006-641A-4358-9F90-D6F5BAE91EF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06" name="楕円 405">
          <a:extLst>
            <a:ext uri="{FF2B5EF4-FFF2-40B4-BE49-F238E27FC236}">
              <a16:creationId xmlns:a16="http://schemas.microsoft.com/office/drawing/2014/main" id="{A6D5F5C3-10FE-4780-A1DB-C6F500FC7A99}"/>
            </a:ext>
          </a:extLst>
        </xdr:cNvPr>
        <xdr:cNvSpPr/>
      </xdr:nvSpPr>
      <xdr:spPr>
        <a:xfrm>
          <a:off x="16268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53992</xdr:rowOff>
    </xdr:from>
    <xdr:ext cx="405111" cy="259045"/>
    <xdr:sp macro="" textlink="">
      <xdr:nvSpPr>
        <xdr:cNvPr id="407" name="【認定こども園・幼稚園・保育所】&#10;有形固定資産減価償却率該当値テキスト">
          <a:extLst>
            <a:ext uri="{FF2B5EF4-FFF2-40B4-BE49-F238E27FC236}">
              <a16:creationId xmlns:a16="http://schemas.microsoft.com/office/drawing/2014/main" id="{C44D0C36-5BC4-419A-A60D-B696DFFDA852}"/>
            </a:ext>
          </a:extLst>
        </xdr:cNvPr>
        <xdr:cNvSpPr txBox="1"/>
      </xdr:nvSpPr>
      <xdr:spPr>
        <a:xfrm>
          <a:off x="16357600"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154940</xdr:rowOff>
    </xdr:from>
    <xdr:to>
      <xdr:col>81</xdr:col>
      <xdr:colOff>101600</xdr:colOff>
      <xdr:row>37</xdr:row>
      <xdr:rowOff>85090</xdr:rowOff>
    </xdr:to>
    <xdr:sp macro="" textlink="">
      <xdr:nvSpPr>
        <xdr:cNvPr id="408" name="楕円 407">
          <a:extLst>
            <a:ext uri="{FF2B5EF4-FFF2-40B4-BE49-F238E27FC236}">
              <a16:creationId xmlns:a16="http://schemas.microsoft.com/office/drawing/2014/main" id="{AEFBF325-7BA5-44F9-AE4B-A4FCD2AE180F}"/>
            </a:ext>
          </a:extLst>
        </xdr:cNvPr>
        <xdr:cNvSpPr/>
      </xdr:nvSpPr>
      <xdr:spPr>
        <a:xfrm>
          <a:off x="1543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34290</xdr:rowOff>
    </xdr:from>
    <xdr:to>
      <xdr:col>85</xdr:col>
      <xdr:colOff>127000</xdr:colOff>
      <xdr:row>37</xdr:row>
      <xdr:rowOff>81915</xdr:rowOff>
    </xdr:to>
    <xdr:cxnSp macro="">
      <xdr:nvCxnSpPr>
        <xdr:cNvPr id="409" name="直線コネクタ 408">
          <a:extLst>
            <a:ext uri="{FF2B5EF4-FFF2-40B4-BE49-F238E27FC236}">
              <a16:creationId xmlns:a16="http://schemas.microsoft.com/office/drawing/2014/main" id="{06461D23-443A-468A-A405-886BFFCBBD53}"/>
            </a:ext>
          </a:extLst>
        </xdr:cNvPr>
        <xdr:cNvCxnSpPr/>
      </xdr:nvCxnSpPr>
      <xdr:spPr>
        <a:xfrm>
          <a:off x="15481300" y="637794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109220</xdr:rowOff>
    </xdr:from>
    <xdr:to>
      <xdr:col>76</xdr:col>
      <xdr:colOff>165100</xdr:colOff>
      <xdr:row>37</xdr:row>
      <xdr:rowOff>39370</xdr:rowOff>
    </xdr:to>
    <xdr:sp macro="" textlink="">
      <xdr:nvSpPr>
        <xdr:cNvPr id="410" name="楕円 409">
          <a:extLst>
            <a:ext uri="{FF2B5EF4-FFF2-40B4-BE49-F238E27FC236}">
              <a16:creationId xmlns:a16="http://schemas.microsoft.com/office/drawing/2014/main" id="{CBD3D02F-079A-4EF0-A471-7F790B65F741}"/>
            </a:ext>
          </a:extLst>
        </xdr:cNvPr>
        <xdr:cNvSpPr/>
      </xdr:nvSpPr>
      <xdr:spPr>
        <a:xfrm>
          <a:off x="14541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160020</xdr:rowOff>
    </xdr:from>
    <xdr:to>
      <xdr:col>81</xdr:col>
      <xdr:colOff>50800</xdr:colOff>
      <xdr:row>37</xdr:row>
      <xdr:rowOff>34290</xdr:rowOff>
    </xdr:to>
    <xdr:cxnSp macro="">
      <xdr:nvCxnSpPr>
        <xdr:cNvPr id="411" name="直線コネクタ 410">
          <a:extLst>
            <a:ext uri="{FF2B5EF4-FFF2-40B4-BE49-F238E27FC236}">
              <a16:creationId xmlns:a16="http://schemas.microsoft.com/office/drawing/2014/main" id="{00CB74E0-25B8-4CC4-BF9C-4418D6684BFE}"/>
            </a:ext>
          </a:extLst>
        </xdr:cNvPr>
        <xdr:cNvCxnSpPr/>
      </xdr:nvCxnSpPr>
      <xdr:spPr>
        <a:xfrm>
          <a:off x="14592300" y="6332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59690</xdr:rowOff>
    </xdr:from>
    <xdr:to>
      <xdr:col>72</xdr:col>
      <xdr:colOff>38100</xdr:colOff>
      <xdr:row>36</xdr:row>
      <xdr:rowOff>161290</xdr:rowOff>
    </xdr:to>
    <xdr:sp macro="" textlink="">
      <xdr:nvSpPr>
        <xdr:cNvPr id="412" name="楕円 411">
          <a:extLst>
            <a:ext uri="{FF2B5EF4-FFF2-40B4-BE49-F238E27FC236}">
              <a16:creationId xmlns:a16="http://schemas.microsoft.com/office/drawing/2014/main" id="{2DD035E8-BBDC-4948-9EFA-310213FF0578}"/>
            </a:ext>
          </a:extLst>
        </xdr:cNvPr>
        <xdr:cNvSpPr/>
      </xdr:nvSpPr>
      <xdr:spPr>
        <a:xfrm>
          <a:off x="13652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110490</xdr:rowOff>
    </xdr:from>
    <xdr:to>
      <xdr:col>76</xdr:col>
      <xdr:colOff>114300</xdr:colOff>
      <xdr:row>36</xdr:row>
      <xdr:rowOff>160020</xdr:rowOff>
    </xdr:to>
    <xdr:cxnSp macro="">
      <xdr:nvCxnSpPr>
        <xdr:cNvPr id="413" name="直線コネクタ 412">
          <a:extLst>
            <a:ext uri="{FF2B5EF4-FFF2-40B4-BE49-F238E27FC236}">
              <a16:creationId xmlns:a16="http://schemas.microsoft.com/office/drawing/2014/main" id="{4DC12695-55C9-46BB-907F-C2995F8765CA}"/>
            </a:ext>
          </a:extLst>
        </xdr:cNvPr>
        <xdr:cNvCxnSpPr/>
      </xdr:nvCxnSpPr>
      <xdr:spPr>
        <a:xfrm>
          <a:off x="13703300" y="62826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14" name="n_1aveValue【認定こども園・幼稚園・保育所】&#10;有形固定資産減価償却率">
          <a:extLst>
            <a:ext uri="{FF2B5EF4-FFF2-40B4-BE49-F238E27FC236}">
              <a16:creationId xmlns:a16="http://schemas.microsoft.com/office/drawing/2014/main" id="{1AB93E7C-A39B-4F89-971B-0FAECCFDAD00}"/>
            </a:ext>
          </a:extLst>
        </xdr:cNvPr>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415" name="n_2aveValue【認定こども園・幼稚園・保育所】&#10;有形固定資産減価償却率">
          <a:extLst>
            <a:ext uri="{FF2B5EF4-FFF2-40B4-BE49-F238E27FC236}">
              <a16:creationId xmlns:a16="http://schemas.microsoft.com/office/drawing/2014/main" id="{801A9363-49CC-4467-AB06-B93DB4A4F18B}"/>
            </a:ext>
          </a:extLst>
        </xdr:cNvPr>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416" name="n_3aveValue【認定こども園・幼稚園・保育所】&#10;有形固定資産減価償却率">
          <a:extLst>
            <a:ext uri="{FF2B5EF4-FFF2-40B4-BE49-F238E27FC236}">
              <a16:creationId xmlns:a16="http://schemas.microsoft.com/office/drawing/2014/main" id="{E7153C00-8632-4365-A160-94085F4E602B}"/>
            </a:ext>
          </a:extLst>
        </xdr:cNvPr>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13987</xdr:rowOff>
    </xdr:from>
    <xdr:ext cx="405111" cy="259045"/>
    <xdr:sp macro="" textlink="">
      <xdr:nvSpPr>
        <xdr:cNvPr id="417" name="n_4aveValue【認定こども園・幼稚園・保育所】&#10;有形固定資産減価償却率">
          <a:extLst>
            <a:ext uri="{FF2B5EF4-FFF2-40B4-BE49-F238E27FC236}">
              <a16:creationId xmlns:a16="http://schemas.microsoft.com/office/drawing/2014/main" id="{A5EFC141-6B7E-405B-8053-D78AAD3CA0B4}"/>
            </a:ext>
          </a:extLst>
        </xdr:cNvPr>
        <xdr:cNvSpPr txBox="1"/>
      </xdr:nvSpPr>
      <xdr:spPr>
        <a:xfrm>
          <a:off x="126117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101617</xdr:rowOff>
    </xdr:from>
    <xdr:ext cx="405111" cy="259045"/>
    <xdr:sp macro="" textlink="">
      <xdr:nvSpPr>
        <xdr:cNvPr id="418" name="n_1mainValue【認定こども園・幼稚園・保育所】&#10;有形固定資産減価償却率">
          <a:extLst>
            <a:ext uri="{FF2B5EF4-FFF2-40B4-BE49-F238E27FC236}">
              <a16:creationId xmlns:a16="http://schemas.microsoft.com/office/drawing/2014/main" id="{285D446F-194C-4792-950E-6B59F1214DC9}"/>
            </a:ext>
          </a:extLst>
        </xdr:cNvPr>
        <xdr:cNvSpPr txBox="1"/>
      </xdr:nvSpPr>
      <xdr:spPr>
        <a:xfrm>
          <a:off x="15266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55897</xdr:rowOff>
    </xdr:from>
    <xdr:ext cx="405111" cy="259045"/>
    <xdr:sp macro="" textlink="">
      <xdr:nvSpPr>
        <xdr:cNvPr id="419" name="n_2mainValue【認定こども園・幼稚園・保育所】&#10;有形固定資産減価償却率">
          <a:extLst>
            <a:ext uri="{FF2B5EF4-FFF2-40B4-BE49-F238E27FC236}">
              <a16:creationId xmlns:a16="http://schemas.microsoft.com/office/drawing/2014/main" id="{FDB3ADCD-05CF-4105-B91C-CFCEAF0BB6FE}"/>
            </a:ext>
          </a:extLst>
        </xdr:cNvPr>
        <xdr:cNvSpPr txBox="1"/>
      </xdr:nvSpPr>
      <xdr:spPr>
        <a:xfrm>
          <a:off x="14389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6367</xdr:rowOff>
    </xdr:from>
    <xdr:ext cx="405111" cy="259045"/>
    <xdr:sp macro="" textlink="">
      <xdr:nvSpPr>
        <xdr:cNvPr id="420" name="n_3mainValue【認定こども園・幼稚園・保育所】&#10;有形固定資産減価償却率">
          <a:extLst>
            <a:ext uri="{FF2B5EF4-FFF2-40B4-BE49-F238E27FC236}">
              <a16:creationId xmlns:a16="http://schemas.microsoft.com/office/drawing/2014/main" id="{FA838527-5464-42D5-A017-F98EEB364598}"/>
            </a:ext>
          </a:extLst>
        </xdr:cNvPr>
        <xdr:cNvSpPr txBox="1"/>
      </xdr:nvSpPr>
      <xdr:spPr>
        <a:xfrm>
          <a:off x="13500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id="{F0FD7A0F-0927-43A0-8F5E-03D1C6F0DE7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id="{05EFBE6A-45CB-464E-8C2F-5493ABFA419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id="{7C55BF00-EDA9-4EF0-A485-2AB4679F5E2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id="{452DC7B1-94ED-4901-A4B4-307A58D3D2C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id="{1D4B0EC3-898C-4892-8B5A-DFE4C1904A4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id="{898685DA-2F7A-4933-B722-BA0C540287E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id="{5A09A722-2986-478E-9B23-E61FB4600C7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id="{FC41EA6E-C2BE-4C43-9A78-42A55AC923A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id="{55856662-51FB-4EE8-906A-F2B19CB0998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id="{5A738462-86BB-4F70-9CEF-91EEBB9B1D7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a:extLst>
            <a:ext uri="{FF2B5EF4-FFF2-40B4-BE49-F238E27FC236}">
              <a16:creationId xmlns:a16="http://schemas.microsoft.com/office/drawing/2014/main" id="{957B50D4-93C6-4C6E-A9D3-48619657012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a:extLst>
            <a:ext uri="{FF2B5EF4-FFF2-40B4-BE49-F238E27FC236}">
              <a16:creationId xmlns:a16="http://schemas.microsoft.com/office/drawing/2014/main" id="{F6C7773E-184C-4AB5-B50D-EA70F6765026}"/>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a:extLst>
            <a:ext uri="{FF2B5EF4-FFF2-40B4-BE49-F238E27FC236}">
              <a16:creationId xmlns:a16="http://schemas.microsoft.com/office/drawing/2014/main" id="{416233E6-B91C-446D-93D5-16D2A1B8E13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a:extLst>
            <a:ext uri="{FF2B5EF4-FFF2-40B4-BE49-F238E27FC236}">
              <a16:creationId xmlns:a16="http://schemas.microsoft.com/office/drawing/2014/main" id="{31CD4887-B186-42A8-AFE3-5CEC7871484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a:extLst>
            <a:ext uri="{FF2B5EF4-FFF2-40B4-BE49-F238E27FC236}">
              <a16:creationId xmlns:a16="http://schemas.microsoft.com/office/drawing/2014/main" id="{8A86ACC3-5985-40CF-950E-57CA67BC499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a:extLst>
            <a:ext uri="{FF2B5EF4-FFF2-40B4-BE49-F238E27FC236}">
              <a16:creationId xmlns:a16="http://schemas.microsoft.com/office/drawing/2014/main" id="{904ED3FF-8927-4D76-8DE3-CF9A271AE2C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a:extLst>
            <a:ext uri="{FF2B5EF4-FFF2-40B4-BE49-F238E27FC236}">
              <a16:creationId xmlns:a16="http://schemas.microsoft.com/office/drawing/2014/main" id="{B451556F-788F-47DB-A60A-D80568768B8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a:extLst>
            <a:ext uri="{FF2B5EF4-FFF2-40B4-BE49-F238E27FC236}">
              <a16:creationId xmlns:a16="http://schemas.microsoft.com/office/drawing/2014/main" id="{656EC208-3F1C-4AAA-98FE-E66A251F38E7}"/>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a:extLst>
            <a:ext uri="{FF2B5EF4-FFF2-40B4-BE49-F238E27FC236}">
              <a16:creationId xmlns:a16="http://schemas.microsoft.com/office/drawing/2014/main" id="{E94CF55D-2373-41BF-AEDE-D18FFEC2BAA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a:extLst>
            <a:ext uri="{FF2B5EF4-FFF2-40B4-BE49-F238E27FC236}">
              <a16:creationId xmlns:a16="http://schemas.microsoft.com/office/drawing/2014/main" id="{E0E04C1E-BFB2-42F1-989D-43AA45B74A4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384626A3-4EE8-46D9-8803-D2CE62C8F78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CF604314-6962-4B77-AB26-19BF839E9C8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62EE2E77-5123-48CF-8CFC-4BF8E6E16BE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44" name="直線コネクタ 443">
          <a:extLst>
            <a:ext uri="{FF2B5EF4-FFF2-40B4-BE49-F238E27FC236}">
              <a16:creationId xmlns:a16="http://schemas.microsoft.com/office/drawing/2014/main" id="{CEAD1985-05F5-4239-BB7C-36EC6304F558}"/>
            </a:ext>
          </a:extLst>
        </xdr:cNvPr>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39C17FB4-47CA-4941-BE2E-591F7CC173BA}"/>
            </a:ext>
          </a:extLst>
        </xdr:cNvPr>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46" name="直線コネクタ 445">
          <a:extLst>
            <a:ext uri="{FF2B5EF4-FFF2-40B4-BE49-F238E27FC236}">
              <a16:creationId xmlns:a16="http://schemas.microsoft.com/office/drawing/2014/main" id="{6D339754-B6B8-4EAC-8514-1ED64F495011}"/>
            </a:ext>
          </a:extLst>
        </xdr:cNvPr>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20BBBCD8-F672-4244-8A46-77FB010F59D6}"/>
            </a:ext>
          </a:extLst>
        </xdr:cNvPr>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48" name="直線コネクタ 447">
          <a:extLst>
            <a:ext uri="{FF2B5EF4-FFF2-40B4-BE49-F238E27FC236}">
              <a16:creationId xmlns:a16="http://schemas.microsoft.com/office/drawing/2014/main" id="{A1673574-8F93-4743-91C9-9DC51C610027}"/>
            </a:ext>
          </a:extLst>
        </xdr:cNvPr>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B55F5594-2B09-4CB0-8496-45BF130E7253}"/>
            </a:ext>
          </a:extLst>
        </xdr:cNvPr>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a:extLst>
            <a:ext uri="{FF2B5EF4-FFF2-40B4-BE49-F238E27FC236}">
              <a16:creationId xmlns:a16="http://schemas.microsoft.com/office/drawing/2014/main" id="{D254ADA5-60A4-4D7A-A023-9CDE57A26DEC}"/>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51" name="フローチャート: 判断 450">
          <a:extLst>
            <a:ext uri="{FF2B5EF4-FFF2-40B4-BE49-F238E27FC236}">
              <a16:creationId xmlns:a16="http://schemas.microsoft.com/office/drawing/2014/main" id="{152EFEB5-A595-48E9-AC37-B5CB88FC68DE}"/>
            </a:ext>
          </a:extLst>
        </xdr:cNvPr>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52" name="フローチャート: 判断 451">
          <a:extLst>
            <a:ext uri="{FF2B5EF4-FFF2-40B4-BE49-F238E27FC236}">
              <a16:creationId xmlns:a16="http://schemas.microsoft.com/office/drawing/2014/main" id="{E1C4B910-3749-4DE4-825D-420D18841B40}"/>
            </a:ext>
          </a:extLst>
        </xdr:cNvPr>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53" name="フローチャート: 判断 452">
          <a:extLst>
            <a:ext uri="{FF2B5EF4-FFF2-40B4-BE49-F238E27FC236}">
              <a16:creationId xmlns:a16="http://schemas.microsoft.com/office/drawing/2014/main" id="{B317811D-AEEA-4C0E-8559-A0EA5A76E5CA}"/>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454" name="フローチャート: 判断 453">
          <a:extLst>
            <a:ext uri="{FF2B5EF4-FFF2-40B4-BE49-F238E27FC236}">
              <a16:creationId xmlns:a16="http://schemas.microsoft.com/office/drawing/2014/main" id="{6871C35E-39BF-4BCA-9EA9-80C70923857A}"/>
            </a:ext>
          </a:extLst>
        </xdr:cNvPr>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B663D205-3BAA-4F46-A5E6-B103027C043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F27DDC61-2481-40A5-A081-6E9968F9F6F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EDF19284-BCD2-41DF-A4DC-D8D4491EBEE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C0503F25-1E19-4CFE-A7E7-69BD8F3DC23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A09520E6-922E-45C4-B086-E5FB833554E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60" name="楕円 459">
          <a:extLst>
            <a:ext uri="{FF2B5EF4-FFF2-40B4-BE49-F238E27FC236}">
              <a16:creationId xmlns:a16="http://schemas.microsoft.com/office/drawing/2014/main" id="{73736A69-E7D5-472C-A72C-D0961C74451A}"/>
            </a:ext>
          </a:extLst>
        </xdr:cNvPr>
        <xdr:cNvSpPr/>
      </xdr:nvSpPr>
      <xdr:spPr>
        <a:xfrm>
          <a:off x="22110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167657</xdr:rowOff>
    </xdr:from>
    <xdr:ext cx="469744" cy="259045"/>
    <xdr:sp macro="" textlink="">
      <xdr:nvSpPr>
        <xdr:cNvPr id="461" name="【認定こども園・幼稚園・保育所】&#10;一人当たり面積該当値テキスト">
          <a:extLst>
            <a:ext uri="{FF2B5EF4-FFF2-40B4-BE49-F238E27FC236}">
              <a16:creationId xmlns:a16="http://schemas.microsoft.com/office/drawing/2014/main" id="{3A3E7338-1C64-48F1-857A-E543EED610EA}"/>
            </a:ext>
          </a:extLst>
        </xdr:cNvPr>
        <xdr:cNvSpPr txBox="1"/>
      </xdr:nvSpPr>
      <xdr:spPr>
        <a:xfrm>
          <a:off x="22199600"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17780</xdr:rowOff>
    </xdr:from>
    <xdr:to>
      <xdr:col>112</xdr:col>
      <xdr:colOff>38100</xdr:colOff>
      <xdr:row>40</xdr:row>
      <xdr:rowOff>119380</xdr:rowOff>
    </xdr:to>
    <xdr:sp macro="" textlink="">
      <xdr:nvSpPr>
        <xdr:cNvPr id="462" name="楕円 461">
          <a:extLst>
            <a:ext uri="{FF2B5EF4-FFF2-40B4-BE49-F238E27FC236}">
              <a16:creationId xmlns:a16="http://schemas.microsoft.com/office/drawing/2014/main" id="{6901E9B9-4614-47EF-9B3C-2DF1CAD28798}"/>
            </a:ext>
          </a:extLst>
        </xdr:cNvPr>
        <xdr:cNvSpPr/>
      </xdr:nvSpPr>
      <xdr:spPr>
        <a:xfrm>
          <a:off x="21272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68580</xdr:rowOff>
    </xdr:from>
    <xdr:to>
      <xdr:col>116</xdr:col>
      <xdr:colOff>63500</xdr:colOff>
      <xdr:row>40</xdr:row>
      <xdr:rowOff>68580</xdr:rowOff>
    </xdr:to>
    <xdr:cxnSp macro="">
      <xdr:nvCxnSpPr>
        <xdr:cNvPr id="463" name="直線コネクタ 462">
          <a:extLst>
            <a:ext uri="{FF2B5EF4-FFF2-40B4-BE49-F238E27FC236}">
              <a16:creationId xmlns:a16="http://schemas.microsoft.com/office/drawing/2014/main" id="{B9A175AF-8373-4D61-9881-5E57613464A5}"/>
            </a:ext>
          </a:extLst>
        </xdr:cNvPr>
        <xdr:cNvCxnSpPr/>
      </xdr:nvCxnSpPr>
      <xdr:spPr>
        <a:xfrm>
          <a:off x="21323300" y="692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464" name="楕円 463">
          <a:extLst>
            <a:ext uri="{FF2B5EF4-FFF2-40B4-BE49-F238E27FC236}">
              <a16:creationId xmlns:a16="http://schemas.microsoft.com/office/drawing/2014/main" id="{85C029E2-0FAE-47D7-AC37-6861F915C9A1}"/>
            </a:ext>
          </a:extLst>
        </xdr:cNvPr>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68580</xdr:rowOff>
    </xdr:from>
    <xdr:to>
      <xdr:col>111</xdr:col>
      <xdr:colOff>177800</xdr:colOff>
      <xdr:row>40</xdr:row>
      <xdr:rowOff>76200</xdr:rowOff>
    </xdr:to>
    <xdr:cxnSp macro="">
      <xdr:nvCxnSpPr>
        <xdr:cNvPr id="465" name="直線コネクタ 464">
          <a:extLst>
            <a:ext uri="{FF2B5EF4-FFF2-40B4-BE49-F238E27FC236}">
              <a16:creationId xmlns:a16="http://schemas.microsoft.com/office/drawing/2014/main" id="{230A8ABC-6251-4429-B716-5E44A02154F8}"/>
            </a:ext>
          </a:extLst>
        </xdr:cNvPr>
        <xdr:cNvCxnSpPr/>
      </xdr:nvCxnSpPr>
      <xdr:spPr>
        <a:xfrm flipV="1">
          <a:off x="20434300" y="6926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25400</xdr:rowOff>
    </xdr:from>
    <xdr:to>
      <xdr:col>102</xdr:col>
      <xdr:colOff>165100</xdr:colOff>
      <xdr:row>40</xdr:row>
      <xdr:rowOff>127000</xdr:rowOff>
    </xdr:to>
    <xdr:sp macro="" textlink="">
      <xdr:nvSpPr>
        <xdr:cNvPr id="466" name="楕円 465">
          <a:extLst>
            <a:ext uri="{FF2B5EF4-FFF2-40B4-BE49-F238E27FC236}">
              <a16:creationId xmlns:a16="http://schemas.microsoft.com/office/drawing/2014/main" id="{D84D7D48-FA3C-4F94-96CB-552346C15BDE}"/>
            </a:ext>
          </a:extLst>
        </xdr:cNvPr>
        <xdr:cNvSpPr/>
      </xdr:nvSpPr>
      <xdr:spPr>
        <a:xfrm>
          <a:off x="19494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76200</xdr:rowOff>
    </xdr:from>
    <xdr:to>
      <xdr:col>107</xdr:col>
      <xdr:colOff>50800</xdr:colOff>
      <xdr:row>40</xdr:row>
      <xdr:rowOff>76200</xdr:rowOff>
    </xdr:to>
    <xdr:cxnSp macro="">
      <xdr:nvCxnSpPr>
        <xdr:cNvPr id="467" name="直線コネクタ 466">
          <a:extLst>
            <a:ext uri="{FF2B5EF4-FFF2-40B4-BE49-F238E27FC236}">
              <a16:creationId xmlns:a16="http://schemas.microsoft.com/office/drawing/2014/main" id="{70704B65-391E-469E-B267-4A35CA54E7C8}"/>
            </a:ext>
          </a:extLst>
        </xdr:cNvPr>
        <xdr:cNvCxnSpPr/>
      </xdr:nvCxnSpPr>
      <xdr:spPr>
        <a:xfrm>
          <a:off x="19545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68" name="n_1aveValue【認定こども園・幼稚園・保育所】&#10;一人当たり面積">
          <a:extLst>
            <a:ext uri="{FF2B5EF4-FFF2-40B4-BE49-F238E27FC236}">
              <a16:creationId xmlns:a16="http://schemas.microsoft.com/office/drawing/2014/main" id="{4ACA5D16-E6AD-463B-82C0-E93A8F3B0B7F}"/>
            </a:ext>
          </a:extLst>
        </xdr:cNvPr>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469" name="n_2aveValue【認定こども園・幼稚園・保育所】&#10;一人当たり面積">
          <a:extLst>
            <a:ext uri="{FF2B5EF4-FFF2-40B4-BE49-F238E27FC236}">
              <a16:creationId xmlns:a16="http://schemas.microsoft.com/office/drawing/2014/main" id="{7689645A-472E-40D2-A5D0-22703E9AEC2C}"/>
            </a:ext>
          </a:extLst>
        </xdr:cNvPr>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470" name="n_3aveValue【認定こども園・幼稚園・保育所】&#10;一人当たり面積">
          <a:extLst>
            <a:ext uri="{FF2B5EF4-FFF2-40B4-BE49-F238E27FC236}">
              <a16:creationId xmlns:a16="http://schemas.microsoft.com/office/drawing/2014/main" id="{46816A9D-65ED-4679-BCD5-A870EAB931D6}"/>
            </a:ext>
          </a:extLst>
        </xdr:cNvPr>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471" name="n_4aveValue【認定こども園・幼稚園・保育所】&#10;一人当たり面積">
          <a:extLst>
            <a:ext uri="{FF2B5EF4-FFF2-40B4-BE49-F238E27FC236}">
              <a16:creationId xmlns:a16="http://schemas.microsoft.com/office/drawing/2014/main" id="{6A1EE12B-A685-43D1-93CA-9B07F6662216}"/>
            </a:ext>
          </a:extLst>
        </xdr:cNvPr>
        <xdr:cNvSpPr txBox="1"/>
      </xdr:nvSpPr>
      <xdr:spPr>
        <a:xfrm>
          <a:off x="18421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110507</xdr:rowOff>
    </xdr:from>
    <xdr:ext cx="469744" cy="259045"/>
    <xdr:sp macro="" textlink="">
      <xdr:nvSpPr>
        <xdr:cNvPr id="472" name="n_1mainValue【認定こども園・幼稚園・保育所】&#10;一人当たり面積">
          <a:extLst>
            <a:ext uri="{FF2B5EF4-FFF2-40B4-BE49-F238E27FC236}">
              <a16:creationId xmlns:a16="http://schemas.microsoft.com/office/drawing/2014/main" id="{3E77399C-D0BD-460F-AA28-2B59005040AC}"/>
            </a:ext>
          </a:extLst>
        </xdr:cNvPr>
        <xdr:cNvSpPr txBox="1"/>
      </xdr:nvSpPr>
      <xdr:spPr>
        <a:xfrm>
          <a:off x="21075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118127</xdr:rowOff>
    </xdr:from>
    <xdr:ext cx="469744" cy="259045"/>
    <xdr:sp macro="" textlink="">
      <xdr:nvSpPr>
        <xdr:cNvPr id="473" name="n_2mainValue【認定こども園・幼稚園・保育所】&#10;一人当たり面積">
          <a:extLst>
            <a:ext uri="{FF2B5EF4-FFF2-40B4-BE49-F238E27FC236}">
              <a16:creationId xmlns:a16="http://schemas.microsoft.com/office/drawing/2014/main" id="{0F0950B6-A394-44F6-AC28-5A46800B181E}"/>
            </a:ext>
          </a:extLst>
        </xdr:cNvPr>
        <xdr:cNvSpPr txBox="1"/>
      </xdr:nvSpPr>
      <xdr:spPr>
        <a:xfrm>
          <a:off x="20199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118127</xdr:rowOff>
    </xdr:from>
    <xdr:ext cx="469744" cy="259045"/>
    <xdr:sp macro="" textlink="">
      <xdr:nvSpPr>
        <xdr:cNvPr id="474" name="n_3mainValue【認定こども園・幼稚園・保育所】&#10;一人当たり面積">
          <a:extLst>
            <a:ext uri="{FF2B5EF4-FFF2-40B4-BE49-F238E27FC236}">
              <a16:creationId xmlns:a16="http://schemas.microsoft.com/office/drawing/2014/main" id="{4D5DE003-3F64-4009-A6E9-A649A3D624E2}"/>
            </a:ext>
          </a:extLst>
        </xdr:cNvPr>
        <xdr:cNvSpPr txBox="1"/>
      </xdr:nvSpPr>
      <xdr:spPr>
        <a:xfrm>
          <a:off x="19310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a:extLst>
            <a:ext uri="{FF2B5EF4-FFF2-40B4-BE49-F238E27FC236}">
              <a16:creationId xmlns:a16="http://schemas.microsoft.com/office/drawing/2014/main" id="{769DEFDF-94C8-473C-AD05-D04FD23BFF5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a:extLst>
            <a:ext uri="{FF2B5EF4-FFF2-40B4-BE49-F238E27FC236}">
              <a16:creationId xmlns:a16="http://schemas.microsoft.com/office/drawing/2014/main" id="{A828CBF0-D46D-4FC7-8B3D-63B36341B2E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a:extLst>
            <a:ext uri="{FF2B5EF4-FFF2-40B4-BE49-F238E27FC236}">
              <a16:creationId xmlns:a16="http://schemas.microsoft.com/office/drawing/2014/main" id="{66D829B8-C6B0-49F7-BBFA-F38B3E1FEB2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a:extLst>
            <a:ext uri="{FF2B5EF4-FFF2-40B4-BE49-F238E27FC236}">
              <a16:creationId xmlns:a16="http://schemas.microsoft.com/office/drawing/2014/main" id="{C3B79617-8B73-46E4-853C-BC5751F3CA1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a:extLst>
            <a:ext uri="{FF2B5EF4-FFF2-40B4-BE49-F238E27FC236}">
              <a16:creationId xmlns:a16="http://schemas.microsoft.com/office/drawing/2014/main" id="{323C53CD-D7A7-43B2-AC74-8D2B577C7B3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a:extLst>
            <a:ext uri="{FF2B5EF4-FFF2-40B4-BE49-F238E27FC236}">
              <a16:creationId xmlns:a16="http://schemas.microsoft.com/office/drawing/2014/main" id="{0CFAFBFF-28F4-4FE9-A4C2-0F9D0AD1EE1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a:extLst>
            <a:ext uri="{FF2B5EF4-FFF2-40B4-BE49-F238E27FC236}">
              <a16:creationId xmlns:a16="http://schemas.microsoft.com/office/drawing/2014/main" id="{34F02D6E-3D6D-4A8E-82D6-15CFE546573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a:extLst>
            <a:ext uri="{FF2B5EF4-FFF2-40B4-BE49-F238E27FC236}">
              <a16:creationId xmlns:a16="http://schemas.microsoft.com/office/drawing/2014/main" id="{37077A2F-B649-4BC1-889E-B02AAA2D454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a:extLst>
            <a:ext uri="{FF2B5EF4-FFF2-40B4-BE49-F238E27FC236}">
              <a16:creationId xmlns:a16="http://schemas.microsoft.com/office/drawing/2014/main" id="{D380CEDB-5140-4DB2-BF7C-E5FA05E9FF1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a:extLst>
            <a:ext uri="{FF2B5EF4-FFF2-40B4-BE49-F238E27FC236}">
              <a16:creationId xmlns:a16="http://schemas.microsoft.com/office/drawing/2014/main" id="{968D6A08-F499-403B-96C4-ED866FEB785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a:extLst>
            <a:ext uri="{FF2B5EF4-FFF2-40B4-BE49-F238E27FC236}">
              <a16:creationId xmlns:a16="http://schemas.microsoft.com/office/drawing/2014/main" id="{175DB3AA-EA52-471B-A190-C10C2053606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6" name="直線コネクタ 485">
          <a:extLst>
            <a:ext uri="{FF2B5EF4-FFF2-40B4-BE49-F238E27FC236}">
              <a16:creationId xmlns:a16="http://schemas.microsoft.com/office/drawing/2014/main" id="{821FF7DC-CE68-4666-8F1F-22908924CB7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7" name="テキスト ボックス 486">
          <a:extLst>
            <a:ext uri="{FF2B5EF4-FFF2-40B4-BE49-F238E27FC236}">
              <a16:creationId xmlns:a16="http://schemas.microsoft.com/office/drawing/2014/main" id="{2A648F5F-E466-4481-B847-D5AA6626088C}"/>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8" name="直線コネクタ 487">
          <a:extLst>
            <a:ext uri="{FF2B5EF4-FFF2-40B4-BE49-F238E27FC236}">
              <a16:creationId xmlns:a16="http://schemas.microsoft.com/office/drawing/2014/main" id="{00E630D9-D5E0-44C1-8216-C26D1CFBD57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9" name="テキスト ボックス 488">
          <a:extLst>
            <a:ext uri="{FF2B5EF4-FFF2-40B4-BE49-F238E27FC236}">
              <a16:creationId xmlns:a16="http://schemas.microsoft.com/office/drawing/2014/main" id="{96906C9A-3260-4F43-BC54-7E875881E7E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0" name="直線コネクタ 489">
          <a:extLst>
            <a:ext uri="{FF2B5EF4-FFF2-40B4-BE49-F238E27FC236}">
              <a16:creationId xmlns:a16="http://schemas.microsoft.com/office/drawing/2014/main" id="{BBCBC4CC-37EF-4FED-81EA-7FFCC383991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1" name="テキスト ボックス 490">
          <a:extLst>
            <a:ext uri="{FF2B5EF4-FFF2-40B4-BE49-F238E27FC236}">
              <a16:creationId xmlns:a16="http://schemas.microsoft.com/office/drawing/2014/main" id="{3D410624-6156-4B87-AFE3-B0E0744EE13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2" name="直線コネクタ 491">
          <a:extLst>
            <a:ext uri="{FF2B5EF4-FFF2-40B4-BE49-F238E27FC236}">
              <a16:creationId xmlns:a16="http://schemas.microsoft.com/office/drawing/2014/main" id="{1E7BA97E-E868-4101-A893-53487709DF3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3" name="テキスト ボックス 492">
          <a:extLst>
            <a:ext uri="{FF2B5EF4-FFF2-40B4-BE49-F238E27FC236}">
              <a16:creationId xmlns:a16="http://schemas.microsoft.com/office/drawing/2014/main" id="{B05D96B9-FF85-4B77-A049-0FACCB2FB5E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4" name="直線コネクタ 493">
          <a:extLst>
            <a:ext uri="{FF2B5EF4-FFF2-40B4-BE49-F238E27FC236}">
              <a16:creationId xmlns:a16="http://schemas.microsoft.com/office/drawing/2014/main" id="{39976297-4A0F-4178-B894-6A307AEAE5F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5" name="テキスト ボックス 494">
          <a:extLst>
            <a:ext uri="{FF2B5EF4-FFF2-40B4-BE49-F238E27FC236}">
              <a16:creationId xmlns:a16="http://schemas.microsoft.com/office/drawing/2014/main" id="{9367021C-147F-4150-8802-B3F254E3108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6" name="直線コネクタ 495">
          <a:extLst>
            <a:ext uri="{FF2B5EF4-FFF2-40B4-BE49-F238E27FC236}">
              <a16:creationId xmlns:a16="http://schemas.microsoft.com/office/drawing/2014/main" id="{03DDE3BD-797C-468C-923C-F192BA406F1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7" name="テキスト ボックス 496">
          <a:extLst>
            <a:ext uri="{FF2B5EF4-FFF2-40B4-BE49-F238E27FC236}">
              <a16:creationId xmlns:a16="http://schemas.microsoft.com/office/drawing/2014/main" id="{417F5487-E4C7-4954-8929-4B65DF8C6D97}"/>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a:extLst>
            <a:ext uri="{FF2B5EF4-FFF2-40B4-BE49-F238E27FC236}">
              <a16:creationId xmlns:a16="http://schemas.microsoft.com/office/drawing/2014/main" id="{9D070563-C623-46BA-90E3-FFE575083EF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a:extLst>
            <a:ext uri="{FF2B5EF4-FFF2-40B4-BE49-F238E27FC236}">
              <a16:creationId xmlns:a16="http://schemas.microsoft.com/office/drawing/2014/main" id="{AF357F5C-D23D-4F2C-B1A6-8C36E59463F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a:extLst>
            <a:ext uri="{FF2B5EF4-FFF2-40B4-BE49-F238E27FC236}">
              <a16:creationId xmlns:a16="http://schemas.microsoft.com/office/drawing/2014/main" id="{DA06C6DA-32DB-416C-BED7-7835041BFA0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501" name="直線コネクタ 500">
          <a:extLst>
            <a:ext uri="{FF2B5EF4-FFF2-40B4-BE49-F238E27FC236}">
              <a16:creationId xmlns:a16="http://schemas.microsoft.com/office/drawing/2014/main" id="{1B632DD8-CD1A-4DFC-90C2-B91F3DAE39D0}"/>
            </a:ext>
          </a:extLst>
        </xdr:cNvPr>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502" name="【学校施設】&#10;有形固定資産減価償却率最小値テキスト">
          <a:extLst>
            <a:ext uri="{FF2B5EF4-FFF2-40B4-BE49-F238E27FC236}">
              <a16:creationId xmlns:a16="http://schemas.microsoft.com/office/drawing/2014/main" id="{7607DBD9-9931-49B6-8C8B-FCFA16CA4B2C}"/>
            </a:ext>
          </a:extLst>
        </xdr:cNvPr>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503" name="直線コネクタ 502">
          <a:extLst>
            <a:ext uri="{FF2B5EF4-FFF2-40B4-BE49-F238E27FC236}">
              <a16:creationId xmlns:a16="http://schemas.microsoft.com/office/drawing/2014/main" id="{61210816-F02D-4EF6-92C8-6A4D8C5499FA}"/>
            </a:ext>
          </a:extLst>
        </xdr:cNvPr>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504" name="【学校施設】&#10;有形固定資産減価償却率最大値テキスト">
          <a:extLst>
            <a:ext uri="{FF2B5EF4-FFF2-40B4-BE49-F238E27FC236}">
              <a16:creationId xmlns:a16="http://schemas.microsoft.com/office/drawing/2014/main" id="{4BF8A336-9831-422E-BAC1-04DD5CE25504}"/>
            </a:ext>
          </a:extLst>
        </xdr:cNvPr>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505" name="直線コネクタ 504">
          <a:extLst>
            <a:ext uri="{FF2B5EF4-FFF2-40B4-BE49-F238E27FC236}">
              <a16:creationId xmlns:a16="http://schemas.microsoft.com/office/drawing/2014/main" id="{E1392893-8CE4-4C91-8618-74B6190BF864}"/>
            </a:ext>
          </a:extLst>
        </xdr:cNvPr>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40657</xdr:rowOff>
    </xdr:from>
    <xdr:ext cx="405111" cy="259045"/>
    <xdr:sp macro="" textlink="">
      <xdr:nvSpPr>
        <xdr:cNvPr id="506" name="【学校施設】&#10;有形固定資産減価償却率平均値テキスト">
          <a:extLst>
            <a:ext uri="{FF2B5EF4-FFF2-40B4-BE49-F238E27FC236}">
              <a16:creationId xmlns:a16="http://schemas.microsoft.com/office/drawing/2014/main" id="{BA31ECD1-23F3-427A-BB58-C4F657E8B4CF}"/>
            </a:ext>
          </a:extLst>
        </xdr:cNvPr>
        <xdr:cNvSpPr txBox="1"/>
      </xdr:nvSpPr>
      <xdr:spPr>
        <a:xfrm>
          <a:off x="16357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07" name="フローチャート: 判断 506">
          <a:extLst>
            <a:ext uri="{FF2B5EF4-FFF2-40B4-BE49-F238E27FC236}">
              <a16:creationId xmlns:a16="http://schemas.microsoft.com/office/drawing/2014/main" id="{FA7D9B30-E8B0-4EBA-BB06-F0194F51A847}"/>
            </a:ext>
          </a:extLst>
        </xdr:cNvPr>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8" name="フローチャート: 判断 507">
          <a:extLst>
            <a:ext uri="{FF2B5EF4-FFF2-40B4-BE49-F238E27FC236}">
              <a16:creationId xmlns:a16="http://schemas.microsoft.com/office/drawing/2014/main" id="{F5476D47-29B7-47BF-BF52-660E425C969F}"/>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09" name="フローチャート: 判断 508">
          <a:extLst>
            <a:ext uri="{FF2B5EF4-FFF2-40B4-BE49-F238E27FC236}">
              <a16:creationId xmlns:a16="http://schemas.microsoft.com/office/drawing/2014/main" id="{C3AB75E4-4C9A-4708-BB41-DADBCE14E0FB}"/>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510" name="フローチャート: 判断 509">
          <a:extLst>
            <a:ext uri="{FF2B5EF4-FFF2-40B4-BE49-F238E27FC236}">
              <a16:creationId xmlns:a16="http://schemas.microsoft.com/office/drawing/2014/main" id="{FFBAEC3D-5BFE-457B-8F55-375C90960CC2}"/>
            </a:ext>
          </a:extLst>
        </xdr:cNvPr>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511" name="フローチャート: 判断 510">
          <a:extLst>
            <a:ext uri="{FF2B5EF4-FFF2-40B4-BE49-F238E27FC236}">
              <a16:creationId xmlns:a16="http://schemas.microsoft.com/office/drawing/2014/main" id="{8971A51C-6245-404F-8D21-6FF3F88210E6}"/>
            </a:ext>
          </a:extLst>
        </xdr:cNvPr>
        <xdr:cNvSpPr/>
      </xdr:nvSpPr>
      <xdr:spPr>
        <a:xfrm>
          <a:off x="12763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39969CD1-C9DD-4023-BE98-2828D2DBC82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27CC93F7-E8A8-4C86-A3C1-38FA63B6B29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126191B1-6FAC-45E0-BAB0-E4649706343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24159C4C-B3A1-4FA8-B9AC-73E80694BBE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1CFD320B-BEB0-481E-A2A9-D46C16D100D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133713</xdr:rowOff>
    </xdr:from>
    <xdr:to>
      <xdr:col>85</xdr:col>
      <xdr:colOff>177800</xdr:colOff>
      <xdr:row>62</xdr:row>
      <xdr:rowOff>63863</xdr:rowOff>
    </xdr:to>
    <xdr:sp macro="" textlink="">
      <xdr:nvSpPr>
        <xdr:cNvPr id="517" name="楕円 516">
          <a:extLst>
            <a:ext uri="{FF2B5EF4-FFF2-40B4-BE49-F238E27FC236}">
              <a16:creationId xmlns:a16="http://schemas.microsoft.com/office/drawing/2014/main" id="{5FA37F80-3E5E-47CB-98FC-8563E641479F}"/>
            </a:ext>
          </a:extLst>
        </xdr:cNvPr>
        <xdr:cNvSpPr/>
      </xdr:nvSpPr>
      <xdr:spPr>
        <a:xfrm>
          <a:off x="16268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112140</xdr:rowOff>
    </xdr:from>
    <xdr:ext cx="405111" cy="259045"/>
    <xdr:sp macro="" textlink="">
      <xdr:nvSpPr>
        <xdr:cNvPr id="518" name="【学校施設】&#10;有形固定資産減価償却率該当値テキスト">
          <a:extLst>
            <a:ext uri="{FF2B5EF4-FFF2-40B4-BE49-F238E27FC236}">
              <a16:creationId xmlns:a16="http://schemas.microsoft.com/office/drawing/2014/main" id="{B76668F5-D245-41B3-AAB6-420DDECCF923}"/>
            </a:ext>
          </a:extLst>
        </xdr:cNvPr>
        <xdr:cNvSpPr txBox="1"/>
      </xdr:nvSpPr>
      <xdr:spPr>
        <a:xfrm>
          <a:off x="16357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78196</xdr:rowOff>
    </xdr:from>
    <xdr:to>
      <xdr:col>81</xdr:col>
      <xdr:colOff>101600</xdr:colOff>
      <xdr:row>62</xdr:row>
      <xdr:rowOff>8346</xdr:rowOff>
    </xdr:to>
    <xdr:sp macro="" textlink="">
      <xdr:nvSpPr>
        <xdr:cNvPr id="519" name="楕円 518">
          <a:extLst>
            <a:ext uri="{FF2B5EF4-FFF2-40B4-BE49-F238E27FC236}">
              <a16:creationId xmlns:a16="http://schemas.microsoft.com/office/drawing/2014/main" id="{403C368B-1F83-4D8C-81C0-B0229C689824}"/>
            </a:ext>
          </a:extLst>
        </xdr:cNvPr>
        <xdr:cNvSpPr/>
      </xdr:nvSpPr>
      <xdr:spPr>
        <a:xfrm>
          <a:off x="15430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128996</xdr:rowOff>
    </xdr:from>
    <xdr:to>
      <xdr:col>85</xdr:col>
      <xdr:colOff>127000</xdr:colOff>
      <xdr:row>62</xdr:row>
      <xdr:rowOff>13063</xdr:rowOff>
    </xdr:to>
    <xdr:cxnSp macro="">
      <xdr:nvCxnSpPr>
        <xdr:cNvPr id="520" name="直線コネクタ 519">
          <a:extLst>
            <a:ext uri="{FF2B5EF4-FFF2-40B4-BE49-F238E27FC236}">
              <a16:creationId xmlns:a16="http://schemas.microsoft.com/office/drawing/2014/main" id="{DEDC78C8-66B4-421C-BC4D-5022F623E61B}"/>
            </a:ext>
          </a:extLst>
        </xdr:cNvPr>
        <xdr:cNvCxnSpPr/>
      </xdr:nvCxnSpPr>
      <xdr:spPr>
        <a:xfrm>
          <a:off x="15481300" y="1058744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35741</xdr:rowOff>
    </xdr:from>
    <xdr:to>
      <xdr:col>76</xdr:col>
      <xdr:colOff>165100</xdr:colOff>
      <xdr:row>61</xdr:row>
      <xdr:rowOff>137341</xdr:rowOff>
    </xdr:to>
    <xdr:sp macro="" textlink="">
      <xdr:nvSpPr>
        <xdr:cNvPr id="521" name="楕円 520">
          <a:extLst>
            <a:ext uri="{FF2B5EF4-FFF2-40B4-BE49-F238E27FC236}">
              <a16:creationId xmlns:a16="http://schemas.microsoft.com/office/drawing/2014/main" id="{8168C7C0-6387-4CB9-A584-6DD9C24E9AF6}"/>
            </a:ext>
          </a:extLst>
        </xdr:cNvPr>
        <xdr:cNvSpPr/>
      </xdr:nvSpPr>
      <xdr:spPr>
        <a:xfrm>
          <a:off x="14541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86541</xdr:rowOff>
    </xdr:from>
    <xdr:to>
      <xdr:col>81</xdr:col>
      <xdr:colOff>50800</xdr:colOff>
      <xdr:row>61</xdr:row>
      <xdr:rowOff>128996</xdr:rowOff>
    </xdr:to>
    <xdr:cxnSp macro="">
      <xdr:nvCxnSpPr>
        <xdr:cNvPr id="522" name="直線コネクタ 521">
          <a:extLst>
            <a:ext uri="{FF2B5EF4-FFF2-40B4-BE49-F238E27FC236}">
              <a16:creationId xmlns:a16="http://schemas.microsoft.com/office/drawing/2014/main" id="{1158B554-2F5E-4255-A85E-45B3C12F198D}"/>
            </a:ext>
          </a:extLst>
        </xdr:cNvPr>
        <xdr:cNvCxnSpPr/>
      </xdr:nvCxnSpPr>
      <xdr:spPr>
        <a:xfrm>
          <a:off x="14592300" y="1054499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151674</xdr:rowOff>
    </xdr:from>
    <xdr:to>
      <xdr:col>72</xdr:col>
      <xdr:colOff>38100</xdr:colOff>
      <xdr:row>61</xdr:row>
      <xdr:rowOff>81824</xdr:rowOff>
    </xdr:to>
    <xdr:sp macro="" textlink="">
      <xdr:nvSpPr>
        <xdr:cNvPr id="523" name="楕円 522">
          <a:extLst>
            <a:ext uri="{FF2B5EF4-FFF2-40B4-BE49-F238E27FC236}">
              <a16:creationId xmlns:a16="http://schemas.microsoft.com/office/drawing/2014/main" id="{E0BC0F46-2C1D-41AA-935C-1DA6D7EFC617}"/>
            </a:ext>
          </a:extLst>
        </xdr:cNvPr>
        <xdr:cNvSpPr/>
      </xdr:nvSpPr>
      <xdr:spPr>
        <a:xfrm>
          <a:off x="13652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31024</xdr:rowOff>
    </xdr:from>
    <xdr:to>
      <xdr:col>76</xdr:col>
      <xdr:colOff>114300</xdr:colOff>
      <xdr:row>61</xdr:row>
      <xdr:rowOff>86541</xdr:rowOff>
    </xdr:to>
    <xdr:cxnSp macro="">
      <xdr:nvCxnSpPr>
        <xdr:cNvPr id="524" name="直線コネクタ 523">
          <a:extLst>
            <a:ext uri="{FF2B5EF4-FFF2-40B4-BE49-F238E27FC236}">
              <a16:creationId xmlns:a16="http://schemas.microsoft.com/office/drawing/2014/main" id="{A55EF832-F956-4D83-AF7A-0A78FFBB3D36}"/>
            </a:ext>
          </a:extLst>
        </xdr:cNvPr>
        <xdr:cNvCxnSpPr/>
      </xdr:nvCxnSpPr>
      <xdr:spPr>
        <a:xfrm>
          <a:off x="13703300" y="1048947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25" name="n_1aveValue【学校施設】&#10;有形固定資産減価償却率">
          <a:extLst>
            <a:ext uri="{FF2B5EF4-FFF2-40B4-BE49-F238E27FC236}">
              <a16:creationId xmlns:a16="http://schemas.microsoft.com/office/drawing/2014/main" id="{073B488D-7451-4AE2-8721-BF0AD1C06B7D}"/>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26" name="n_2aveValue【学校施設】&#10;有形固定資産減価償却率">
          <a:extLst>
            <a:ext uri="{FF2B5EF4-FFF2-40B4-BE49-F238E27FC236}">
              <a16:creationId xmlns:a16="http://schemas.microsoft.com/office/drawing/2014/main" id="{8FF2BE46-7DC3-44E4-8843-1B8910329141}"/>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57530</xdr:rowOff>
    </xdr:from>
    <xdr:ext cx="405111" cy="259045"/>
    <xdr:sp macro="" textlink="">
      <xdr:nvSpPr>
        <xdr:cNvPr id="527" name="n_3aveValue【学校施設】&#10;有形固定資産減価償却率">
          <a:extLst>
            <a:ext uri="{FF2B5EF4-FFF2-40B4-BE49-F238E27FC236}">
              <a16:creationId xmlns:a16="http://schemas.microsoft.com/office/drawing/2014/main" id="{A0874D2B-D4FD-437F-93FA-43D1BBF4186C}"/>
            </a:ext>
          </a:extLst>
        </xdr:cNvPr>
        <xdr:cNvSpPr txBox="1"/>
      </xdr:nvSpPr>
      <xdr:spPr>
        <a:xfrm>
          <a:off x="13500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131008</xdr:rowOff>
    </xdr:from>
    <xdr:ext cx="405111" cy="259045"/>
    <xdr:sp macro="" textlink="">
      <xdr:nvSpPr>
        <xdr:cNvPr id="528" name="n_4aveValue【学校施設】&#10;有形固定資産減価償却率">
          <a:extLst>
            <a:ext uri="{FF2B5EF4-FFF2-40B4-BE49-F238E27FC236}">
              <a16:creationId xmlns:a16="http://schemas.microsoft.com/office/drawing/2014/main" id="{1206E7D2-308F-40EB-8D3B-BBAA96F65487}"/>
            </a:ext>
          </a:extLst>
        </xdr:cNvPr>
        <xdr:cNvSpPr txBox="1"/>
      </xdr:nvSpPr>
      <xdr:spPr>
        <a:xfrm>
          <a:off x="12611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170923</xdr:rowOff>
    </xdr:from>
    <xdr:ext cx="405111" cy="259045"/>
    <xdr:sp macro="" textlink="">
      <xdr:nvSpPr>
        <xdr:cNvPr id="529" name="n_1mainValue【学校施設】&#10;有形固定資産減価償却率">
          <a:extLst>
            <a:ext uri="{FF2B5EF4-FFF2-40B4-BE49-F238E27FC236}">
              <a16:creationId xmlns:a16="http://schemas.microsoft.com/office/drawing/2014/main" id="{0FCABD1B-F3F1-4CDB-8A79-978C27A7B3AC}"/>
            </a:ext>
          </a:extLst>
        </xdr:cNvPr>
        <xdr:cNvSpPr txBox="1"/>
      </xdr:nvSpPr>
      <xdr:spPr>
        <a:xfrm>
          <a:off x="152660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128468</xdr:rowOff>
    </xdr:from>
    <xdr:ext cx="405111" cy="259045"/>
    <xdr:sp macro="" textlink="">
      <xdr:nvSpPr>
        <xdr:cNvPr id="530" name="n_2mainValue【学校施設】&#10;有形固定資産減価償却率">
          <a:extLst>
            <a:ext uri="{FF2B5EF4-FFF2-40B4-BE49-F238E27FC236}">
              <a16:creationId xmlns:a16="http://schemas.microsoft.com/office/drawing/2014/main" id="{E3A44AD1-B69F-4499-983A-D9E121D442E2}"/>
            </a:ext>
          </a:extLst>
        </xdr:cNvPr>
        <xdr:cNvSpPr txBox="1"/>
      </xdr:nvSpPr>
      <xdr:spPr>
        <a:xfrm>
          <a:off x="14389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72951</xdr:rowOff>
    </xdr:from>
    <xdr:ext cx="405111" cy="259045"/>
    <xdr:sp macro="" textlink="">
      <xdr:nvSpPr>
        <xdr:cNvPr id="531" name="n_3mainValue【学校施設】&#10;有形固定資産減価償却率">
          <a:extLst>
            <a:ext uri="{FF2B5EF4-FFF2-40B4-BE49-F238E27FC236}">
              <a16:creationId xmlns:a16="http://schemas.microsoft.com/office/drawing/2014/main" id="{11418879-B0B2-494A-AFE3-D107212B4CBD}"/>
            </a:ext>
          </a:extLst>
        </xdr:cNvPr>
        <xdr:cNvSpPr txBox="1"/>
      </xdr:nvSpPr>
      <xdr:spPr>
        <a:xfrm>
          <a:off x="13500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a:extLst>
            <a:ext uri="{FF2B5EF4-FFF2-40B4-BE49-F238E27FC236}">
              <a16:creationId xmlns:a16="http://schemas.microsoft.com/office/drawing/2014/main" id="{9D674BF3-6274-4FC5-91EE-0095FE6C240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a:extLst>
            <a:ext uri="{FF2B5EF4-FFF2-40B4-BE49-F238E27FC236}">
              <a16:creationId xmlns:a16="http://schemas.microsoft.com/office/drawing/2014/main" id="{95C6FFEE-791C-4022-9F53-9BC336885C2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a:extLst>
            <a:ext uri="{FF2B5EF4-FFF2-40B4-BE49-F238E27FC236}">
              <a16:creationId xmlns:a16="http://schemas.microsoft.com/office/drawing/2014/main" id="{390513E2-CF62-4ACC-940B-E90D073E390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a:extLst>
            <a:ext uri="{FF2B5EF4-FFF2-40B4-BE49-F238E27FC236}">
              <a16:creationId xmlns:a16="http://schemas.microsoft.com/office/drawing/2014/main" id="{9685D840-DB9E-4D9C-8351-E92F934AEEE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a:extLst>
            <a:ext uri="{FF2B5EF4-FFF2-40B4-BE49-F238E27FC236}">
              <a16:creationId xmlns:a16="http://schemas.microsoft.com/office/drawing/2014/main" id="{8394EB72-0675-4783-AABD-C65CCE8A553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a:extLst>
            <a:ext uri="{FF2B5EF4-FFF2-40B4-BE49-F238E27FC236}">
              <a16:creationId xmlns:a16="http://schemas.microsoft.com/office/drawing/2014/main" id="{0F96523A-9302-4C2E-81A2-48421C3361A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a:extLst>
            <a:ext uri="{FF2B5EF4-FFF2-40B4-BE49-F238E27FC236}">
              <a16:creationId xmlns:a16="http://schemas.microsoft.com/office/drawing/2014/main" id="{9E4FF2E4-298B-4F82-A35B-0A379016CB1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a:extLst>
            <a:ext uri="{FF2B5EF4-FFF2-40B4-BE49-F238E27FC236}">
              <a16:creationId xmlns:a16="http://schemas.microsoft.com/office/drawing/2014/main" id="{14720F78-B150-450C-9A16-B83FCCB0B22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a:extLst>
            <a:ext uri="{FF2B5EF4-FFF2-40B4-BE49-F238E27FC236}">
              <a16:creationId xmlns:a16="http://schemas.microsoft.com/office/drawing/2014/main" id="{1934F309-48F7-485C-85C0-B74AF7A3212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a:extLst>
            <a:ext uri="{FF2B5EF4-FFF2-40B4-BE49-F238E27FC236}">
              <a16:creationId xmlns:a16="http://schemas.microsoft.com/office/drawing/2014/main" id="{EE467ACA-197F-4370-A213-7C41982C1A8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a:extLst>
            <a:ext uri="{FF2B5EF4-FFF2-40B4-BE49-F238E27FC236}">
              <a16:creationId xmlns:a16="http://schemas.microsoft.com/office/drawing/2014/main" id="{1D26E9FF-865D-4994-B9D9-779B6953F97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a:extLst>
            <a:ext uri="{FF2B5EF4-FFF2-40B4-BE49-F238E27FC236}">
              <a16:creationId xmlns:a16="http://schemas.microsoft.com/office/drawing/2014/main" id="{C9519B48-5107-43C6-A45F-92EBCFF6CE5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a:extLst>
            <a:ext uri="{FF2B5EF4-FFF2-40B4-BE49-F238E27FC236}">
              <a16:creationId xmlns:a16="http://schemas.microsoft.com/office/drawing/2014/main" id="{8C9C5D8A-6AF7-4555-98DC-E58FDD834C6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a:extLst>
            <a:ext uri="{FF2B5EF4-FFF2-40B4-BE49-F238E27FC236}">
              <a16:creationId xmlns:a16="http://schemas.microsoft.com/office/drawing/2014/main" id="{4ECBB6F5-7C68-46A9-9222-D0C8EA15CBC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a:extLst>
            <a:ext uri="{FF2B5EF4-FFF2-40B4-BE49-F238E27FC236}">
              <a16:creationId xmlns:a16="http://schemas.microsoft.com/office/drawing/2014/main" id="{F0D5D8C2-053B-4B61-92F1-FD3B3A2F197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a:extLst>
            <a:ext uri="{FF2B5EF4-FFF2-40B4-BE49-F238E27FC236}">
              <a16:creationId xmlns:a16="http://schemas.microsoft.com/office/drawing/2014/main" id="{A2BECA1C-2644-4C7D-B72C-7248123432B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a:extLst>
            <a:ext uri="{FF2B5EF4-FFF2-40B4-BE49-F238E27FC236}">
              <a16:creationId xmlns:a16="http://schemas.microsoft.com/office/drawing/2014/main" id="{1AA3ADAA-3336-47DC-B0C8-D2670B6B6A8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a:extLst>
            <a:ext uri="{FF2B5EF4-FFF2-40B4-BE49-F238E27FC236}">
              <a16:creationId xmlns:a16="http://schemas.microsoft.com/office/drawing/2014/main" id="{1DD7D725-18F9-4088-9A8E-BEBCD4D9FFB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a:extLst>
            <a:ext uri="{FF2B5EF4-FFF2-40B4-BE49-F238E27FC236}">
              <a16:creationId xmlns:a16="http://schemas.microsoft.com/office/drawing/2014/main" id="{F0CF6FB1-603B-46BF-929A-F80507F1492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a:extLst>
            <a:ext uri="{FF2B5EF4-FFF2-40B4-BE49-F238E27FC236}">
              <a16:creationId xmlns:a16="http://schemas.microsoft.com/office/drawing/2014/main" id="{6F2406CB-CEBB-4A94-8F20-C7C36BEC98E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a:extLst>
            <a:ext uri="{FF2B5EF4-FFF2-40B4-BE49-F238E27FC236}">
              <a16:creationId xmlns:a16="http://schemas.microsoft.com/office/drawing/2014/main" id="{41E94B12-3EA3-4BBD-AB21-E2616E129B0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3" name="テキスト ボックス 552">
          <a:extLst>
            <a:ext uri="{FF2B5EF4-FFF2-40B4-BE49-F238E27FC236}">
              <a16:creationId xmlns:a16="http://schemas.microsoft.com/office/drawing/2014/main" id="{170D3235-F47C-41FC-9FB4-6B4FE0DFC7C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a:extLst>
            <a:ext uri="{FF2B5EF4-FFF2-40B4-BE49-F238E27FC236}">
              <a16:creationId xmlns:a16="http://schemas.microsoft.com/office/drawing/2014/main" id="{FF4E90DB-9BDC-4B45-8C40-A81E4385B45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xdr:rowOff>
    </xdr:from>
    <xdr:to>
      <xdr:col>116</xdr:col>
      <xdr:colOff>62864</xdr:colOff>
      <xdr:row>62</xdr:row>
      <xdr:rowOff>83058</xdr:rowOff>
    </xdr:to>
    <xdr:cxnSp macro="">
      <xdr:nvCxnSpPr>
        <xdr:cNvPr id="555" name="直線コネクタ 554">
          <a:extLst>
            <a:ext uri="{FF2B5EF4-FFF2-40B4-BE49-F238E27FC236}">
              <a16:creationId xmlns:a16="http://schemas.microsoft.com/office/drawing/2014/main" id="{28B2984E-ADB0-444D-8EB5-7D16F706D885}"/>
            </a:ext>
          </a:extLst>
        </xdr:cNvPr>
        <xdr:cNvCxnSpPr/>
      </xdr:nvCxnSpPr>
      <xdr:spPr>
        <a:xfrm flipV="1">
          <a:off x="22160864" y="9433179"/>
          <a:ext cx="0" cy="127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86885</xdr:rowOff>
    </xdr:from>
    <xdr:ext cx="469744" cy="259045"/>
    <xdr:sp macro="" textlink="">
      <xdr:nvSpPr>
        <xdr:cNvPr id="556" name="【学校施設】&#10;一人当たり面積最小値テキスト">
          <a:extLst>
            <a:ext uri="{FF2B5EF4-FFF2-40B4-BE49-F238E27FC236}">
              <a16:creationId xmlns:a16="http://schemas.microsoft.com/office/drawing/2014/main" id="{29813489-EF38-40D3-AFC2-01EE7DB85643}"/>
            </a:ext>
          </a:extLst>
        </xdr:cNvPr>
        <xdr:cNvSpPr txBox="1"/>
      </xdr:nvSpPr>
      <xdr:spPr>
        <a:xfrm>
          <a:off x="22199600" y="1071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83058</xdr:rowOff>
    </xdr:from>
    <xdr:to>
      <xdr:col>116</xdr:col>
      <xdr:colOff>152400</xdr:colOff>
      <xdr:row>62</xdr:row>
      <xdr:rowOff>83058</xdr:rowOff>
    </xdr:to>
    <xdr:cxnSp macro="">
      <xdr:nvCxnSpPr>
        <xdr:cNvPr id="557" name="直線コネクタ 556">
          <a:extLst>
            <a:ext uri="{FF2B5EF4-FFF2-40B4-BE49-F238E27FC236}">
              <a16:creationId xmlns:a16="http://schemas.microsoft.com/office/drawing/2014/main" id="{169F98DC-A55D-49E7-9AED-35AF771958B5}"/>
            </a:ext>
          </a:extLst>
        </xdr:cNvPr>
        <xdr:cNvCxnSpPr/>
      </xdr:nvCxnSpPr>
      <xdr:spPr>
        <a:xfrm>
          <a:off x="22072600" y="1071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121556</xdr:rowOff>
    </xdr:from>
    <xdr:ext cx="469744" cy="259045"/>
    <xdr:sp macro="" textlink="">
      <xdr:nvSpPr>
        <xdr:cNvPr id="558" name="【学校施設】&#10;一人当たり面積最大値テキスト">
          <a:extLst>
            <a:ext uri="{FF2B5EF4-FFF2-40B4-BE49-F238E27FC236}">
              <a16:creationId xmlns:a16="http://schemas.microsoft.com/office/drawing/2014/main" id="{94A93FF5-3F94-4602-BCB7-876B33936F0F}"/>
            </a:ext>
          </a:extLst>
        </xdr:cNvPr>
        <xdr:cNvSpPr txBox="1"/>
      </xdr:nvSpPr>
      <xdr:spPr>
        <a:xfrm>
          <a:off x="22199600" y="920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xdr:rowOff>
    </xdr:from>
    <xdr:to>
      <xdr:col>116</xdr:col>
      <xdr:colOff>152400</xdr:colOff>
      <xdr:row>55</xdr:row>
      <xdr:rowOff>3429</xdr:rowOff>
    </xdr:to>
    <xdr:cxnSp macro="">
      <xdr:nvCxnSpPr>
        <xdr:cNvPr id="559" name="直線コネクタ 558">
          <a:extLst>
            <a:ext uri="{FF2B5EF4-FFF2-40B4-BE49-F238E27FC236}">
              <a16:creationId xmlns:a16="http://schemas.microsoft.com/office/drawing/2014/main" id="{F214B864-0921-4236-9941-DF31C3E2216A}"/>
            </a:ext>
          </a:extLst>
        </xdr:cNvPr>
        <xdr:cNvCxnSpPr/>
      </xdr:nvCxnSpPr>
      <xdr:spPr>
        <a:xfrm>
          <a:off x="22072600" y="943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32021</xdr:rowOff>
    </xdr:from>
    <xdr:ext cx="469744" cy="259045"/>
    <xdr:sp macro="" textlink="">
      <xdr:nvSpPr>
        <xdr:cNvPr id="560" name="【学校施設】&#10;一人当たり面積平均値テキスト">
          <a:extLst>
            <a:ext uri="{FF2B5EF4-FFF2-40B4-BE49-F238E27FC236}">
              <a16:creationId xmlns:a16="http://schemas.microsoft.com/office/drawing/2014/main" id="{10BE2DEA-5C56-40BF-BFD3-9B137CE61BC5}"/>
            </a:ext>
          </a:extLst>
        </xdr:cNvPr>
        <xdr:cNvSpPr txBox="1"/>
      </xdr:nvSpPr>
      <xdr:spPr>
        <a:xfrm>
          <a:off x="22199600" y="10490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53594</xdr:rowOff>
    </xdr:from>
    <xdr:to>
      <xdr:col>116</xdr:col>
      <xdr:colOff>114300</xdr:colOff>
      <xdr:row>61</xdr:row>
      <xdr:rowOff>155194</xdr:rowOff>
    </xdr:to>
    <xdr:sp macro="" textlink="">
      <xdr:nvSpPr>
        <xdr:cNvPr id="561" name="フローチャート: 判断 560">
          <a:extLst>
            <a:ext uri="{FF2B5EF4-FFF2-40B4-BE49-F238E27FC236}">
              <a16:creationId xmlns:a16="http://schemas.microsoft.com/office/drawing/2014/main" id="{E9DD57D9-983A-4AAE-8896-2FB7613B2DD2}"/>
            </a:ext>
          </a:extLst>
        </xdr:cNvPr>
        <xdr:cNvSpPr/>
      </xdr:nvSpPr>
      <xdr:spPr>
        <a:xfrm>
          <a:off x="22110700" y="10512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51308</xdr:rowOff>
    </xdr:from>
    <xdr:to>
      <xdr:col>112</xdr:col>
      <xdr:colOff>38100</xdr:colOff>
      <xdr:row>61</xdr:row>
      <xdr:rowOff>152908</xdr:rowOff>
    </xdr:to>
    <xdr:sp macro="" textlink="">
      <xdr:nvSpPr>
        <xdr:cNvPr id="562" name="フローチャート: 判断 561">
          <a:extLst>
            <a:ext uri="{FF2B5EF4-FFF2-40B4-BE49-F238E27FC236}">
              <a16:creationId xmlns:a16="http://schemas.microsoft.com/office/drawing/2014/main" id="{A54891EC-B205-4053-8894-6D36AB80405E}"/>
            </a:ext>
          </a:extLst>
        </xdr:cNvPr>
        <xdr:cNvSpPr/>
      </xdr:nvSpPr>
      <xdr:spPr>
        <a:xfrm>
          <a:off x="21272500" y="1050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56261</xdr:rowOff>
    </xdr:from>
    <xdr:to>
      <xdr:col>107</xdr:col>
      <xdr:colOff>101600</xdr:colOff>
      <xdr:row>61</xdr:row>
      <xdr:rowOff>157861</xdr:rowOff>
    </xdr:to>
    <xdr:sp macro="" textlink="">
      <xdr:nvSpPr>
        <xdr:cNvPr id="563" name="フローチャート: 判断 562">
          <a:extLst>
            <a:ext uri="{FF2B5EF4-FFF2-40B4-BE49-F238E27FC236}">
              <a16:creationId xmlns:a16="http://schemas.microsoft.com/office/drawing/2014/main" id="{FD67EDC7-B30A-4B3C-A748-C6AE2ADB97B3}"/>
            </a:ext>
          </a:extLst>
        </xdr:cNvPr>
        <xdr:cNvSpPr/>
      </xdr:nvSpPr>
      <xdr:spPr>
        <a:xfrm>
          <a:off x="20383500" y="105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62738</xdr:rowOff>
    </xdr:from>
    <xdr:to>
      <xdr:col>102</xdr:col>
      <xdr:colOff>165100</xdr:colOff>
      <xdr:row>61</xdr:row>
      <xdr:rowOff>164338</xdr:rowOff>
    </xdr:to>
    <xdr:sp macro="" textlink="">
      <xdr:nvSpPr>
        <xdr:cNvPr id="564" name="フローチャート: 判断 563">
          <a:extLst>
            <a:ext uri="{FF2B5EF4-FFF2-40B4-BE49-F238E27FC236}">
              <a16:creationId xmlns:a16="http://schemas.microsoft.com/office/drawing/2014/main" id="{F0F1D829-4EFA-4F8F-B6D0-B8AF9E63CDDC}"/>
            </a:ext>
          </a:extLst>
        </xdr:cNvPr>
        <xdr:cNvSpPr/>
      </xdr:nvSpPr>
      <xdr:spPr>
        <a:xfrm>
          <a:off x="19494500" y="1052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101981</xdr:rowOff>
    </xdr:from>
    <xdr:to>
      <xdr:col>98</xdr:col>
      <xdr:colOff>38100</xdr:colOff>
      <xdr:row>62</xdr:row>
      <xdr:rowOff>32131</xdr:rowOff>
    </xdr:to>
    <xdr:sp macro="" textlink="">
      <xdr:nvSpPr>
        <xdr:cNvPr id="565" name="フローチャート: 判断 564">
          <a:extLst>
            <a:ext uri="{FF2B5EF4-FFF2-40B4-BE49-F238E27FC236}">
              <a16:creationId xmlns:a16="http://schemas.microsoft.com/office/drawing/2014/main" id="{34C4CE7A-2764-417A-9B36-D5DE9DCE3CD3}"/>
            </a:ext>
          </a:extLst>
        </xdr:cNvPr>
        <xdr:cNvSpPr/>
      </xdr:nvSpPr>
      <xdr:spPr>
        <a:xfrm>
          <a:off x="18605500" y="105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29811049-8295-4E84-BCD2-651CAA705DD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2E333152-2C15-4991-A122-1CDB0C9BD0A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FA3D6013-5246-4106-83B2-852EB65F182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FA8A3792-B847-4ABC-855A-6C9F13BDA27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297C026F-F2AF-41E1-8C00-A0D141A439C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28829</xdr:rowOff>
    </xdr:from>
    <xdr:to>
      <xdr:col>116</xdr:col>
      <xdr:colOff>114300</xdr:colOff>
      <xdr:row>61</xdr:row>
      <xdr:rowOff>130429</xdr:rowOff>
    </xdr:to>
    <xdr:sp macro="" textlink="">
      <xdr:nvSpPr>
        <xdr:cNvPr id="571" name="楕円 570">
          <a:extLst>
            <a:ext uri="{FF2B5EF4-FFF2-40B4-BE49-F238E27FC236}">
              <a16:creationId xmlns:a16="http://schemas.microsoft.com/office/drawing/2014/main" id="{2DA6FD11-E597-4963-846D-A677D44F1C2E}"/>
            </a:ext>
          </a:extLst>
        </xdr:cNvPr>
        <xdr:cNvSpPr/>
      </xdr:nvSpPr>
      <xdr:spPr>
        <a:xfrm>
          <a:off x="22110700" y="1048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51706</xdr:rowOff>
    </xdr:from>
    <xdr:ext cx="469744" cy="259045"/>
    <xdr:sp macro="" textlink="">
      <xdr:nvSpPr>
        <xdr:cNvPr id="572" name="【学校施設】&#10;一人当たり面積該当値テキスト">
          <a:extLst>
            <a:ext uri="{FF2B5EF4-FFF2-40B4-BE49-F238E27FC236}">
              <a16:creationId xmlns:a16="http://schemas.microsoft.com/office/drawing/2014/main" id="{F2D34B61-D46A-4F24-BEC7-9943E7F78DE4}"/>
            </a:ext>
          </a:extLst>
        </xdr:cNvPr>
        <xdr:cNvSpPr txBox="1"/>
      </xdr:nvSpPr>
      <xdr:spPr>
        <a:xfrm>
          <a:off x="22199600" y="1033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31115</xdr:rowOff>
    </xdr:from>
    <xdr:to>
      <xdr:col>112</xdr:col>
      <xdr:colOff>38100</xdr:colOff>
      <xdr:row>61</xdr:row>
      <xdr:rowOff>132715</xdr:rowOff>
    </xdr:to>
    <xdr:sp macro="" textlink="">
      <xdr:nvSpPr>
        <xdr:cNvPr id="573" name="楕円 572">
          <a:extLst>
            <a:ext uri="{FF2B5EF4-FFF2-40B4-BE49-F238E27FC236}">
              <a16:creationId xmlns:a16="http://schemas.microsoft.com/office/drawing/2014/main" id="{0D6E3442-F290-4A04-A400-EBC07CA5251F}"/>
            </a:ext>
          </a:extLst>
        </xdr:cNvPr>
        <xdr:cNvSpPr/>
      </xdr:nvSpPr>
      <xdr:spPr>
        <a:xfrm>
          <a:off x="21272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79629</xdr:rowOff>
    </xdr:from>
    <xdr:to>
      <xdr:col>116</xdr:col>
      <xdr:colOff>63500</xdr:colOff>
      <xdr:row>61</xdr:row>
      <xdr:rowOff>81915</xdr:rowOff>
    </xdr:to>
    <xdr:cxnSp macro="">
      <xdr:nvCxnSpPr>
        <xdr:cNvPr id="574" name="直線コネクタ 573">
          <a:extLst>
            <a:ext uri="{FF2B5EF4-FFF2-40B4-BE49-F238E27FC236}">
              <a16:creationId xmlns:a16="http://schemas.microsoft.com/office/drawing/2014/main" id="{1130A404-0E0E-4D1C-8AE7-85E1D540AF41}"/>
            </a:ext>
          </a:extLst>
        </xdr:cNvPr>
        <xdr:cNvCxnSpPr/>
      </xdr:nvCxnSpPr>
      <xdr:spPr>
        <a:xfrm flipV="1">
          <a:off x="21323300" y="1053807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32258</xdr:rowOff>
    </xdr:from>
    <xdr:to>
      <xdr:col>107</xdr:col>
      <xdr:colOff>101600</xdr:colOff>
      <xdr:row>61</xdr:row>
      <xdr:rowOff>133858</xdr:rowOff>
    </xdr:to>
    <xdr:sp macro="" textlink="">
      <xdr:nvSpPr>
        <xdr:cNvPr id="575" name="楕円 574">
          <a:extLst>
            <a:ext uri="{FF2B5EF4-FFF2-40B4-BE49-F238E27FC236}">
              <a16:creationId xmlns:a16="http://schemas.microsoft.com/office/drawing/2014/main" id="{BDF9CC4D-8384-4030-8BC3-E07387C9E502}"/>
            </a:ext>
          </a:extLst>
        </xdr:cNvPr>
        <xdr:cNvSpPr/>
      </xdr:nvSpPr>
      <xdr:spPr>
        <a:xfrm>
          <a:off x="20383500" y="1049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81915</xdr:rowOff>
    </xdr:from>
    <xdr:to>
      <xdr:col>111</xdr:col>
      <xdr:colOff>177800</xdr:colOff>
      <xdr:row>61</xdr:row>
      <xdr:rowOff>83058</xdr:rowOff>
    </xdr:to>
    <xdr:cxnSp macro="">
      <xdr:nvCxnSpPr>
        <xdr:cNvPr id="576" name="直線コネクタ 575">
          <a:extLst>
            <a:ext uri="{FF2B5EF4-FFF2-40B4-BE49-F238E27FC236}">
              <a16:creationId xmlns:a16="http://schemas.microsoft.com/office/drawing/2014/main" id="{3FFEA20D-F47C-433F-BAEE-E191BD4A927F}"/>
            </a:ext>
          </a:extLst>
        </xdr:cNvPr>
        <xdr:cNvCxnSpPr/>
      </xdr:nvCxnSpPr>
      <xdr:spPr>
        <a:xfrm flipV="1">
          <a:off x="20434300" y="1054036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146177</xdr:rowOff>
    </xdr:from>
    <xdr:to>
      <xdr:col>102</xdr:col>
      <xdr:colOff>165100</xdr:colOff>
      <xdr:row>64</xdr:row>
      <xdr:rowOff>76327</xdr:rowOff>
    </xdr:to>
    <xdr:sp macro="" textlink="">
      <xdr:nvSpPr>
        <xdr:cNvPr id="577" name="楕円 576">
          <a:extLst>
            <a:ext uri="{FF2B5EF4-FFF2-40B4-BE49-F238E27FC236}">
              <a16:creationId xmlns:a16="http://schemas.microsoft.com/office/drawing/2014/main" id="{FA00869A-98D4-4EE4-A6A0-91A25989B266}"/>
            </a:ext>
          </a:extLst>
        </xdr:cNvPr>
        <xdr:cNvSpPr/>
      </xdr:nvSpPr>
      <xdr:spPr>
        <a:xfrm>
          <a:off x="19494500" y="1094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83058</xdr:rowOff>
    </xdr:from>
    <xdr:to>
      <xdr:col>107</xdr:col>
      <xdr:colOff>50800</xdr:colOff>
      <xdr:row>64</xdr:row>
      <xdr:rowOff>25527</xdr:rowOff>
    </xdr:to>
    <xdr:cxnSp macro="">
      <xdr:nvCxnSpPr>
        <xdr:cNvPr id="578" name="直線コネクタ 577">
          <a:extLst>
            <a:ext uri="{FF2B5EF4-FFF2-40B4-BE49-F238E27FC236}">
              <a16:creationId xmlns:a16="http://schemas.microsoft.com/office/drawing/2014/main" id="{7B82EEE8-8640-4C4D-94B9-E299D4C59910}"/>
            </a:ext>
          </a:extLst>
        </xdr:cNvPr>
        <xdr:cNvCxnSpPr/>
      </xdr:nvCxnSpPr>
      <xdr:spPr>
        <a:xfrm flipV="1">
          <a:off x="19545300" y="10541508"/>
          <a:ext cx="889000" cy="45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144035</xdr:rowOff>
    </xdr:from>
    <xdr:ext cx="469744" cy="259045"/>
    <xdr:sp macro="" textlink="">
      <xdr:nvSpPr>
        <xdr:cNvPr id="579" name="n_1aveValue【学校施設】&#10;一人当たり面積">
          <a:extLst>
            <a:ext uri="{FF2B5EF4-FFF2-40B4-BE49-F238E27FC236}">
              <a16:creationId xmlns:a16="http://schemas.microsoft.com/office/drawing/2014/main" id="{E13CE5F9-8784-4554-B0AD-993EF44586A5}"/>
            </a:ext>
          </a:extLst>
        </xdr:cNvPr>
        <xdr:cNvSpPr txBox="1"/>
      </xdr:nvSpPr>
      <xdr:spPr>
        <a:xfrm>
          <a:off x="21075727" y="1060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148988</xdr:rowOff>
    </xdr:from>
    <xdr:ext cx="469744" cy="259045"/>
    <xdr:sp macro="" textlink="">
      <xdr:nvSpPr>
        <xdr:cNvPr id="580" name="n_2aveValue【学校施設】&#10;一人当たり面積">
          <a:extLst>
            <a:ext uri="{FF2B5EF4-FFF2-40B4-BE49-F238E27FC236}">
              <a16:creationId xmlns:a16="http://schemas.microsoft.com/office/drawing/2014/main" id="{465609BA-C8EB-431E-B6F3-F3B0BF3A3FD3}"/>
            </a:ext>
          </a:extLst>
        </xdr:cNvPr>
        <xdr:cNvSpPr txBox="1"/>
      </xdr:nvSpPr>
      <xdr:spPr>
        <a:xfrm>
          <a:off x="20199427" y="1060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9415</xdr:rowOff>
    </xdr:from>
    <xdr:ext cx="469744" cy="259045"/>
    <xdr:sp macro="" textlink="">
      <xdr:nvSpPr>
        <xdr:cNvPr id="581" name="n_3aveValue【学校施設】&#10;一人当たり面積">
          <a:extLst>
            <a:ext uri="{FF2B5EF4-FFF2-40B4-BE49-F238E27FC236}">
              <a16:creationId xmlns:a16="http://schemas.microsoft.com/office/drawing/2014/main" id="{8DEC2543-E309-4B8C-8BB4-A077C389D5A7}"/>
            </a:ext>
          </a:extLst>
        </xdr:cNvPr>
        <xdr:cNvSpPr txBox="1"/>
      </xdr:nvSpPr>
      <xdr:spPr>
        <a:xfrm>
          <a:off x="19310427" y="1029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48658</xdr:rowOff>
    </xdr:from>
    <xdr:ext cx="469744" cy="259045"/>
    <xdr:sp macro="" textlink="">
      <xdr:nvSpPr>
        <xdr:cNvPr id="582" name="n_4aveValue【学校施設】&#10;一人当たり面積">
          <a:extLst>
            <a:ext uri="{FF2B5EF4-FFF2-40B4-BE49-F238E27FC236}">
              <a16:creationId xmlns:a16="http://schemas.microsoft.com/office/drawing/2014/main" id="{5E94E4C6-4699-4E2D-9939-839C845FA3C0}"/>
            </a:ext>
          </a:extLst>
        </xdr:cNvPr>
        <xdr:cNvSpPr txBox="1"/>
      </xdr:nvSpPr>
      <xdr:spPr>
        <a:xfrm>
          <a:off x="18421427" y="1033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149242</xdr:rowOff>
    </xdr:from>
    <xdr:ext cx="469744" cy="259045"/>
    <xdr:sp macro="" textlink="">
      <xdr:nvSpPr>
        <xdr:cNvPr id="583" name="n_1mainValue【学校施設】&#10;一人当たり面積">
          <a:extLst>
            <a:ext uri="{FF2B5EF4-FFF2-40B4-BE49-F238E27FC236}">
              <a16:creationId xmlns:a16="http://schemas.microsoft.com/office/drawing/2014/main" id="{38C662E3-AA91-4838-8A63-9AEE9F69BC15}"/>
            </a:ext>
          </a:extLst>
        </xdr:cNvPr>
        <xdr:cNvSpPr txBox="1"/>
      </xdr:nvSpPr>
      <xdr:spPr>
        <a:xfrm>
          <a:off x="21075727" y="1026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150385</xdr:rowOff>
    </xdr:from>
    <xdr:ext cx="469744" cy="259045"/>
    <xdr:sp macro="" textlink="">
      <xdr:nvSpPr>
        <xdr:cNvPr id="584" name="n_2mainValue【学校施設】&#10;一人当たり面積">
          <a:extLst>
            <a:ext uri="{FF2B5EF4-FFF2-40B4-BE49-F238E27FC236}">
              <a16:creationId xmlns:a16="http://schemas.microsoft.com/office/drawing/2014/main" id="{B18B085B-0D84-4C9A-9438-30B08F965971}"/>
            </a:ext>
          </a:extLst>
        </xdr:cNvPr>
        <xdr:cNvSpPr txBox="1"/>
      </xdr:nvSpPr>
      <xdr:spPr>
        <a:xfrm>
          <a:off x="20199427" y="1026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67454</xdr:rowOff>
    </xdr:from>
    <xdr:ext cx="469744" cy="259045"/>
    <xdr:sp macro="" textlink="">
      <xdr:nvSpPr>
        <xdr:cNvPr id="585" name="n_3mainValue【学校施設】&#10;一人当たり面積">
          <a:extLst>
            <a:ext uri="{FF2B5EF4-FFF2-40B4-BE49-F238E27FC236}">
              <a16:creationId xmlns:a16="http://schemas.microsoft.com/office/drawing/2014/main" id="{6F9B39C5-3DDC-4EEE-8A95-C93B6F15DA93}"/>
            </a:ext>
          </a:extLst>
        </xdr:cNvPr>
        <xdr:cNvSpPr txBox="1"/>
      </xdr:nvSpPr>
      <xdr:spPr>
        <a:xfrm>
          <a:off x="19310427"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a:extLst>
            <a:ext uri="{FF2B5EF4-FFF2-40B4-BE49-F238E27FC236}">
              <a16:creationId xmlns:a16="http://schemas.microsoft.com/office/drawing/2014/main" id="{2D8B8068-3F0B-4C1D-AE8B-D8EF39E860C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a:extLst>
            <a:ext uri="{FF2B5EF4-FFF2-40B4-BE49-F238E27FC236}">
              <a16:creationId xmlns:a16="http://schemas.microsoft.com/office/drawing/2014/main" id="{6D1835FD-791F-4379-9133-C28A68D98CC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a:extLst>
            <a:ext uri="{FF2B5EF4-FFF2-40B4-BE49-F238E27FC236}">
              <a16:creationId xmlns:a16="http://schemas.microsoft.com/office/drawing/2014/main" id="{8CBB5B28-A68F-4D1A-92CA-6DB3E57B3E6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a:extLst>
            <a:ext uri="{FF2B5EF4-FFF2-40B4-BE49-F238E27FC236}">
              <a16:creationId xmlns:a16="http://schemas.microsoft.com/office/drawing/2014/main" id="{C1828E2F-DD37-4DE3-8E93-C326203ECF9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a:extLst>
            <a:ext uri="{FF2B5EF4-FFF2-40B4-BE49-F238E27FC236}">
              <a16:creationId xmlns:a16="http://schemas.microsoft.com/office/drawing/2014/main" id="{263A4199-BD1A-49C3-BCF6-284C048E384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a:extLst>
            <a:ext uri="{FF2B5EF4-FFF2-40B4-BE49-F238E27FC236}">
              <a16:creationId xmlns:a16="http://schemas.microsoft.com/office/drawing/2014/main" id="{7F2ADC8B-ED7C-40C5-8DC6-D948536AE75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a:extLst>
            <a:ext uri="{FF2B5EF4-FFF2-40B4-BE49-F238E27FC236}">
              <a16:creationId xmlns:a16="http://schemas.microsoft.com/office/drawing/2014/main" id="{F385CE7D-2F14-4EDC-A37D-19D6EE0AE93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a:extLst>
            <a:ext uri="{FF2B5EF4-FFF2-40B4-BE49-F238E27FC236}">
              <a16:creationId xmlns:a16="http://schemas.microsoft.com/office/drawing/2014/main" id="{6FD6605B-6F5F-4854-89E9-B8E32965020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a:extLst>
            <a:ext uri="{FF2B5EF4-FFF2-40B4-BE49-F238E27FC236}">
              <a16:creationId xmlns:a16="http://schemas.microsoft.com/office/drawing/2014/main" id="{7318DBBB-C53B-450C-87EA-FB5E4297968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a:extLst>
            <a:ext uri="{FF2B5EF4-FFF2-40B4-BE49-F238E27FC236}">
              <a16:creationId xmlns:a16="http://schemas.microsoft.com/office/drawing/2014/main" id="{7736FA5B-2914-4ED3-9DB1-D21E48F1883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a:extLst>
            <a:ext uri="{FF2B5EF4-FFF2-40B4-BE49-F238E27FC236}">
              <a16:creationId xmlns:a16="http://schemas.microsoft.com/office/drawing/2014/main" id="{53615D24-2621-42AA-806A-9A4F5376A33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7" name="直線コネクタ 596">
          <a:extLst>
            <a:ext uri="{FF2B5EF4-FFF2-40B4-BE49-F238E27FC236}">
              <a16:creationId xmlns:a16="http://schemas.microsoft.com/office/drawing/2014/main" id="{98D9EBC7-8F87-4363-8D0D-7151E7C951D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8" name="テキスト ボックス 597">
          <a:extLst>
            <a:ext uri="{FF2B5EF4-FFF2-40B4-BE49-F238E27FC236}">
              <a16:creationId xmlns:a16="http://schemas.microsoft.com/office/drawing/2014/main" id="{CDA76DE5-A35D-4755-BF31-8F317C5F16E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9" name="直線コネクタ 598">
          <a:extLst>
            <a:ext uri="{FF2B5EF4-FFF2-40B4-BE49-F238E27FC236}">
              <a16:creationId xmlns:a16="http://schemas.microsoft.com/office/drawing/2014/main" id="{6007A883-B5BC-40D9-926E-F8BCD43677B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0" name="テキスト ボックス 599">
          <a:extLst>
            <a:ext uri="{FF2B5EF4-FFF2-40B4-BE49-F238E27FC236}">
              <a16:creationId xmlns:a16="http://schemas.microsoft.com/office/drawing/2014/main" id="{3D19547E-A1ED-4E2A-9709-555EEE76592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1" name="直線コネクタ 600">
          <a:extLst>
            <a:ext uri="{FF2B5EF4-FFF2-40B4-BE49-F238E27FC236}">
              <a16:creationId xmlns:a16="http://schemas.microsoft.com/office/drawing/2014/main" id="{1B49CB07-7310-45DE-BE2E-6C9881C274B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2" name="テキスト ボックス 601">
          <a:extLst>
            <a:ext uri="{FF2B5EF4-FFF2-40B4-BE49-F238E27FC236}">
              <a16:creationId xmlns:a16="http://schemas.microsoft.com/office/drawing/2014/main" id="{0881F742-3AD3-4309-B196-3FCC1278D5A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3" name="直線コネクタ 602">
          <a:extLst>
            <a:ext uri="{FF2B5EF4-FFF2-40B4-BE49-F238E27FC236}">
              <a16:creationId xmlns:a16="http://schemas.microsoft.com/office/drawing/2014/main" id="{A37862C6-6181-4D33-B9DF-A96BE0ACA81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4" name="テキスト ボックス 603">
          <a:extLst>
            <a:ext uri="{FF2B5EF4-FFF2-40B4-BE49-F238E27FC236}">
              <a16:creationId xmlns:a16="http://schemas.microsoft.com/office/drawing/2014/main" id="{9C1BE528-0C36-4F7B-88BC-3AA2866109E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5" name="直線コネクタ 604">
          <a:extLst>
            <a:ext uri="{FF2B5EF4-FFF2-40B4-BE49-F238E27FC236}">
              <a16:creationId xmlns:a16="http://schemas.microsoft.com/office/drawing/2014/main" id="{9299FA63-B97D-4229-A192-8C681033822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6" name="テキスト ボックス 605">
          <a:extLst>
            <a:ext uri="{FF2B5EF4-FFF2-40B4-BE49-F238E27FC236}">
              <a16:creationId xmlns:a16="http://schemas.microsoft.com/office/drawing/2014/main" id="{33778C17-7640-4680-9720-E33C50EC381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7" name="直線コネクタ 606">
          <a:extLst>
            <a:ext uri="{FF2B5EF4-FFF2-40B4-BE49-F238E27FC236}">
              <a16:creationId xmlns:a16="http://schemas.microsoft.com/office/drawing/2014/main" id="{F968A4CC-8E72-4E31-A0A4-4C3B2D9088C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8" name="テキスト ボックス 607">
          <a:extLst>
            <a:ext uri="{FF2B5EF4-FFF2-40B4-BE49-F238E27FC236}">
              <a16:creationId xmlns:a16="http://schemas.microsoft.com/office/drawing/2014/main" id="{63B08C77-5E3B-474C-8836-E72CCEFEEDB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9" name="【児童館】&#10;有形固定資産減価償却率グラフ枠">
          <a:extLst>
            <a:ext uri="{FF2B5EF4-FFF2-40B4-BE49-F238E27FC236}">
              <a16:creationId xmlns:a16="http://schemas.microsoft.com/office/drawing/2014/main" id="{4953BF6C-10F6-4514-8BD3-50967737609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610" name="直線コネクタ 609">
          <a:extLst>
            <a:ext uri="{FF2B5EF4-FFF2-40B4-BE49-F238E27FC236}">
              <a16:creationId xmlns:a16="http://schemas.microsoft.com/office/drawing/2014/main" id="{F48430FE-B18A-4747-8A77-075343314C6B}"/>
            </a:ext>
          </a:extLst>
        </xdr:cNvPr>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1" name="【児童館】&#10;有形固定資産減価償却率最小値テキスト">
          <a:extLst>
            <a:ext uri="{FF2B5EF4-FFF2-40B4-BE49-F238E27FC236}">
              <a16:creationId xmlns:a16="http://schemas.microsoft.com/office/drawing/2014/main" id="{A6B15601-1134-4B05-8A33-B832B26393AC}"/>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2" name="直線コネクタ 611">
          <a:extLst>
            <a:ext uri="{FF2B5EF4-FFF2-40B4-BE49-F238E27FC236}">
              <a16:creationId xmlns:a16="http://schemas.microsoft.com/office/drawing/2014/main" id="{999A1C7D-C1CD-4993-A565-3B091DD83D41}"/>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13" name="【児童館】&#10;有形固定資産減価償却率最大値テキスト">
          <a:extLst>
            <a:ext uri="{FF2B5EF4-FFF2-40B4-BE49-F238E27FC236}">
              <a16:creationId xmlns:a16="http://schemas.microsoft.com/office/drawing/2014/main" id="{83CE99A0-BE82-4501-9076-83946A950DFA}"/>
            </a:ext>
          </a:extLst>
        </xdr:cNvPr>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14" name="直線コネクタ 613">
          <a:extLst>
            <a:ext uri="{FF2B5EF4-FFF2-40B4-BE49-F238E27FC236}">
              <a16:creationId xmlns:a16="http://schemas.microsoft.com/office/drawing/2014/main" id="{F3DBDFF2-AB0C-465E-8989-98C3E27DB996}"/>
            </a:ext>
          </a:extLst>
        </xdr:cNvPr>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615" name="【児童館】&#10;有形固定資産減価償却率平均値テキスト">
          <a:extLst>
            <a:ext uri="{FF2B5EF4-FFF2-40B4-BE49-F238E27FC236}">
              <a16:creationId xmlns:a16="http://schemas.microsoft.com/office/drawing/2014/main" id="{2B7B3461-221D-4808-9ED6-3F1EB473095E}"/>
            </a:ext>
          </a:extLst>
        </xdr:cNvPr>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16" name="フローチャート: 判断 615">
          <a:extLst>
            <a:ext uri="{FF2B5EF4-FFF2-40B4-BE49-F238E27FC236}">
              <a16:creationId xmlns:a16="http://schemas.microsoft.com/office/drawing/2014/main" id="{38FA8C3F-DA60-4AFC-AC0A-246CCCC99BE8}"/>
            </a:ext>
          </a:extLst>
        </xdr:cNvPr>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617" name="フローチャート: 判断 616">
          <a:extLst>
            <a:ext uri="{FF2B5EF4-FFF2-40B4-BE49-F238E27FC236}">
              <a16:creationId xmlns:a16="http://schemas.microsoft.com/office/drawing/2014/main" id="{39ACC467-1849-4DB6-A62A-A2E658CEF26A}"/>
            </a:ext>
          </a:extLst>
        </xdr:cNvPr>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618" name="フローチャート: 判断 617">
          <a:extLst>
            <a:ext uri="{FF2B5EF4-FFF2-40B4-BE49-F238E27FC236}">
              <a16:creationId xmlns:a16="http://schemas.microsoft.com/office/drawing/2014/main" id="{FE8F5C1E-1C7A-4FBF-AF8C-899EC130CD56}"/>
            </a:ext>
          </a:extLst>
        </xdr:cNvPr>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619" name="フローチャート: 判断 618">
          <a:extLst>
            <a:ext uri="{FF2B5EF4-FFF2-40B4-BE49-F238E27FC236}">
              <a16:creationId xmlns:a16="http://schemas.microsoft.com/office/drawing/2014/main" id="{4F0D040F-DD4E-41A7-BDB2-5983D596AEAC}"/>
            </a:ext>
          </a:extLst>
        </xdr:cNvPr>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620" name="フローチャート: 判断 619">
          <a:extLst>
            <a:ext uri="{FF2B5EF4-FFF2-40B4-BE49-F238E27FC236}">
              <a16:creationId xmlns:a16="http://schemas.microsoft.com/office/drawing/2014/main" id="{949E5BF5-25A3-408B-BA1B-8494219F17F3}"/>
            </a:ext>
          </a:extLst>
        </xdr:cNvPr>
        <xdr:cNvSpPr/>
      </xdr:nvSpPr>
      <xdr:spPr>
        <a:xfrm>
          <a:off x="12763500" y="1378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D9BE3D81-1621-42EF-B4DF-BF63844C7EE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6772543C-74D5-43EF-83A8-28562A350A1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9AD10121-5644-4092-83B2-967E69691E7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B5913ACD-1970-4E0A-B856-ABAC3FE8D83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80FE5F8D-FADA-45B1-88B6-362F617ACC3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164464</xdr:rowOff>
    </xdr:from>
    <xdr:to>
      <xdr:col>85</xdr:col>
      <xdr:colOff>177800</xdr:colOff>
      <xdr:row>83</xdr:row>
      <xdr:rowOff>94614</xdr:rowOff>
    </xdr:to>
    <xdr:sp macro="" textlink="">
      <xdr:nvSpPr>
        <xdr:cNvPr id="626" name="楕円 625">
          <a:extLst>
            <a:ext uri="{FF2B5EF4-FFF2-40B4-BE49-F238E27FC236}">
              <a16:creationId xmlns:a16="http://schemas.microsoft.com/office/drawing/2014/main" id="{647CF72E-ACA1-453B-ACE9-655579265045}"/>
            </a:ext>
          </a:extLst>
        </xdr:cNvPr>
        <xdr:cNvSpPr/>
      </xdr:nvSpPr>
      <xdr:spPr>
        <a:xfrm>
          <a:off x="162687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142891</xdr:rowOff>
    </xdr:from>
    <xdr:ext cx="405111" cy="259045"/>
    <xdr:sp macro="" textlink="">
      <xdr:nvSpPr>
        <xdr:cNvPr id="627" name="【児童館】&#10;有形固定資産減価償却率該当値テキスト">
          <a:extLst>
            <a:ext uri="{FF2B5EF4-FFF2-40B4-BE49-F238E27FC236}">
              <a16:creationId xmlns:a16="http://schemas.microsoft.com/office/drawing/2014/main" id="{04739263-0E21-4CCC-81C2-412E57B3B607}"/>
            </a:ext>
          </a:extLst>
        </xdr:cNvPr>
        <xdr:cNvSpPr txBox="1"/>
      </xdr:nvSpPr>
      <xdr:spPr>
        <a:xfrm>
          <a:off x="16357600"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122555</xdr:rowOff>
    </xdr:from>
    <xdr:to>
      <xdr:col>81</xdr:col>
      <xdr:colOff>101600</xdr:colOff>
      <xdr:row>83</xdr:row>
      <xdr:rowOff>52705</xdr:rowOff>
    </xdr:to>
    <xdr:sp macro="" textlink="">
      <xdr:nvSpPr>
        <xdr:cNvPr id="628" name="楕円 627">
          <a:extLst>
            <a:ext uri="{FF2B5EF4-FFF2-40B4-BE49-F238E27FC236}">
              <a16:creationId xmlns:a16="http://schemas.microsoft.com/office/drawing/2014/main" id="{68871860-070F-4A46-A9CC-177FC2B10F3B}"/>
            </a:ext>
          </a:extLst>
        </xdr:cNvPr>
        <xdr:cNvSpPr/>
      </xdr:nvSpPr>
      <xdr:spPr>
        <a:xfrm>
          <a:off x="15430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1905</xdr:rowOff>
    </xdr:from>
    <xdr:to>
      <xdr:col>85</xdr:col>
      <xdr:colOff>127000</xdr:colOff>
      <xdr:row>83</xdr:row>
      <xdr:rowOff>43814</xdr:rowOff>
    </xdr:to>
    <xdr:cxnSp macro="">
      <xdr:nvCxnSpPr>
        <xdr:cNvPr id="629" name="直線コネクタ 628">
          <a:extLst>
            <a:ext uri="{FF2B5EF4-FFF2-40B4-BE49-F238E27FC236}">
              <a16:creationId xmlns:a16="http://schemas.microsoft.com/office/drawing/2014/main" id="{9D95FC6A-8A5C-4735-AAD6-0B1EDAA5904D}"/>
            </a:ext>
          </a:extLst>
        </xdr:cNvPr>
        <xdr:cNvCxnSpPr/>
      </xdr:nvCxnSpPr>
      <xdr:spPr>
        <a:xfrm>
          <a:off x="15481300" y="142322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80645</xdr:rowOff>
    </xdr:from>
    <xdr:to>
      <xdr:col>76</xdr:col>
      <xdr:colOff>165100</xdr:colOff>
      <xdr:row>83</xdr:row>
      <xdr:rowOff>10795</xdr:rowOff>
    </xdr:to>
    <xdr:sp macro="" textlink="">
      <xdr:nvSpPr>
        <xdr:cNvPr id="630" name="楕円 629">
          <a:extLst>
            <a:ext uri="{FF2B5EF4-FFF2-40B4-BE49-F238E27FC236}">
              <a16:creationId xmlns:a16="http://schemas.microsoft.com/office/drawing/2014/main" id="{4F012CA2-F0F3-4555-BA93-97954873A240}"/>
            </a:ext>
          </a:extLst>
        </xdr:cNvPr>
        <xdr:cNvSpPr/>
      </xdr:nvSpPr>
      <xdr:spPr>
        <a:xfrm>
          <a:off x="14541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131445</xdr:rowOff>
    </xdr:from>
    <xdr:to>
      <xdr:col>81</xdr:col>
      <xdr:colOff>50800</xdr:colOff>
      <xdr:row>83</xdr:row>
      <xdr:rowOff>1905</xdr:rowOff>
    </xdr:to>
    <xdr:cxnSp macro="">
      <xdr:nvCxnSpPr>
        <xdr:cNvPr id="631" name="直線コネクタ 630">
          <a:extLst>
            <a:ext uri="{FF2B5EF4-FFF2-40B4-BE49-F238E27FC236}">
              <a16:creationId xmlns:a16="http://schemas.microsoft.com/office/drawing/2014/main" id="{541D94AC-5C2C-4EAD-BEB0-CA1B0AD9B918}"/>
            </a:ext>
          </a:extLst>
        </xdr:cNvPr>
        <xdr:cNvCxnSpPr/>
      </xdr:nvCxnSpPr>
      <xdr:spPr>
        <a:xfrm>
          <a:off x="14592300" y="141903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38736</xdr:rowOff>
    </xdr:from>
    <xdr:to>
      <xdr:col>72</xdr:col>
      <xdr:colOff>38100</xdr:colOff>
      <xdr:row>82</xdr:row>
      <xdr:rowOff>140336</xdr:rowOff>
    </xdr:to>
    <xdr:sp macro="" textlink="">
      <xdr:nvSpPr>
        <xdr:cNvPr id="632" name="楕円 631">
          <a:extLst>
            <a:ext uri="{FF2B5EF4-FFF2-40B4-BE49-F238E27FC236}">
              <a16:creationId xmlns:a16="http://schemas.microsoft.com/office/drawing/2014/main" id="{67B397FF-660A-4B19-9865-3E6B767216E2}"/>
            </a:ext>
          </a:extLst>
        </xdr:cNvPr>
        <xdr:cNvSpPr/>
      </xdr:nvSpPr>
      <xdr:spPr>
        <a:xfrm>
          <a:off x="13652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89536</xdr:rowOff>
    </xdr:from>
    <xdr:to>
      <xdr:col>76</xdr:col>
      <xdr:colOff>114300</xdr:colOff>
      <xdr:row>82</xdr:row>
      <xdr:rowOff>131445</xdr:rowOff>
    </xdr:to>
    <xdr:cxnSp macro="">
      <xdr:nvCxnSpPr>
        <xdr:cNvPr id="633" name="直線コネクタ 632">
          <a:extLst>
            <a:ext uri="{FF2B5EF4-FFF2-40B4-BE49-F238E27FC236}">
              <a16:creationId xmlns:a16="http://schemas.microsoft.com/office/drawing/2014/main" id="{1EDC42BD-29D0-4A2D-99AE-2204354F4F53}"/>
            </a:ext>
          </a:extLst>
        </xdr:cNvPr>
        <xdr:cNvCxnSpPr/>
      </xdr:nvCxnSpPr>
      <xdr:spPr>
        <a:xfrm>
          <a:off x="13703300" y="141484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634" name="n_1aveValue【児童館】&#10;有形固定資産減価償却率">
          <a:extLst>
            <a:ext uri="{FF2B5EF4-FFF2-40B4-BE49-F238E27FC236}">
              <a16:creationId xmlns:a16="http://schemas.microsoft.com/office/drawing/2014/main" id="{DEEFCE62-5138-4C4A-83DD-267B8BB27FA0}"/>
            </a:ext>
          </a:extLst>
        </xdr:cNvPr>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635" name="n_2aveValue【児童館】&#10;有形固定資産減価償却率">
          <a:extLst>
            <a:ext uri="{FF2B5EF4-FFF2-40B4-BE49-F238E27FC236}">
              <a16:creationId xmlns:a16="http://schemas.microsoft.com/office/drawing/2014/main" id="{C0F992D7-52B6-4930-9349-37CB7EE990EA}"/>
            </a:ext>
          </a:extLst>
        </xdr:cNvPr>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636" name="n_3aveValue【児童館】&#10;有形固定資産減価償却率">
          <a:extLst>
            <a:ext uri="{FF2B5EF4-FFF2-40B4-BE49-F238E27FC236}">
              <a16:creationId xmlns:a16="http://schemas.microsoft.com/office/drawing/2014/main" id="{47DEE44B-B947-4C03-A16D-4680C5E71E00}"/>
            </a:ext>
          </a:extLst>
        </xdr:cNvPr>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15891</xdr:rowOff>
    </xdr:from>
    <xdr:ext cx="405111" cy="259045"/>
    <xdr:sp macro="" textlink="">
      <xdr:nvSpPr>
        <xdr:cNvPr id="637" name="n_4aveValue【児童館】&#10;有形固定資産減価償却率">
          <a:extLst>
            <a:ext uri="{FF2B5EF4-FFF2-40B4-BE49-F238E27FC236}">
              <a16:creationId xmlns:a16="http://schemas.microsoft.com/office/drawing/2014/main" id="{B82BA3FC-D116-4B13-AC1A-415E480B1656}"/>
            </a:ext>
          </a:extLst>
        </xdr:cNvPr>
        <xdr:cNvSpPr txBox="1"/>
      </xdr:nvSpPr>
      <xdr:spPr>
        <a:xfrm>
          <a:off x="12611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43832</xdr:rowOff>
    </xdr:from>
    <xdr:ext cx="405111" cy="259045"/>
    <xdr:sp macro="" textlink="">
      <xdr:nvSpPr>
        <xdr:cNvPr id="638" name="n_1mainValue【児童館】&#10;有形固定資産減価償却率">
          <a:extLst>
            <a:ext uri="{FF2B5EF4-FFF2-40B4-BE49-F238E27FC236}">
              <a16:creationId xmlns:a16="http://schemas.microsoft.com/office/drawing/2014/main" id="{4C722ABF-B761-40E9-A36C-B20CCE8E607B}"/>
            </a:ext>
          </a:extLst>
        </xdr:cNvPr>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639" name="n_2mainValue【児童館】&#10;有形固定資産減価償却率">
          <a:extLst>
            <a:ext uri="{FF2B5EF4-FFF2-40B4-BE49-F238E27FC236}">
              <a16:creationId xmlns:a16="http://schemas.microsoft.com/office/drawing/2014/main" id="{F052556F-8137-4E9C-A5CC-212FF51F17E0}"/>
            </a:ext>
          </a:extLst>
        </xdr:cNvPr>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131463</xdr:rowOff>
    </xdr:from>
    <xdr:ext cx="405111" cy="259045"/>
    <xdr:sp macro="" textlink="">
      <xdr:nvSpPr>
        <xdr:cNvPr id="640" name="n_3mainValue【児童館】&#10;有形固定資産減価償却率">
          <a:extLst>
            <a:ext uri="{FF2B5EF4-FFF2-40B4-BE49-F238E27FC236}">
              <a16:creationId xmlns:a16="http://schemas.microsoft.com/office/drawing/2014/main" id="{C6F0B5E5-00F1-424C-8D78-EEDAB79E312A}"/>
            </a:ext>
          </a:extLst>
        </xdr:cNvPr>
        <xdr:cNvSpPr txBox="1"/>
      </xdr:nvSpPr>
      <xdr:spPr>
        <a:xfrm>
          <a:off x="13500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a:extLst>
            <a:ext uri="{FF2B5EF4-FFF2-40B4-BE49-F238E27FC236}">
              <a16:creationId xmlns:a16="http://schemas.microsoft.com/office/drawing/2014/main" id="{8842A67D-4DE7-4968-BA4C-24B1E7E2FEC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a:extLst>
            <a:ext uri="{FF2B5EF4-FFF2-40B4-BE49-F238E27FC236}">
              <a16:creationId xmlns:a16="http://schemas.microsoft.com/office/drawing/2014/main" id="{D58B405B-47B6-4F14-A138-1D4980A15B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a:extLst>
            <a:ext uri="{FF2B5EF4-FFF2-40B4-BE49-F238E27FC236}">
              <a16:creationId xmlns:a16="http://schemas.microsoft.com/office/drawing/2014/main" id="{D915C7A6-C0D7-40B6-9E81-673B53B910F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a:extLst>
            <a:ext uri="{FF2B5EF4-FFF2-40B4-BE49-F238E27FC236}">
              <a16:creationId xmlns:a16="http://schemas.microsoft.com/office/drawing/2014/main" id="{CF486F80-C259-4F14-9389-85B93E2D079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a:extLst>
            <a:ext uri="{FF2B5EF4-FFF2-40B4-BE49-F238E27FC236}">
              <a16:creationId xmlns:a16="http://schemas.microsoft.com/office/drawing/2014/main" id="{CA08974D-85EE-4311-B4F9-C99ADA81061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a:extLst>
            <a:ext uri="{FF2B5EF4-FFF2-40B4-BE49-F238E27FC236}">
              <a16:creationId xmlns:a16="http://schemas.microsoft.com/office/drawing/2014/main" id="{3E009857-224C-432B-9972-282E1875AD1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a:extLst>
            <a:ext uri="{FF2B5EF4-FFF2-40B4-BE49-F238E27FC236}">
              <a16:creationId xmlns:a16="http://schemas.microsoft.com/office/drawing/2014/main" id="{37012602-C689-478B-941A-DF9B2742F9D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a:extLst>
            <a:ext uri="{FF2B5EF4-FFF2-40B4-BE49-F238E27FC236}">
              <a16:creationId xmlns:a16="http://schemas.microsoft.com/office/drawing/2014/main" id="{11759237-6550-4034-B42F-175E3077BA7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9" name="テキスト ボックス 648">
          <a:extLst>
            <a:ext uri="{FF2B5EF4-FFF2-40B4-BE49-F238E27FC236}">
              <a16:creationId xmlns:a16="http://schemas.microsoft.com/office/drawing/2014/main" id="{DA1F5C2F-A501-4383-B47D-0607F67A669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0" name="直線コネクタ 649">
          <a:extLst>
            <a:ext uri="{FF2B5EF4-FFF2-40B4-BE49-F238E27FC236}">
              <a16:creationId xmlns:a16="http://schemas.microsoft.com/office/drawing/2014/main" id="{0F7C937F-0583-4718-812F-FAFF909CDA5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1" name="直線コネクタ 650">
          <a:extLst>
            <a:ext uri="{FF2B5EF4-FFF2-40B4-BE49-F238E27FC236}">
              <a16:creationId xmlns:a16="http://schemas.microsoft.com/office/drawing/2014/main" id="{5DCA654F-70CA-41FD-8A58-869CA179026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2" name="テキスト ボックス 651">
          <a:extLst>
            <a:ext uri="{FF2B5EF4-FFF2-40B4-BE49-F238E27FC236}">
              <a16:creationId xmlns:a16="http://schemas.microsoft.com/office/drawing/2014/main" id="{60BE07AC-E5CC-4C22-83BD-44A42074052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3" name="直線コネクタ 652">
          <a:extLst>
            <a:ext uri="{FF2B5EF4-FFF2-40B4-BE49-F238E27FC236}">
              <a16:creationId xmlns:a16="http://schemas.microsoft.com/office/drawing/2014/main" id="{52062F20-4261-419D-8D8A-DBCFAF5DD28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4" name="テキスト ボックス 653">
          <a:extLst>
            <a:ext uri="{FF2B5EF4-FFF2-40B4-BE49-F238E27FC236}">
              <a16:creationId xmlns:a16="http://schemas.microsoft.com/office/drawing/2014/main" id="{C47EED46-D293-4EC4-B04D-2A23EC40059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a:extLst>
            <a:ext uri="{FF2B5EF4-FFF2-40B4-BE49-F238E27FC236}">
              <a16:creationId xmlns:a16="http://schemas.microsoft.com/office/drawing/2014/main" id="{6AF880CE-02F7-4523-8413-9D4C8E1F56A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a:extLst>
            <a:ext uri="{FF2B5EF4-FFF2-40B4-BE49-F238E27FC236}">
              <a16:creationId xmlns:a16="http://schemas.microsoft.com/office/drawing/2014/main" id="{2C48A450-2277-4451-BCCE-F4399C226C2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7" name="直線コネクタ 656">
          <a:extLst>
            <a:ext uri="{FF2B5EF4-FFF2-40B4-BE49-F238E27FC236}">
              <a16:creationId xmlns:a16="http://schemas.microsoft.com/office/drawing/2014/main" id="{AE8DEF72-ED04-4504-AC9C-42BCF281731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8" name="テキスト ボックス 657">
          <a:extLst>
            <a:ext uri="{FF2B5EF4-FFF2-40B4-BE49-F238E27FC236}">
              <a16:creationId xmlns:a16="http://schemas.microsoft.com/office/drawing/2014/main" id="{DEA30BCF-F465-4D5D-966B-1651D7216FC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9" name="直線コネクタ 658">
          <a:extLst>
            <a:ext uri="{FF2B5EF4-FFF2-40B4-BE49-F238E27FC236}">
              <a16:creationId xmlns:a16="http://schemas.microsoft.com/office/drawing/2014/main" id="{793B01B3-4679-433E-82CB-5B98B16CFD9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0" name="テキスト ボックス 659">
          <a:extLst>
            <a:ext uri="{FF2B5EF4-FFF2-40B4-BE49-F238E27FC236}">
              <a16:creationId xmlns:a16="http://schemas.microsoft.com/office/drawing/2014/main" id="{FDB7B47C-BCBD-4FE0-90A9-77995B84B8A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a:extLst>
            <a:ext uri="{FF2B5EF4-FFF2-40B4-BE49-F238E27FC236}">
              <a16:creationId xmlns:a16="http://schemas.microsoft.com/office/drawing/2014/main" id="{3C9DF2B5-E02F-46AB-A188-04B7B96F0FB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a:extLst>
            <a:ext uri="{FF2B5EF4-FFF2-40B4-BE49-F238E27FC236}">
              <a16:creationId xmlns:a16="http://schemas.microsoft.com/office/drawing/2014/main" id="{792633F2-79CB-419C-B77D-60068ADA902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児童館】&#10;一人当たり面積グラフ枠">
          <a:extLst>
            <a:ext uri="{FF2B5EF4-FFF2-40B4-BE49-F238E27FC236}">
              <a16:creationId xmlns:a16="http://schemas.microsoft.com/office/drawing/2014/main" id="{53C07624-46FC-42B4-B764-AEE04CA28D3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64" name="直線コネクタ 663">
          <a:extLst>
            <a:ext uri="{FF2B5EF4-FFF2-40B4-BE49-F238E27FC236}">
              <a16:creationId xmlns:a16="http://schemas.microsoft.com/office/drawing/2014/main" id="{F8F261A8-39F4-4B85-A4D2-36055612DA3B}"/>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5" name="【児童館】&#10;一人当たり面積最小値テキスト">
          <a:extLst>
            <a:ext uri="{FF2B5EF4-FFF2-40B4-BE49-F238E27FC236}">
              <a16:creationId xmlns:a16="http://schemas.microsoft.com/office/drawing/2014/main" id="{6C7AD328-1CB3-4CB7-A58C-54911EAD1EBF}"/>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6" name="直線コネクタ 665">
          <a:extLst>
            <a:ext uri="{FF2B5EF4-FFF2-40B4-BE49-F238E27FC236}">
              <a16:creationId xmlns:a16="http://schemas.microsoft.com/office/drawing/2014/main" id="{38F92637-8982-4575-B6B9-0F7A35DCBD2E}"/>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67" name="【児童館】&#10;一人当たり面積最大値テキスト">
          <a:extLst>
            <a:ext uri="{FF2B5EF4-FFF2-40B4-BE49-F238E27FC236}">
              <a16:creationId xmlns:a16="http://schemas.microsoft.com/office/drawing/2014/main" id="{0BDF5B35-A9ED-4683-9D39-F1696C930121}"/>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68" name="直線コネクタ 667">
          <a:extLst>
            <a:ext uri="{FF2B5EF4-FFF2-40B4-BE49-F238E27FC236}">
              <a16:creationId xmlns:a16="http://schemas.microsoft.com/office/drawing/2014/main" id="{8921C92E-B22F-4D09-A133-98CFBE9B684B}"/>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69" name="【児童館】&#10;一人当たり面積平均値テキスト">
          <a:extLst>
            <a:ext uri="{FF2B5EF4-FFF2-40B4-BE49-F238E27FC236}">
              <a16:creationId xmlns:a16="http://schemas.microsoft.com/office/drawing/2014/main" id="{99ED13C2-056C-4F45-941A-AEB0AB3785D2}"/>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0" name="フローチャート: 判断 669">
          <a:extLst>
            <a:ext uri="{FF2B5EF4-FFF2-40B4-BE49-F238E27FC236}">
              <a16:creationId xmlns:a16="http://schemas.microsoft.com/office/drawing/2014/main" id="{C05D1681-1FDC-45AE-BC50-F2368E47B28A}"/>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1" name="フローチャート: 判断 670">
          <a:extLst>
            <a:ext uri="{FF2B5EF4-FFF2-40B4-BE49-F238E27FC236}">
              <a16:creationId xmlns:a16="http://schemas.microsoft.com/office/drawing/2014/main" id="{522AE0E1-3C12-441B-B970-0C244297C35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72" name="フローチャート: 判断 671">
          <a:extLst>
            <a:ext uri="{FF2B5EF4-FFF2-40B4-BE49-F238E27FC236}">
              <a16:creationId xmlns:a16="http://schemas.microsoft.com/office/drawing/2014/main" id="{62BACE4A-DFA3-4339-B279-3535650E54AD}"/>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3" name="フローチャート: 判断 672">
          <a:extLst>
            <a:ext uri="{FF2B5EF4-FFF2-40B4-BE49-F238E27FC236}">
              <a16:creationId xmlns:a16="http://schemas.microsoft.com/office/drawing/2014/main" id="{2032D19C-F23D-410F-838A-3787E077EF5F}"/>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74" name="フローチャート: 判断 673">
          <a:extLst>
            <a:ext uri="{FF2B5EF4-FFF2-40B4-BE49-F238E27FC236}">
              <a16:creationId xmlns:a16="http://schemas.microsoft.com/office/drawing/2014/main" id="{84946A0F-A03C-4E5E-A5FC-FD954E3E2982}"/>
            </a:ext>
          </a:extLst>
        </xdr:cNvPr>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B83A8E9D-F35F-4989-8818-9A399470B51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76AFD438-FAAC-4631-B986-528A41A407C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A0268906-DCC4-456F-9C12-7FAD56AB264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7AFA9D81-9064-4827-BD4C-1E0B58CBB69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2C911469-DDD2-4242-89CB-6FD8F367A69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680" name="楕円 679">
          <a:extLst>
            <a:ext uri="{FF2B5EF4-FFF2-40B4-BE49-F238E27FC236}">
              <a16:creationId xmlns:a16="http://schemas.microsoft.com/office/drawing/2014/main" id="{40AB185B-BF45-4802-94A7-C92C645BDFF2}"/>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681" name="【児童館】&#10;一人当たり面積該当値テキスト">
          <a:extLst>
            <a:ext uri="{FF2B5EF4-FFF2-40B4-BE49-F238E27FC236}">
              <a16:creationId xmlns:a16="http://schemas.microsoft.com/office/drawing/2014/main" id="{45A8E5E2-052E-431F-8AFE-0CA2D469519C}"/>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82" name="楕円 681">
          <a:extLst>
            <a:ext uri="{FF2B5EF4-FFF2-40B4-BE49-F238E27FC236}">
              <a16:creationId xmlns:a16="http://schemas.microsoft.com/office/drawing/2014/main" id="{5980DE15-E98D-4AE3-8929-C18A3F1ECD53}"/>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683" name="直線コネクタ 682">
          <a:extLst>
            <a:ext uri="{FF2B5EF4-FFF2-40B4-BE49-F238E27FC236}">
              <a16:creationId xmlns:a16="http://schemas.microsoft.com/office/drawing/2014/main" id="{E47697F7-EF2F-4EC6-97BC-E39213A6EA48}"/>
            </a:ext>
          </a:extLst>
        </xdr:cNvPr>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684" name="楕円 683">
          <a:extLst>
            <a:ext uri="{FF2B5EF4-FFF2-40B4-BE49-F238E27FC236}">
              <a16:creationId xmlns:a16="http://schemas.microsoft.com/office/drawing/2014/main" id="{408873A4-A4D8-46C2-9F61-BCA24CAC6158}"/>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685" name="直線コネクタ 684">
          <a:extLst>
            <a:ext uri="{FF2B5EF4-FFF2-40B4-BE49-F238E27FC236}">
              <a16:creationId xmlns:a16="http://schemas.microsoft.com/office/drawing/2014/main" id="{2264B4A0-975B-4874-BD20-7B2396534E65}"/>
            </a:ext>
          </a:extLst>
        </xdr:cNvPr>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686" name="楕円 685">
          <a:extLst>
            <a:ext uri="{FF2B5EF4-FFF2-40B4-BE49-F238E27FC236}">
              <a16:creationId xmlns:a16="http://schemas.microsoft.com/office/drawing/2014/main" id="{131187B8-2A94-46CF-A45D-C738D21F3976}"/>
            </a:ext>
          </a:extLst>
        </xdr:cNvPr>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687" name="直線コネクタ 686">
          <a:extLst>
            <a:ext uri="{FF2B5EF4-FFF2-40B4-BE49-F238E27FC236}">
              <a16:creationId xmlns:a16="http://schemas.microsoft.com/office/drawing/2014/main" id="{420060A2-33DD-4BE7-BF06-7B7EA3BAD094}"/>
            </a:ext>
          </a:extLst>
        </xdr:cNvPr>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88" name="n_1aveValue【児童館】&#10;一人当たり面積">
          <a:extLst>
            <a:ext uri="{FF2B5EF4-FFF2-40B4-BE49-F238E27FC236}">
              <a16:creationId xmlns:a16="http://schemas.microsoft.com/office/drawing/2014/main" id="{3B6EE80B-413F-4A8A-9FF8-3A42008BD833}"/>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89" name="n_2aveValue【児童館】&#10;一人当たり面積">
          <a:extLst>
            <a:ext uri="{FF2B5EF4-FFF2-40B4-BE49-F238E27FC236}">
              <a16:creationId xmlns:a16="http://schemas.microsoft.com/office/drawing/2014/main" id="{30D738C2-2375-4D76-AE51-90FAAA110745}"/>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90" name="n_3aveValue【児童館】&#10;一人当たり面積">
          <a:extLst>
            <a:ext uri="{FF2B5EF4-FFF2-40B4-BE49-F238E27FC236}">
              <a16:creationId xmlns:a16="http://schemas.microsoft.com/office/drawing/2014/main" id="{405A0C99-739C-4A8E-ABCB-1F88A5BCDCDF}"/>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691" name="n_4aveValue【児童館】&#10;一人当たり面積">
          <a:extLst>
            <a:ext uri="{FF2B5EF4-FFF2-40B4-BE49-F238E27FC236}">
              <a16:creationId xmlns:a16="http://schemas.microsoft.com/office/drawing/2014/main" id="{309C54F0-3FBE-4AEC-8BE2-5AD6F4CE4C8A}"/>
            </a:ext>
          </a:extLst>
        </xdr:cNvPr>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92" name="n_1mainValue【児童館】&#10;一人当たり面積">
          <a:extLst>
            <a:ext uri="{FF2B5EF4-FFF2-40B4-BE49-F238E27FC236}">
              <a16:creationId xmlns:a16="http://schemas.microsoft.com/office/drawing/2014/main" id="{5EEC3F63-4292-4D76-A690-8A616900061A}"/>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93" name="n_2mainValue【児童館】&#10;一人当たり面積">
          <a:extLst>
            <a:ext uri="{FF2B5EF4-FFF2-40B4-BE49-F238E27FC236}">
              <a16:creationId xmlns:a16="http://schemas.microsoft.com/office/drawing/2014/main" id="{23211C5F-9FB8-4791-A47E-B1C95623C644}"/>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694" name="n_3mainValue【児童館】&#10;一人当たり面積">
          <a:extLst>
            <a:ext uri="{FF2B5EF4-FFF2-40B4-BE49-F238E27FC236}">
              <a16:creationId xmlns:a16="http://schemas.microsoft.com/office/drawing/2014/main" id="{BE19441C-8EF8-4B4D-BEAC-7AEBF74CC019}"/>
            </a:ext>
          </a:extLst>
        </xdr:cNvPr>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a:extLst>
            <a:ext uri="{FF2B5EF4-FFF2-40B4-BE49-F238E27FC236}">
              <a16:creationId xmlns:a16="http://schemas.microsoft.com/office/drawing/2014/main" id="{247CC10B-5316-43F7-B151-EF85250B9F9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a:extLst>
            <a:ext uri="{FF2B5EF4-FFF2-40B4-BE49-F238E27FC236}">
              <a16:creationId xmlns:a16="http://schemas.microsoft.com/office/drawing/2014/main" id="{7233D7A8-2CE3-4097-85C6-445416974BE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a:extLst>
            <a:ext uri="{FF2B5EF4-FFF2-40B4-BE49-F238E27FC236}">
              <a16:creationId xmlns:a16="http://schemas.microsoft.com/office/drawing/2014/main" id="{F7E7F77B-DF90-430F-9E3C-0DF7028C162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a:extLst>
            <a:ext uri="{FF2B5EF4-FFF2-40B4-BE49-F238E27FC236}">
              <a16:creationId xmlns:a16="http://schemas.microsoft.com/office/drawing/2014/main" id="{79233428-256F-4F70-8A7E-46CAA986A42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a:extLst>
            <a:ext uri="{FF2B5EF4-FFF2-40B4-BE49-F238E27FC236}">
              <a16:creationId xmlns:a16="http://schemas.microsoft.com/office/drawing/2014/main" id="{BB6F9545-0947-4E1B-AA82-B353BF5058C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a:extLst>
            <a:ext uri="{FF2B5EF4-FFF2-40B4-BE49-F238E27FC236}">
              <a16:creationId xmlns:a16="http://schemas.microsoft.com/office/drawing/2014/main" id="{4435E486-D6CC-4D14-B16C-0F21AE0D2F5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a:extLst>
            <a:ext uri="{FF2B5EF4-FFF2-40B4-BE49-F238E27FC236}">
              <a16:creationId xmlns:a16="http://schemas.microsoft.com/office/drawing/2014/main" id="{6F5F7125-BE86-4C2A-94A5-84E86F59F2C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a:extLst>
            <a:ext uri="{FF2B5EF4-FFF2-40B4-BE49-F238E27FC236}">
              <a16:creationId xmlns:a16="http://schemas.microsoft.com/office/drawing/2014/main" id="{575498AA-F91B-4E50-A90C-EE0E29BB062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a:extLst>
            <a:ext uri="{FF2B5EF4-FFF2-40B4-BE49-F238E27FC236}">
              <a16:creationId xmlns:a16="http://schemas.microsoft.com/office/drawing/2014/main" id="{1B2533CF-DFD7-4B2D-B1B0-9B5BE2B6481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a:extLst>
            <a:ext uri="{FF2B5EF4-FFF2-40B4-BE49-F238E27FC236}">
              <a16:creationId xmlns:a16="http://schemas.microsoft.com/office/drawing/2014/main" id="{086C122B-FC55-4AAD-B862-BA643465663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5" name="テキスト ボックス 704">
          <a:extLst>
            <a:ext uri="{FF2B5EF4-FFF2-40B4-BE49-F238E27FC236}">
              <a16:creationId xmlns:a16="http://schemas.microsoft.com/office/drawing/2014/main" id="{5F718382-A3DB-4D00-B308-D8EF78B6824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6" name="直線コネクタ 705">
          <a:extLst>
            <a:ext uri="{FF2B5EF4-FFF2-40B4-BE49-F238E27FC236}">
              <a16:creationId xmlns:a16="http://schemas.microsoft.com/office/drawing/2014/main" id="{9D85EED6-41F5-4A3B-A2C4-AA51802A8EE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96D48678-1522-4DEB-9CD0-866DE669C9B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8" name="直線コネクタ 707">
          <a:extLst>
            <a:ext uri="{FF2B5EF4-FFF2-40B4-BE49-F238E27FC236}">
              <a16:creationId xmlns:a16="http://schemas.microsoft.com/office/drawing/2014/main" id="{D34C1887-FDE2-4FCF-9D6F-59F98D48B11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9" name="テキスト ボックス 708">
          <a:extLst>
            <a:ext uri="{FF2B5EF4-FFF2-40B4-BE49-F238E27FC236}">
              <a16:creationId xmlns:a16="http://schemas.microsoft.com/office/drawing/2014/main" id="{1B4C184C-6B41-4F78-99A4-A6AD3BDA122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0" name="直線コネクタ 709">
          <a:extLst>
            <a:ext uri="{FF2B5EF4-FFF2-40B4-BE49-F238E27FC236}">
              <a16:creationId xmlns:a16="http://schemas.microsoft.com/office/drawing/2014/main" id="{AD927E5F-F645-4B8A-A17B-DD4274BE459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1" name="テキスト ボックス 710">
          <a:extLst>
            <a:ext uri="{FF2B5EF4-FFF2-40B4-BE49-F238E27FC236}">
              <a16:creationId xmlns:a16="http://schemas.microsoft.com/office/drawing/2014/main" id="{19213ADC-9FEA-40FC-B003-94917B16ED7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2" name="直線コネクタ 711">
          <a:extLst>
            <a:ext uri="{FF2B5EF4-FFF2-40B4-BE49-F238E27FC236}">
              <a16:creationId xmlns:a16="http://schemas.microsoft.com/office/drawing/2014/main" id="{607CAA7E-C80F-430A-BFC8-FBCA8658DE1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3" name="テキスト ボックス 712">
          <a:extLst>
            <a:ext uri="{FF2B5EF4-FFF2-40B4-BE49-F238E27FC236}">
              <a16:creationId xmlns:a16="http://schemas.microsoft.com/office/drawing/2014/main" id="{985475BB-B66D-4761-BFFF-7A717BE89B0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4" name="直線コネクタ 713">
          <a:extLst>
            <a:ext uri="{FF2B5EF4-FFF2-40B4-BE49-F238E27FC236}">
              <a16:creationId xmlns:a16="http://schemas.microsoft.com/office/drawing/2014/main" id="{9D85DC2E-772A-4220-A7B5-5D713B40C6B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5" name="テキスト ボックス 714">
          <a:extLst>
            <a:ext uri="{FF2B5EF4-FFF2-40B4-BE49-F238E27FC236}">
              <a16:creationId xmlns:a16="http://schemas.microsoft.com/office/drawing/2014/main" id="{94D81ABD-0CCD-40B6-A821-15D0ED63E96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a:extLst>
            <a:ext uri="{FF2B5EF4-FFF2-40B4-BE49-F238E27FC236}">
              <a16:creationId xmlns:a16="http://schemas.microsoft.com/office/drawing/2014/main" id="{9B04F15D-14B9-4D43-BB88-A84D6C894C7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7" name="テキスト ボックス 716">
          <a:extLst>
            <a:ext uri="{FF2B5EF4-FFF2-40B4-BE49-F238E27FC236}">
              <a16:creationId xmlns:a16="http://schemas.microsoft.com/office/drawing/2014/main" id="{6D45E11C-B2AB-4ACD-8CEF-2CDA78D016A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8" name="【公民館】&#10;有形固定資産減価償却率グラフ枠">
          <a:extLst>
            <a:ext uri="{FF2B5EF4-FFF2-40B4-BE49-F238E27FC236}">
              <a16:creationId xmlns:a16="http://schemas.microsoft.com/office/drawing/2014/main" id="{3D0A9C99-B149-4C59-92A9-9430B2161D8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719" name="直線コネクタ 718">
          <a:extLst>
            <a:ext uri="{FF2B5EF4-FFF2-40B4-BE49-F238E27FC236}">
              <a16:creationId xmlns:a16="http://schemas.microsoft.com/office/drawing/2014/main" id="{3F7ED3AC-87BA-49FF-9344-EDDF8408A72C}"/>
            </a:ext>
          </a:extLst>
        </xdr:cNvPr>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720" name="【公民館】&#10;有形固定資産減価償却率最小値テキスト">
          <a:extLst>
            <a:ext uri="{FF2B5EF4-FFF2-40B4-BE49-F238E27FC236}">
              <a16:creationId xmlns:a16="http://schemas.microsoft.com/office/drawing/2014/main" id="{6FDBB98E-74DC-45FF-9DC3-1159AEA89E19}"/>
            </a:ext>
          </a:extLst>
        </xdr:cNvPr>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721" name="直線コネクタ 720">
          <a:extLst>
            <a:ext uri="{FF2B5EF4-FFF2-40B4-BE49-F238E27FC236}">
              <a16:creationId xmlns:a16="http://schemas.microsoft.com/office/drawing/2014/main" id="{ECE20959-269A-4E25-8496-22C3A093D76C}"/>
            </a:ext>
          </a:extLst>
        </xdr:cNvPr>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722" name="【公民館】&#10;有形固定資産減価償却率最大値テキスト">
          <a:extLst>
            <a:ext uri="{FF2B5EF4-FFF2-40B4-BE49-F238E27FC236}">
              <a16:creationId xmlns:a16="http://schemas.microsoft.com/office/drawing/2014/main" id="{EC36DB51-9499-4337-B794-C5645970E404}"/>
            </a:ext>
          </a:extLst>
        </xdr:cNvPr>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723" name="直線コネクタ 722">
          <a:extLst>
            <a:ext uri="{FF2B5EF4-FFF2-40B4-BE49-F238E27FC236}">
              <a16:creationId xmlns:a16="http://schemas.microsoft.com/office/drawing/2014/main" id="{3DEAFE21-D895-48BB-BB52-01D02B260AA5}"/>
            </a:ext>
          </a:extLst>
        </xdr:cNvPr>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24782</xdr:rowOff>
    </xdr:from>
    <xdr:ext cx="405111" cy="259045"/>
    <xdr:sp macro="" textlink="">
      <xdr:nvSpPr>
        <xdr:cNvPr id="724" name="【公民館】&#10;有形固定資産減価償却率平均値テキスト">
          <a:extLst>
            <a:ext uri="{FF2B5EF4-FFF2-40B4-BE49-F238E27FC236}">
              <a16:creationId xmlns:a16="http://schemas.microsoft.com/office/drawing/2014/main" id="{DDECCB7C-BAA3-4A54-B37B-7DC58C3CB288}"/>
            </a:ext>
          </a:extLst>
        </xdr:cNvPr>
        <xdr:cNvSpPr txBox="1"/>
      </xdr:nvSpPr>
      <xdr:spPr>
        <a:xfrm>
          <a:off x="16357600" y="1785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725" name="フローチャート: 判断 724">
          <a:extLst>
            <a:ext uri="{FF2B5EF4-FFF2-40B4-BE49-F238E27FC236}">
              <a16:creationId xmlns:a16="http://schemas.microsoft.com/office/drawing/2014/main" id="{3DC44739-B21C-46B4-9E14-5396C29E9B35}"/>
            </a:ext>
          </a:extLst>
        </xdr:cNvPr>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26" name="フローチャート: 判断 725">
          <a:extLst>
            <a:ext uri="{FF2B5EF4-FFF2-40B4-BE49-F238E27FC236}">
              <a16:creationId xmlns:a16="http://schemas.microsoft.com/office/drawing/2014/main" id="{E708E7F9-E644-4C66-97B9-4E2E4364F345}"/>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727" name="フローチャート: 判断 726">
          <a:extLst>
            <a:ext uri="{FF2B5EF4-FFF2-40B4-BE49-F238E27FC236}">
              <a16:creationId xmlns:a16="http://schemas.microsoft.com/office/drawing/2014/main" id="{C67F20E5-5C60-4072-A2E1-124A6AFA3178}"/>
            </a:ext>
          </a:extLst>
        </xdr:cNvPr>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28" name="フローチャート: 判断 727">
          <a:extLst>
            <a:ext uri="{FF2B5EF4-FFF2-40B4-BE49-F238E27FC236}">
              <a16:creationId xmlns:a16="http://schemas.microsoft.com/office/drawing/2014/main" id="{A314665F-2CE3-4AF5-81A3-9EB4EA09385C}"/>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126364</xdr:rowOff>
    </xdr:from>
    <xdr:to>
      <xdr:col>67</xdr:col>
      <xdr:colOff>101600</xdr:colOff>
      <xdr:row>104</xdr:row>
      <xdr:rowOff>56514</xdr:rowOff>
    </xdr:to>
    <xdr:sp macro="" textlink="">
      <xdr:nvSpPr>
        <xdr:cNvPr id="729" name="フローチャート: 判断 728">
          <a:extLst>
            <a:ext uri="{FF2B5EF4-FFF2-40B4-BE49-F238E27FC236}">
              <a16:creationId xmlns:a16="http://schemas.microsoft.com/office/drawing/2014/main" id="{81788AB0-C358-43B1-8CF7-F777D544DDF2}"/>
            </a:ext>
          </a:extLst>
        </xdr:cNvPr>
        <xdr:cNvSpPr/>
      </xdr:nvSpPr>
      <xdr:spPr>
        <a:xfrm>
          <a:off x="12763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93625D05-E134-4CBF-85DD-3C5E0110260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939E7E18-1231-46EA-AEAD-B62496ADB3A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684DFEE6-A9E6-48F0-A59B-1E53B4587DA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2B7B86B1-451D-4E2E-AA82-69AD8E9096C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8804247B-14DA-4C18-A0A5-0CF4DBE3C23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xdr:rowOff>
    </xdr:from>
    <xdr:to>
      <xdr:col>85</xdr:col>
      <xdr:colOff>177800</xdr:colOff>
      <xdr:row>104</xdr:row>
      <xdr:rowOff>117475</xdr:rowOff>
    </xdr:to>
    <xdr:sp macro="" textlink="">
      <xdr:nvSpPr>
        <xdr:cNvPr id="735" name="楕円 734">
          <a:extLst>
            <a:ext uri="{FF2B5EF4-FFF2-40B4-BE49-F238E27FC236}">
              <a16:creationId xmlns:a16="http://schemas.microsoft.com/office/drawing/2014/main" id="{6A3D023D-8845-42AA-BB8C-4FF2DD839494}"/>
            </a:ext>
          </a:extLst>
        </xdr:cNvPr>
        <xdr:cNvSpPr/>
      </xdr:nvSpPr>
      <xdr:spPr>
        <a:xfrm>
          <a:off x="162687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38752</xdr:rowOff>
    </xdr:from>
    <xdr:ext cx="405111" cy="259045"/>
    <xdr:sp macro="" textlink="">
      <xdr:nvSpPr>
        <xdr:cNvPr id="736" name="【公民館】&#10;有形固定資産減価償却率該当値テキスト">
          <a:extLst>
            <a:ext uri="{FF2B5EF4-FFF2-40B4-BE49-F238E27FC236}">
              <a16:creationId xmlns:a16="http://schemas.microsoft.com/office/drawing/2014/main" id="{F8B37A83-2D1C-49D3-8C57-7EEAAD74A4C7}"/>
            </a:ext>
          </a:extLst>
        </xdr:cNvPr>
        <xdr:cNvSpPr txBox="1"/>
      </xdr:nvSpPr>
      <xdr:spPr>
        <a:xfrm>
          <a:off x="16357600"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151130</xdr:rowOff>
    </xdr:from>
    <xdr:to>
      <xdr:col>81</xdr:col>
      <xdr:colOff>101600</xdr:colOff>
      <xdr:row>104</xdr:row>
      <xdr:rowOff>81280</xdr:rowOff>
    </xdr:to>
    <xdr:sp macro="" textlink="">
      <xdr:nvSpPr>
        <xdr:cNvPr id="737" name="楕円 736">
          <a:extLst>
            <a:ext uri="{FF2B5EF4-FFF2-40B4-BE49-F238E27FC236}">
              <a16:creationId xmlns:a16="http://schemas.microsoft.com/office/drawing/2014/main" id="{DF300263-C42D-4746-86EA-CA03B4FD5400}"/>
            </a:ext>
          </a:extLst>
        </xdr:cNvPr>
        <xdr:cNvSpPr/>
      </xdr:nvSpPr>
      <xdr:spPr>
        <a:xfrm>
          <a:off x="15430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30480</xdr:rowOff>
    </xdr:from>
    <xdr:to>
      <xdr:col>85</xdr:col>
      <xdr:colOff>127000</xdr:colOff>
      <xdr:row>104</xdr:row>
      <xdr:rowOff>66675</xdr:rowOff>
    </xdr:to>
    <xdr:cxnSp macro="">
      <xdr:nvCxnSpPr>
        <xdr:cNvPr id="738" name="直線コネクタ 737">
          <a:extLst>
            <a:ext uri="{FF2B5EF4-FFF2-40B4-BE49-F238E27FC236}">
              <a16:creationId xmlns:a16="http://schemas.microsoft.com/office/drawing/2014/main" id="{2A37A9FC-C100-46F1-AC2F-1A3577EC7EC7}"/>
            </a:ext>
          </a:extLst>
        </xdr:cNvPr>
        <xdr:cNvCxnSpPr/>
      </xdr:nvCxnSpPr>
      <xdr:spPr>
        <a:xfrm>
          <a:off x="15481300" y="178612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118745</xdr:rowOff>
    </xdr:from>
    <xdr:to>
      <xdr:col>76</xdr:col>
      <xdr:colOff>165100</xdr:colOff>
      <xdr:row>104</xdr:row>
      <xdr:rowOff>48895</xdr:rowOff>
    </xdr:to>
    <xdr:sp macro="" textlink="">
      <xdr:nvSpPr>
        <xdr:cNvPr id="739" name="楕円 738">
          <a:extLst>
            <a:ext uri="{FF2B5EF4-FFF2-40B4-BE49-F238E27FC236}">
              <a16:creationId xmlns:a16="http://schemas.microsoft.com/office/drawing/2014/main" id="{D12B6E2F-09F5-4231-9575-031DF546893E}"/>
            </a:ext>
          </a:extLst>
        </xdr:cNvPr>
        <xdr:cNvSpPr/>
      </xdr:nvSpPr>
      <xdr:spPr>
        <a:xfrm>
          <a:off x="14541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169545</xdr:rowOff>
    </xdr:from>
    <xdr:to>
      <xdr:col>81</xdr:col>
      <xdr:colOff>50800</xdr:colOff>
      <xdr:row>104</xdr:row>
      <xdr:rowOff>30480</xdr:rowOff>
    </xdr:to>
    <xdr:cxnSp macro="">
      <xdr:nvCxnSpPr>
        <xdr:cNvPr id="740" name="直線コネクタ 739">
          <a:extLst>
            <a:ext uri="{FF2B5EF4-FFF2-40B4-BE49-F238E27FC236}">
              <a16:creationId xmlns:a16="http://schemas.microsoft.com/office/drawing/2014/main" id="{D964B583-F0E3-4CD2-A047-9A81018FB7C6}"/>
            </a:ext>
          </a:extLst>
        </xdr:cNvPr>
        <xdr:cNvCxnSpPr/>
      </xdr:nvCxnSpPr>
      <xdr:spPr>
        <a:xfrm>
          <a:off x="14592300" y="178288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95886</xdr:rowOff>
    </xdr:from>
    <xdr:to>
      <xdr:col>72</xdr:col>
      <xdr:colOff>38100</xdr:colOff>
      <xdr:row>104</xdr:row>
      <xdr:rowOff>26036</xdr:rowOff>
    </xdr:to>
    <xdr:sp macro="" textlink="">
      <xdr:nvSpPr>
        <xdr:cNvPr id="741" name="楕円 740">
          <a:extLst>
            <a:ext uri="{FF2B5EF4-FFF2-40B4-BE49-F238E27FC236}">
              <a16:creationId xmlns:a16="http://schemas.microsoft.com/office/drawing/2014/main" id="{0864E29C-D198-47B8-8B8B-3BA106966B6F}"/>
            </a:ext>
          </a:extLst>
        </xdr:cNvPr>
        <xdr:cNvSpPr/>
      </xdr:nvSpPr>
      <xdr:spPr>
        <a:xfrm>
          <a:off x="13652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146686</xdr:rowOff>
    </xdr:from>
    <xdr:to>
      <xdr:col>76</xdr:col>
      <xdr:colOff>114300</xdr:colOff>
      <xdr:row>103</xdr:row>
      <xdr:rowOff>169545</xdr:rowOff>
    </xdr:to>
    <xdr:cxnSp macro="">
      <xdr:nvCxnSpPr>
        <xdr:cNvPr id="742" name="直線コネクタ 741">
          <a:extLst>
            <a:ext uri="{FF2B5EF4-FFF2-40B4-BE49-F238E27FC236}">
              <a16:creationId xmlns:a16="http://schemas.microsoft.com/office/drawing/2014/main" id="{7C85AE86-E404-4321-9942-527248B57640}"/>
            </a:ext>
          </a:extLst>
        </xdr:cNvPr>
        <xdr:cNvCxnSpPr/>
      </xdr:nvCxnSpPr>
      <xdr:spPr>
        <a:xfrm>
          <a:off x="13703300" y="178060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743" name="n_1aveValue【公民館】&#10;有形固定資産減価償却率">
          <a:extLst>
            <a:ext uri="{FF2B5EF4-FFF2-40B4-BE49-F238E27FC236}">
              <a16:creationId xmlns:a16="http://schemas.microsoft.com/office/drawing/2014/main" id="{2861C02A-BD28-479D-997A-3E604351A211}"/>
            </a:ext>
          </a:extLst>
        </xdr:cNvPr>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91457</xdr:rowOff>
    </xdr:from>
    <xdr:ext cx="405111" cy="259045"/>
    <xdr:sp macro="" textlink="">
      <xdr:nvSpPr>
        <xdr:cNvPr id="744" name="n_2aveValue【公民館】&#10;有形固定資産減価償却率">
          <a:extLst>
            <a:ext uri="{FF2B5EF4-FFF2-40B4-BE49-F238E27FC236}">
              <a16:creationId xmlns:a16="http://schemas.microsoft.com/office/drawing/2014/main" id="{DED51813-4A43-4726-9F93-8A25C00D19A3}"/>
            </a:ext>
          </a:extLst>
        </xdr:cNvPr>
        <xdr:cNvSpPr txBox="1"/>
      </xdr:nvSpPr>
      <xdr:spPr>
        <a:xfrm>
          <a:off x="14389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745" name="n_3aveValue【公民館】&#10;有形固定資産減価償却率">
          <a:extLst>
            <a:ext uri="{FF2B5EF4-FFF2-40B4-BE49-F238E27FC236}">
              <a16:creationId xmlns:a16="http://schemas.microsoft.com/office/drawing/2014/main" id="{5DCCACBD-1CA6-415B-9AC8-0F54CB488A69}"/>
            </a:ext>
          </a:extLst>
        </xdr:cNvPr>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73041</xdr:rowOff>
    </xdr:from>
    <xdr:ext cx="405111" cy="259045"/>
    <xdr:sp macro="" textlink="">
      <xdr:nvSpPr>
        <xdr:cNvPr id="746" name="n_4aveValue【公民館】&#10;有形固定資産減価償却率">
          <a:extLst>
            <a:ext uri="{FF2B5EF4-FFF2-40B4-BE49-F238E27FC236}">
              <a16:creationId xmlns:a16="http://schemas.microsoft.com/office/drawing/2014/main" id="{E8A93907-932C-48A1-9CA5-440968D08217}"/>
            </a:ext>
          </a:extLst>
        </xdr:cNvPr>
        <xdr:cNvSpPr txBox="1"/>
      </xdr:nvSpPr>
      <xdr:spPr>
        <a:xfrm>
          <a:off x="12611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97807</xdr:rowOff>
    </xdr:from>
    <xdr:ext cx="405111" cy="259045"/>
    <xdr:sp macro="" textlink="">
      <xdr:nvSpPr>
        <xdr:cNvPr id="747" name="n_1mainValue【公民館】&#10;有形固定資産減価償却率">
          <a:extLst>
            <a:ext uri="{FF2B5EF4-FFF2-40B4-BE49-F238E27FC236}">
              <a16:creationId xmlns:a16="http://schemas.microsoft.com/office/drawing/2014/main" id="{7488DF5B-F6CB-4EAB-A00F-E55FA57A98DE}"/>
            </a:ext>
          </a:extLst>
        </xdr:cNvPr>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65422</xdr:rowOff>
    </xdr:from>
    <xdr:ext cx="405111" cy="259045"/>
    <xdr:sp macro="" textlink="">
      <xdr:nvSpPr>
        <xdr:cNvPr id="748" name="n_2mainValue【公民館】&#10;有形固定資産減価償却率">
          <a:extLst>
            <a:ext uri="{FF2B5EF4-FFF2-40B4-BE49-F238E27FC236}">
              <a16:creationId xmlns:a16="http://schemas.microsoft.com/office/drawing/2014/main" id="{10A93AEC-0BA5-4875-96C8-5B0BCAC2B627}"/>
            </a:ext>
          </a:extLst>
        </xdr:cNvPr>
        <xdr:cNvSpPr txBox="1"/>
      </xdr:nvSpPr>
      <xdr:spPr>
        <a:xfrm>
          <a:off x="143897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42563</xdr:rowOff>
    </xdr:from>
    <xdr:ext cx="405111" cy="259045"/>
    <xdr:sp macro="" textlink="">
      <xdr:nvSpPr>
        <xdr:cNvPr id="749" name="n_3mainValue【公民館】&#10;有形固定資産減価償却率">
          <a:extLst>
            <a:ext uri="{FF2B5EF4-FFF2-40B4-BE49-F238E27FC236}">
              <a16:creationId xmlns:a16="http://schemas.microsoft.com/office/drawing/2014/main" id="{545B9AD5-2375-4CF4-BA73-E04942FB1FDE}"/>
            </a:ext>
          </a:extLst>
        </xdr:cNvPr>
        <xdr:cNvSpPr txBox="1"/>
      </xdr:nvSpPr>
      <xdr:spPr>
        <a:xfrm>
          <a:off x="13500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a:extLst>
            <a:ext uri="{FF2B5EF4-FFF2-40B4-BE49-F238E27FC236}">
              <a16:creationId xmlns:a16="http://schemas.microsoft.com/office/drawing/2014/main" id="{232CACE6-FE68-4A28-B433-3379A97B2B0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a:extLst>
            <a:ext uri="{FF2B5EF4-FFF2-40B4-BE49-F238E27FC236}">
              <a16:creationId xmlns:a16="http://schemas.microsoft.com/office/drawing/2014/main" id="{B844F1AD-3A9B-4189-B485-AFFFE1E63AA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a:extLst>
            <a:ext uri="{FF2B5EF4-FFF2-40B4-BE49-F238E27FC236}">
              <a16:creationId xmlns:a16="http://schemas.microsoft.com/office/drawing/2014/main" id="{2C5CF9DD-6B52-455F-A986-E3131172A28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a:extLst>
            <a:ext uri="{FF2B5EF4-FFF2-40B4-BE49-F238E27FC236}">
              <a16:creationId xmlns:a16="http://schemas.microsoft.com/office/drawing/2014/main" id="{3A519131-2D59-43DA-AAC0-8E6C9F47474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a:extLst>
            <a:ext uri="{FF2B5EF4-FFF2-40B4-BE49-F238E27FC236}">
              <a16:creationId xmlns:a16="http://schemas.microsoft.com/office/drawing/2014/main" id="{118FC098-F3CB-4AA0-9722-3557899A48E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a:extLst>
            <a:ext uri="{FF2B5EF4-FFF2-40B4-BE49-F238E27FC236}">
              <a16:creationId xmlns:a16="http://schemas.microsoft.com/office/drawing/2014/main" id="{ED2309A9-E7BC-452A-8DF3-1D609610E1F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a:extLst>
            <a:ext uri="{FF2B5EF4-FFF2-40B4-BE49-F238E27FC236}">
              <a16:creationId xmlns:a16="http://schemas.microsoft.com/office/drawing/2014/main" id="{66508572-7040-4247-907B-6B46CA32E8B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a:extLst>
            <a:ext uri="{FF2B5EF4-FFF2-40B4-BE49-F238E27FC236}">
              <a16:creationId xmlns:a16="http://schemas.microsoft.com/office/drawing/2014/main" id="{6E611B37-2059-479D-87DD-E59CE56FE17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a:extLst>
            <a:ext uri="{FF2B5EF4-FFF2-40B4-BE49-F238E27FC236}">
              <a16:creationId xmlns:a16="http://schemas.microsoft.com/office/drawing/2014/main" id="{AE8DCFF1-CFA7-4FF0-870C-C6FFC76FBAA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a:extLst>
            <a:ext uri="{FF2B5EF4-FFF2-40B4-BE49-F238E27FC236}">
              <a16:creationId xmlns:a16="http://schemas.microsoft.com/office/drawing/2014/main" id="{C8504B8C-7247-467C-92CB-D75A94EF234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a:extLst>
            <a:ext uri="{FF2B5EF4-FFF2-40B4-BE49-F238E27FC236}">
              <a16:creationId xmlns:a16="http://schemas.microsoft.com/office/drawing/2014/main" id="{E8A5CFAA-FAF0-47E0-9FFC-FB3E7647DEA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a:extLst>
            <a:ext uri="{FF2B5EF4-FFF2-40B4-BE49-F238E27FC236}">
              <a16:creationId xmlns:a16="http://schemas.microsoft.com/office/drawing/2014/main" id="{1B2E9F53-8C82-4356-878B-3684DABA7F5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a:extLst>
            <a:ext uri="{FF2B5EF4-FFF2-40B4-BE49-F238E27FC236}">
              <a16:creationId xmlns:a16="http://schemas.microsoft.com/office/drawing/2014/main" id="{D0639438-EF5C-4541-939E-C8744CA5B36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3" name="テキスト ボックス 762">
          <a:extLst>
            <a:ext uri="{FF2B5EF4-FFF2-40B4-BE49-F238E27FC236}">
              <a16:creationId xmlns:a16="http://schemas.microsoft.com/office/drawing/2014/main" id="{C5E91FE6-064C-46F6-8E5B-1AD226CED0A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a:extLst>
            <a:ext uri="{FF2B5EF4-FFF2-40B4-BE49-F238E27FC236}">
              <a16:creationId xmlns:a16="http://schemas.microsoft.com/office/drawing/2014/main" id="{C12DC8FB-021E-4417-AD02-EBF298DD113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a:extLst>
            <a:ext uri="{FF2B5EF4-FFF2-40B4-BE49-F238E27FC236}">
              <a16:creationId xmlns:a16="http://schemas.microsoft.com/office/drawing/2014/main" id="{FD98E63B-D7A8-4D8E-91E0-FF97EC62E9B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a:extLst>
            <a:ext uri="{FF2B5EF4-FFF2-40B4-BE49-F238E27FC236}">
              <a16:creationId xmlns:a16="http://schemas.microsoft.com/office/drawing/2014/main" id="{F183A4BD-5763-4820-9312-9967567905B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7" name="テキスト ボックス 766">
          <a:extLst>
            <a:ext uri="{FF2B5EF4-FFF2-40B4-BE49-F238E27FC236}">
              <a16:creationId xmlns:a16="http://schemas.microsoft.com/office/drawing/2014/main" id="{45624BBB-EEAB-41F2-9C6A-287378F0A93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a:extLst>
            <a:ext uri="{FF2B5EF4-FFF2-40B4-BE49-F238E27FC236}">
              <a16:creationId xmlns:a16="http://schemas.microsoft.com/office/drawing/2014/main" id="{4B240E0A-44BA-41E6-840F-AECD599F489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a:extLst>
            <a:ext uri="{FF2B5EF4-FFF2-40B4-BE49-F238E27FC236}">
              <a16:creationId xmlns:a16="http://schemas.microsoft.com/office/drawing/2014/main" id="{EE3683AC-BBBE-452C-9937-7CE056A2330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a:extLst>
            <a:ext uri="{FF2B5EF4-FFF2-40B4-BE49-F238E27FC236}">
              <a16:creationId xmlns:a16="http://schemas.microsoft.com/office/drawing/2014/main" id="{15254A41-D4A2-4C95-A637-1E2BE4700B4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1" name="テキスト ボックス 770">
          <a:extLst>
            <a:ext uri="{FF2B5EF4-FFF2-40B4-BE49-F238E27FC236}">
              <a16:creationId xmlns:a16="http://schemas.microsoft.com/office/drawing/2014/main" id="{BC30F030-8CC5-4A53-A32E-57BA29F6A91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a:extLst>
            <a:ext uri="{FF2B5EF4-FFF2-40B4-BE49-F238E27FC236}">
              <a16:creationId xmlns:a16="http://schemas.microsoft.com/office/drawing/2014/main" id="{7E117354-759F-41F9-BC9F-448D30AA119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a:extLst>
            <a:ext uri="{FF2B5EF4-FFF2-40B4-BE49-F238E27FC236}">
              <a16:creationId xmlns:a16="http://schemas.microsoft.com/office/drawing/2014/main" id="{4C245D5B-41E4-4288-B30B-C3534D82EEA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a:extLst>
            <a:ext uri="{FF2B5EF4-FFF2-40B4-BE49-F238E27FC236}">
              <a16:creationId xmlns:a16="http://schemas.microsoft.com/office/drawing/2014/main" id="{49B29C64-9C06-4776-AE43-60C4C4C4E3E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775" name="直線コネクタ 774">
          <a:extLst>
            <a:ext uri="{FF2B5EF4-FFF2-40B4-BE49-F238E27FC236}">
              <a16:creationId xmlns:a16="http://schemas.microsoft.com/office/drawing/2014/main" id="{7C63AA7F-658A-4309-825D-4055B6AFE289}"/>
            </a:ext>
          </a:extLst>
        </xdr:cNvPr>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76" name="【公民館】&#10;一人当たり面積最小値テキスト">
          <a:extLst>
            <a:ext uri="{FF2B5EF4-FFF2-40B4-BE49-F238E27FC236}">
              <a16:creationId xmlns:a16="http://schemas.microsoft.com/office/drawing/2014/main" id="{0C00F5A3-D3E2-42B0-8864-B826885E69E8}"/>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77" name="直線コネクタ 776">
          <a:extLst>
            <a:ext uri="{FF2B5EF4-FFF2-40B4-BE49-F238E27FC236}">
              <a16:creationId xmlns:a16="http://schemas.microsoft.com/office/drawing/2014/main" id="{AE6634C0-71DA-44F1-9BE1-8C9969D78340}"/>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778" name="【公民館】&#10;一人当たり面積最大値テキスト">
          <a:extLst>
            <a:ext uri="{FF2B5EF4-FFF2-40B4-BE49-F238E27FC236}">
              <a16:creationId xmlns:a16="http://schemas.microsoft.com/office/drawing/2014/main" id="{FB85C217-C039-4715-B562-5386262265D0}"/>
            </a:ext>
          </a:extLst>
        </xdr:cNvPr>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779" name="直線コネクタ 778">
          <a:extLst>
            <a:ext uri="{FF2B5EF4-FFF2-40B4-BE49-F238E27FC236}">
              <a16:creationId xmlns:a16="http://schemas.microsoft.com/office/drawing/2014/main" id="{1B4FF075-3FB1-4C19-9373-F1EBD87E30DF}"/>
            </a:ext>
          </a:extLst>
        </xdr:cNvPr>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780" name="【公民館】&#10;一人当たり面積平均値テキスト">
          <a:extLst>
            <a:ext uri="{FF2B5EF4-FFF2-40B4-BE49-F238E27FC236}">
              <a16:creationId xmlns:a16="http://schemas.microsoft.com/office/drawing/2014/main" id="{E1C2AD6D-C44D-4963-BD96-3405184124F2}"/>
            </a:ext>
          </a:extLst>
        </xdr:cNvPr>
        <xdr:cNvSpPr txBox="1"/>
      </xdr:nvSpPr>
      <xdr:spPr>
        <a:xfrm>
          <a:off x="22199600" y="18014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781" name="フローチャート: 判断 780">
          <a:extLst>
            <a:ext uri="{FF2B5EF4-FFF2-40B4-BE49-F238E27FC236}">
              <a16:creationId xmlns:a16="http://schemas.microsoft.com/office/drawing/2014/main" id="{4179F89F-9DF6-4B83-8E6D-2B1E4EB2381A}"/>
            </a:ext>
          </a:extLst>
        </xdr:cNvPr>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782" name="フローチャート: 判断 781">
          <a:extLst>
            <a:ext uri="{FF2B5EF4-FFF2-40B4-BE49-F238E27FC236}">
              <a16:creationId xmlns:a16="http://schemas.microsoft.com/office/drawing/2014/main" id="{CAF54B44-E633-489B-ACB2-0CB58E487C2A}"/>
            </a:ext>
          </a:extLst>
        </xdr:cNvPr>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783" name="フローチャート: 判断 782">
          <a:extLst>
            <a:ext uri="{FF2B5EF4-FFF2-40B4-BE49-F238E27FC236}">
              <a16:creationId xmlns:a16="http://schemas.microsoft.com/office/drawing/2014/main" id="{3A610927-77F2-4C92-9E4E-1867A8679C83}"/>
            </a:ext>
          </a:extLst>
        </xdr:cNvPr>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84" name="フローチャート: 判断 783">
          <a:extLst>
            <a:ext uri="{FF2B5EF4-FFF2-40B4-BE49-F238E27FC236}">
              <a16:creationId xmlns:a16="http://schemas.microsoft.com/office/drawing/2014/main" id="{FAEE4B20-96B8-4901-AF2A-02911A41EB36}"/>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785" name="フローチャート: 判断 784">
          <a:extLst>
            <a:ext uri="{FF2B5EF4-FFF2-40B4-BE49-F238E27FC236}">
              <a16:creationId xmlns:a16="http://schemas.microsoft.com/office/drawing/2014/main" id="{37730603-44D1-416E-B193-3EA3BDA2212B}"/>
            </a:ext>
          </a:extLst>
        </xdr:cNvPr>
        <xdr:cNvSpPr/>
      </xdr:nvSpPr>
      <xdr:spPr>
        <a:xfrm>
          <a:off x="18605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9DAB8132-FC17-4FE6-9C2D-4C97554A7DF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DEEECF6A-07F9-43F7-966A-D30B80472C0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7CE7EBE0-C5F0-485E-9DE9-D47B92605CD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D016670F-FCB6-4984-B891-C4DCEBD7F65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DC5D981A-C595-4A65-B92C-EADD72E6A1E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58057</xdr:rowOff>
    </xdr:from>
    <xdr:to>
      <xdr:col>116</xdr:col>
      <xdr:colOff>114300</xdr:colOff>
      <xdr:row>102</xdr:row>
      <xdr:rowOff>159657</xdr:rowOff>
    </xdr:to>
    <xdr:sp macro="" textlink="">
      <xdr:nvSpPr>
        <xdr:cNvPr id="791" name="楕円 790">
          <a:extLst>
            <a:ext uri="{FF2B5EF4-FFF2-40B4-BE49-F238E27FC236}">
              <a16:creationId xmlns:a16="http://schemas.microsoft.com/office/drawing/2014/main" id="{91CD7E9A-54B8-44C1-9878-F51CECDAB7BF}"/>
            </a:ext>
          </a:extLst>
        </xdr:cNvPr>
        <xdr:cNvSpPr/>
      </xdr:nvSpPr>
      <xdr:spPr>
        <a:xfrm>
          <a:off x="221107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80934</xdr:rowOff>
    </xdr:from>
    <xdr:ext cx="469744" cy="259045"/>
    <xdr:sp macro="" textlink="">
      <xdr:nvSpPr>
        <xdr:cNvPr id="792" name="【公民館】&#10;一人当たり面積該当値テキスト">
          <a:extLst>
            <a:ext uri="{FF2B5EF4-FFF2-40B4-BE49-F238E27FC236}">
              <a16:creationId xmlns:a16="http://schemas.microsoft.com/office/drawing/2014/main" id="{447DE135-4D52-4654-B99D-9C6E00AF98D7}"/>
            </a:ext>
          </a:extLst>
        </xdr:cNvPr>
        <xdr:cNvSpPr txBox="1"/>
      </xdr:nvSpPr>
      <xdr:spPr>
        <a:xfrm>
          <a:off x="22199600" y="1739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58057</xdr:rowOff>
    </xdr:from>
    <xdr:to>
      <xdr:col>112</xdr:col>
      <xdr:colOff>38100</xdr:colOff>
      <xdr:row>102</xdr:row>
      <xdr:rowOff>159657</xdr:rowOff>
    </xdr:to>
    <xdr:sp macro="" textlink="">
      <xdr:nvSpPr>
        <xdr:cNvPr id="793" name="楕円 792">
          <a:extLst>
            <a:ext uri="{FF2B5EF4-FFF2-40B4-BE49-F238E27FC236}">
              <a16:creationId xmlns:a16="http://schemas.microsoft.com/office/drawing/2014/main" id="{CCE1D462-7993-410F-B657-6FA3F05B8C65}"/>
            </a:ext>
          </a:extLst>
        </xdr:cNvPr>
        <xdr:cNvSpPr/>
      </xdr:nvSpPr>
      <xdr:spPr>
        <a:xfrm>
          <a:off x="21272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108857</xdr:rowOff>
    </xdr:from>
    <xdr:to>
      <xdr:col>116</xdr:col>
      <xdr:colOff>63500</xdr:colOff>
      <xdr:row>102</xdr:row>
      <xdr:rowOff>108857</xdr:rowOff>
    </xdr:to>
    <xdr:cxnSp macro="">
      <xdr:nvCxnSpPr>
        <xdr:cNvPr id="794" name="直線コネクタ 793">
          <a:extLst>
            <a:ext uri="{FF2B5EF4-FFF2-40B4-BE49-F238E27FC236}">
              <a16:creationId xmlns:a16="http://schemas.microsoft.com/office/drawing/2014/main" id="{486C9C48-119E-4F5B-9B32-63D65FBF55EB}"/>
            </a:ext>
          </a:extLst>
        </xdr:cNvPr>
        <xdr:cNvCxnSpPr/>
      </xdr:nvCxnSpPr>
      <xdr:spPr>
        <a:xfrm>
          <a:off x="21323300" y="17596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58057</xdr:rowOff>
    </xdr:from>
    <xdr:to>
      <xdr:col>107</xdr:col>
      <xdr:colOff>101600</xdr:colOff>
      <xdr:row>102</xdr:row>
      <xdr:rowOff>159657</xdr:rowOff>
    </xdr:to>
    <xdr:sp macro="" textlink="">
      <xdr:nvSpPr>
        <xdr:cNvPr id="795" name="楕円 794">
          <a:extLst>
            <a:ext uri="{FF2B5EF4-FFF2-40B4-BE49-F238E27FC236}">
              <a16:creationId xmlns:a16="http://schemas.microsoft.com/office/drawing/2014/main" id="{B8BCA9EE-A1DE-4282-99E1-01A53BBE7E47}"/>
            </a:ext>
          </a:extLst>
        </xdr:cNvPr>
        <xdr:cNvSpPr/>
      </xdr:nvSpPr>
      <xdr:spPr>
        <a:xfrm>
          <a:off x="20383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108857</xdr:rowOff>
    </xdr:from>
    <xdr:to>
      <xdr:col>111</xdr:col>
      <xdr:colOff>177800</xdr:colOff>
      <xdr:row>102</xdr:row>
      <xdr:rowOff>108857</xdr:rowOff>
    </xdr:to>
    <xdr:cxnSp macro="">
      <xdr:nvCxnSpPr>
        <xdr:cNvPr id="796" name="直線コネクタ 795">
          <a:extLst>
            <a:ext uri="{FF2B5EF4-FFF2-40B4-BE49-F238E27FC236}">
              <a16:creationId xmlns:a16="http://schemas.microsoft.com/office/drawing/2014/main" id="{96769E68-9E11-4F07-A89A-595756DF8F09}"/>
            </a:ext>
          </a:extLst>
        </xdr:cNvPr>
        <xdr:cNvCxnSpPr/>
      </xdr:nvCxnSpPr>
      <xdr:spPr>
        <a:xfrm>
          <a:off x="20434300" y="17596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58057</xdr:rowOff>
    </xdr:from>
    <xdr:to>
      <xdr:col>102</xdr:col>
      <xdr:colOff>165100</xdr:colOff>
      <xdr:row>102</xdr:row>
      <xdr:rowOff>159657</xdr:rowOff>
    </xdr:to>
    <xdr:sp macro="" textlink="">
      <xdr:nvSpPr>
        <xdr:cNvPr id="797" name="楕円 796">
          <a:extLst>
            <a:ext uri="{FF2B5EF4-FFF2-40B4-BE49-F238E27FC236}">
              <a16:creationId xmlns:a16="http://schemas.microsoft.com/office/drawing/2014/main" id="{A2892529-11F1-43EA-BB59-DF9C236BC3A9}"/>
            </a:ext>
          </a:extLst>
        </xdr:cNvPr>
        <xdr:cNvSpPr/>
      </xdr:nvSpPr>
      <xdr:spPr>
        <a:xfrm>
          <a:off x="19494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108857</xdr:rowOff>
    </xdr:from>
    <xdr:to>
      <xdr:col>107</xdr:col>
      <xdr:colOff>50800</xdr:colOff>
      <xdr:row>102</xdr:row>
      <xdr:rowOff>108857</xdr:rowOff>
    </xdr:to>
    <xdr:cxnSp macro="">
      <xdr:nvCxnSpPr>
        <xdr:cNvPr id="798" name="直線コネクタ 797">
          <a:extLst>
            <a:ext uri="{FF2B5EF4-FFF2-40B4-BE49-F238E27FC236}">
              <a16:creationId xmlns:a16="http://schemas.microsoft.com/office/drawing/2014/main" id="{29749043-AA7E-4EAA-9E5F-4F99F084B140}"/>
            </a:ext>
          </a:extLst>
        </xdr:cNvPr>
        <xdr:cNvCxnSpPr/>
      </xdr:nvCxnSpPr>
      <xdr:spPr>
        <a:xfrm>
          <a:off x="19545300" y="17596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20156</xdr:rowOff>
    </xdr:from>
    <xdr:ext cx="469744" cy="259045"/>
    <xdr:sp macro="" textlink="">
      <xdr:nvSpPr>
        <xdr:cNvPr id="799" name="n_1aveValue【公民館】&#10;一人当たり面積">
          <a:extLst>
            <a:ext uri="{FF2B5EF4-FFF2-40B4-BE49-F238E27FC236}">
              <a16:creationId xmlns:a16="http://schemas.microsoft.com/office/drawing/2014/main" id="{88D25993-0726-4CB4-A3A6-BD247103BC4A}"/>
            </a:ext>
          </a:extLst>
        </xdr:cNvPr>
        <xdr:cNvSpPr txBox="1"/>
      </xdr:nvSpPr>
      <xdr:spPr>
        <a:xfrm>
          <a:off x="210757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158948</xdr:rowOff>
    </xdr:from>
    <xdr:ext cx="469744" cy="259045"/>
    <xdr:sp macro="" textlink="">
      <xdr:nvSpPr>
        <xdr:cNvPr id="800" name="n_2aveValue【公民館】&#10;一人当たり面積">
          <a:extLst>
            <a:ext uri="{FF2B5EF4-FFF2-40B4-BE49-F238E27FC236}">
              <a16:creationId xmlns:a16="http://schemas.microsoft.com/office/drawing/2014/main" id="{4E01A3B4-5EE1-48AB-8CDC-8C63B04F3B3F}"/>
            </a:ext>
          </a:extLst>
        </xdr:cNvPr>
        <xdr:cNvSpPr txBox="1"/>
      </xdr:nvSpPr>
      <xdr:spPr>
        <a:xfrm>
          <a:off x="20199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801" name="n_3aveValue【公民館】&#10;一人当たり面積">
          <a:extLst>
            <a:ext uri="{FF2B5EF4-FFF2-40B4-BE49-F238E27FC236}">
              <a16:creationId xmlns:a16="http://schemas.microsoft.com/office/drawing/2014/main" id="{D7F0194A-8248-4473-B5AC-69C89A5DAC7E}"/>
            </a:ext>
          </a:extLst>
        </xdr:cNvPr>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21063</xdr:rowOff>
    </xdr:from>
    <xdr:ext cx="469744" cy="259045"/>
    <xdr:sp macro="" textlink="">
      <xdr:nvSpPr>
        <xdr:cNvPr id="802" name="n_4aveValue【公民館】&#10;一人当たり面積">
          <a:extLst>
            <a:ext uri="{FF2B5EF4-FFF2-40B4-BE49-F238E27FC236}">
              <a16:creationId xmlns:a16="http://schemas.microsoft.com/office/drawing/2014/main" id="{794ED09A-36DA-48D2-A287-0D2112B7E1D6}"/>
            </a:ext>
          </a:extLst>
        </xdr:cNvPr>
        <xdr:cNvSpPr txBox="1"/>
      </xdr:nvSpPr>
      <xdr:spPr>
        <a:xfrm>
          <a:off x="18421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4734</xdr:rowOff>
    </xdr:from>
    <xdr:ext cx="469744" cy="259045"/>
    <xdr:sp macro="" textlink="">
      <xdr:nvSpPr>
        <xdr:cNvPr id="803" name="n_1mainValue【公民館】&#10;一人当たり面積">
          <a:extLst>
            <a:ext uri="{FF2B5EF4-FFF2-40B4-BE49-F238E27FC236}">
              <a16:creationId xmlns:a16="http://schemas.microsoft.com/office/drawing/2014/main" id="{C6D30F73-D614-48F1-B87C-D18C4641628C}"/>
            </a:ext>
          </a:extLst>
        </xdr:cNvPr>
        <xdr:cNvSpPr txBox="1"/>
      </xdr:nvSpPr>
      <xdr:spPr>
        <a:xfrm>
          <a:off x="21075727" y="1732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4734</xdr:rowOff>
    </xdr:from>
    <xdr:ext cx="469744" cy="259045"/>
    <xdr:sp macro="" textlink="">
      <xdr:nvSpPr>
        <xdr:cNvPr id="804" name="n_2mainValue【公民館】&#10;一人当たり面積">
          <a:extLst>
            <a:ext uri="{FF2B5EF4-FFF2-40B4-BE49-F238E27FC236}">
              <a16:creationId xmlns:a16="http://schemas.microsoft.com/office/drawing/2014/main" id="{F7FEA1D6-5A49-459F-9F37-D8084D4AA75A}"/>
            </a:ext>
          </a:extLst>
        </xdr:cNvPr>
        <xdr:cNvSpPr txBox="1"/>
      </xdr:nvSpPr>
      <xdr:spPr>
        <a:xfrm>
          <a:off x="20199427" y="1732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4734</xdr:rowOff>
    </xdr:from>
    <xdr:ext cx="469744" cy="259045"/>
    <xdr:sp macro="" textlink="">
      <xdr:nvSpPr>
        <xdr:cNvPr id="805" name="n_3mainValue【公民館】&#10;一人当たり面積">
          <a:extLst>
            <a:ext uri="{FF2B5EF4-FFF2-40B4-BE49-F238E27FC236}">
              <a16:creationId xmlns:a16="http://schemas.microsoft.com/office/drawing/2014/main" id="{34066EC7-C3F5-4C21-9B8D-3DC8211DFC59}"/>
            </a:ext>
          </a:extLst>
        </xdr:cNvPr>
        <xdr:cNvSpPr txBox="1"/>
      </xdr:nvSpPr>
      <xdr:spPr>
        <a:xfrm>
          <a:off x="19310427" y="1732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a:extLst>
            <a:ext uri="{FF2B5EF4-FFF2-40B4-BE49-F238E27FC236}">
              <a16:creationId xmlns:a16="http://schemas.microsoft.com/office/drawing/2014/main" id="{4A17C9CD-3548-438A-8DB6-98FA66321C2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a:extLst>
            <a:ext uri="{FF2B5EF4-FFF2-40B4-BE49-F238E27FC236}">
              <a16:creationId xmlns:a16="http://schemas.microsoft.com/office/drawing/2014/main" id="{649ABAA2-A179-4D60-AD92-96BC2A3164F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a:extLst>
            <a:ext uri="{FF2B5EF4-FFF2-40B4-BE49-F238E27FC236}">
              <a16:creationId xmlns:a16="http://schemas.microsoft.com/office/drawing/2014/main" id="{86429FF1-6538-4EE3-9C64-56C3609FE36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以外の施設において、類似団体平均、全国平均及び埼玉県平均と比較して変わらない、またはそれ以上であり、施設の老朽化が問題となっている。</a:t>
          </a:r>
        </a:p>
        <a:p>
          <a:r>
            <a:rPr kumimoji="1" lang="ja-JP" altLang="en-US" sz="1300">
              <a:latin typeface="ＭＳ Ｐゴシック" panose="020B0600070205080204" pitchFamily="50" charset="-128"/>
              <a:ea typeface="ＭＳ Ｐゴシック" panose="020B0600070205080204" pitchFamily="50" charset="-128"/>
            </a:rPr>
            <a:t>　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ける有形固定資産減価償却率は、類似団体平均、全国平均及び埼玉県平均を大きく上回っており、類似団体内順位も最下位となっている。現在、市が管理している公営住宅の内、松永団地は老朽化が著しいことから、新規の入居募集を行わず、現在の入居者が退居した建物から順次解体することとしており、令和元年度に一部解体を完了したところである。</a:t>
          </a:r>
        </a:p>
        <a:p>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は、一人当たりの面積が類似団体平均を大きく上回っており、類似団体内順位も</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位と、施設の集約化や複合化が進んでいないことがわかる。有形固定資産減価償却率も</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％を超えており、今後、大規模な改修等が必要となることが予想されるため、令和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年度に策定した個別施設計画に基づいた改修等に取り組むことにより、改善を図っていく。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D7E7EAB-8899-4287-93CE-ACEEC3B174D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1DADE22-5C59-41E4-B270-792CD0943D7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E0E0594-8D60-479F-A572-ECF47FCE212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82DDC49-8047-481D-A752-D57DDD7DF1F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D40DAC3-A82F-4DEE-9801-2963429262D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2022ECA-8348-40EC-A07F-EB5C700CD59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AEC26C3-6569-4790-ACAF-937F8F69917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AF69827-A6DC-47ED-BE39-7961E51F316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BD334FA-E23A-4E70-B4D8-13BC3746928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0082606-5732-45A4-964E-C8F72F96644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153,066
149,972
82.41
50,844,709
48,751,762
1,457,000
30,949,603
42,545,575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63C70D4-D889-4E8D-A324-55770FDB0F5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0764E57-3141-4B1C-9A07-8658C5F823E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0017E68-8F2C-4562-A956-B4B9458E036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87031FF-9DC9-4943-AE26-AE11724030C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1C4DD7A-E155-40D1-A64D-AD958E9882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B063E2C-2E67-461A-B0E2-90EA7026136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E19CBC1-463A-4C4B-843B-980713D5C9C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E1B0B0D-76F2-48C2-A329-58BCA8A7BB7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4921490-F2E0-41D5-A2F2-F1C4A5965EB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D55F5B9-BD3D-4624-A1F0-1605A7F9C3F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1863E98-64A2-4EEF-A839-637523097FD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BB01E73-0ECC-4F84-995F-6283AF05944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CCFF2BE-4060-4EB0-B45C-4E169871671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94F4045-D0D1-4BA9-878C-1717C1F9CCD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401D635-7896-4AA2-9C5A-83C42961BDD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6C9D98E-1734-45A4-B49B-A50116A7C99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65B1BBA-B43C-4E6D-B189-040FF5D0B35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A72C88F-455C-4C28-AE2B-A1CBC176F76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8861BFE-EBD8-4E0A-A96A-FEFEC4880E5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A99FD89-FCE0-45D1-B068-5227D6D259E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527302A-D30F-4CC7-8155-0C194C650D3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5AC8CE0-05FE-4B41-8BDF-2864E8284AC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7B2DFB8-971C-4DBB-B8D4-5AFAADDF139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1DCFBB0-9097-4192-835F-0FDA0284B89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8534625-CE26-4162-9636-ACFBFEADEF8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57F0E43-7B21-487E-A011-21EBABC4463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13370C4-81F3-4DD2-84D8-060C1339268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0CD87B5-E39C-4A4B-A858-07413437A82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F38EA12-7997-4773-85CE-81E2414722F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AB968A8-0D58-46E9-8128-3CC3F0D44E7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FDDADAD-6536-447F-A2DF-C44DAAF35E8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229F255-946B-4E8C-AA57-7A90AC52C37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0E3545F-8571-439F-A64A-0AA07D239D51}"/>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2DFAC767-5952-43CC-A100-3E6824B69AAB}"/>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4E89516-E99D-42D5-9A68-6D19400D0C5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120ED604-849F-4E95-BD1F-F8A37CD981E8}"/>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DA16A16-866E-4706-9C8B-39EF54E7E7D3}"/>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3376F739-C172-4C15-B1FB-31A29A8B4AF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4061D71-F03F-4446-BA1A-6A73947CF90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57C49988-2D36-4C64-9E27-F905EAAC9979}"/>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91A53A2-AE23-4F54-A526-5A3C1E164CE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29D394C7-3491-49DC-8757-1E114372D9D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116A1E6B-569C-4FF1-A976-B5E1DC11FA6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a:extLst>
            <a:ext uri="{FF2B5EF4-FFF2-40B4-BE49-F238E27FC236}">
              <a16:creationId xmlns:a16="http://schemas.microsoft.com/office/drawing/2014/main" id="{A56B7807-FC6A-4901-82E0-5C5F4C55B06E}"/>
            </a:ext>
          </a:extLst>
        </xdr:cNvPr>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a:extLst>
            <a:ext uri="{FF2B5EF4-FFF2-40B4-BE49-F238E27FC236}">
              <a16:creationId xmlns:a16="http://schemas.microsoft.com/office/drawing/2014/main" id="{B54FF13C-C557-4324-BCB4-3D2D880B2CAB}"/>
            </a:ext>
          </a:extLst>
        </xdr:cNvPr>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a:extLst>
            <a:ext uri="{FF2B5EF4-FFF2-40B4-BE49-F238E27FC236}">
              <a16:creationId xmlns:a16="http://schemas.microsoft.com/office/drawing/2014/main" id="{460D839C-8AFD-42E1-919B-CD26EFE0153A}"/>
            </a:ext>
          </a:extLst>
        </xdr:cNvPr>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a:extLst>
            <a:ext uri="{FF2B5EF4-FFF2-40B4-BE49-F238E27FC236}">
              <a16:creationId xmlns:a16="http://schemas.microsoft.com/office/drawing/2014/main" id="{6EB09C1D-2B4B-4DED-A5F2-471970B2823D}"/>
            </a:ext>
          </a:extLst>
        </xdr:cNvPr>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a:extLst>
            <a:ext uri="{FF2B5EF4-FFF2-40B4-BE49-F238E27FC236}">
              <a16:creationId xmlns:a16="http://schemas.microsoft.com/office/drawing/2014/main" id="{9C8E864A-8A3E-4629-A857-FD19456665F5}"/>
            </a:ext>
          </a:extLst>
        </xdr:cNvPr>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106697</xdr:rowOff>
    </xdr:from>
    <xdr:ext cx="405111" cy="259045"/>
    <xdr:sp macro="" textlink="">
      <xdr:nvSpPr>
        <xdr:cNvPr id="60" name="【図書館】&#10;有形固定資産減価償却率平均値テキスト">
          <a:extLst>
            <a:ext uri="{FF2B5EF4-FFF2-40B4-BE49-F238E27FC236}">
              <a16:creationId xmlns:a16="http://schemas.microsoft.com/office/drawing/2014/main" id="{8039B76F-2EA9-44B6-A0DA-53D6E762C312}"/>
            </a:ext>
          </a:extLst>
        </xdr:cNvPr>
        <xdr:cNvSpPr txBox="1"/>
      </xdr:nvSpPr>
      <xdr:spPr>
        <a:xfrm>
          <a:off x="46736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a:extLst>
            <a:ext uri="{FF2B5EF4-FFF2-40B4-BE49-F238E27FC236}">
              <a16:creationId xmlns:a16="http://schemas.microsoft.com/office/drawing/2014/main" id="{E430D597-FA1C-4B50-B402-AA5485B56423}"/>
            </a:ext>
          </a:extLst>
        </xdr:cNvPr>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a:extLst>
            <a:ext uri="{FF2B5EF4-FFF2-40B4-BE49-F238E27FC236}">
              <a16:creationId xmlns:a16="http://schemas.microsoft.com/office/drawing/2014/main" id="{D1D0B108-D9DE-4B80-BB13-D26BBC791EEE}"/>
            </a:ext>
          </a:extLst>
        </xdr:cNvPr>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a:extLst>
            <a:ext uri="{FF2B5EF4-FFF2-40B4-BE49-F238E27FC236}">
              <a16:creationId xmlns:a16="http://schemas.microsoft.com/office/drawing/2014/main" id="{897A8954-2D13-4E62-908D-9E1DE54C49F7}"/>
            </a:ext>
          </a:extLst>
        </xdr:cNvPr>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a:extLst>
            <a:ext uri="{FF2B5EF4-FFF2-40B4-BE49-F238E27FC236}">
              <a16:creationId xmlns:a16="http://schemas.microsoft.com/office/drawing/2014/main" id="{4040AE4E-81AE-444B-A596-D524DAAE67E7}"/>
            </a:ext>
          </a:extLst>
        </xdr:cNvPr>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100838</xdr:rowOff>
    </xdr:from>
    <xdr:to>
      <xdr:col>6</xdr:col>
      <xdr:colOff>38100</xdr:colOff>
      <xdr:row>37</xdr:row>
      <xdr:rowOff>30988</xdr:rowOff>
    </xdr:to>
    <xdr:sp macro="" textlink="">
      <xdr:nvSpPr>
        <xdr:cNvPr id="65" name="フローチャート: 判断 64">
          <a:extLst>
            <a:ext uri="{FF2B5EF4-FFF2-40B4-BE49-F238E27FC236}">
              <a16:creationId xmlns:a16="http://schemas.microsoft.com/office/drawing/2014/main" id="{621F7FD5-054A-4AD0-825B-5975DF9D4F23}"/>
            </a:ext>
          </a:extLst>
        </xdr:cNvPr>
        <xdr:cNvSpPr/>
      </xdr:nvSpPr>
      <xdr:spPr>
        <a:xfrm>
          <a:off x="1079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06BF333-0FB2-405A-802C-97769A1B354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256BDA6-D4C1-4CD5-A875-A2AD5CF3D13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028EC1F-2522-418A-98D0-021E3614036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BD993BF-9667-48FE-BECF-37B39E8D216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E3F6FAB-7FDE-4559-904F-5B6DC87BE8A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87122</xdr:rowOff>
    </xdr:from>
    <xdr:to>
      <xdr:col>24</xdr:col>
      <xdr:colOff>114300</xdr:colOff>
      <xdr:row>38</xdr:row>
      <xdr:rowOff>17272</xdr:rowOff>
    </xdr:to>
    <xdr:sp macro="" textlink="">
      <xdr:nvSpPr>
        <xdr:cNvPr id="71" name="楕円 70">
          <a:extLst>
            <a:ext uri="{FF2B5EF4-FFF2-40B4-BE49-F238E27FC236}">
              <a16:creationId xmlns:a16="http://schemas.microsoft.com/office/drawing/2014/main" id="{551DE4CC-6EA9-473A-A604-2DE182B3049A}"/>
            </a:ext>
          </a:extLst>
        </xdr:cNvPr>
        <xdr:cNvSpPr/>
      </xdr:nvSpPr>
      <xdr:spPr>
        <a:xfrm>
          <a:off x="45847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109999</xdr:rowOff>
    </xdr:from>
    <xdr:ext cx="405111" cy="259045"/>
    <xdr:sp macro="" textlink="">
      <xdr:nvSpPr>
        <xdr:cNvPr id="72" name="【図書館】&#10;有形固定資産減価償却率該当値テキスト">
          <a:extLst>
            <a:ext uri="{FF2B5EF4-FFF2-40B4-BE49-F238E27FC236}">
              <a16:creationId xmlns:a16="http://schemas.microsoft.com/office/drawing/2014/main" id="{5BF5538B-5DFB-4501-B406-D72327635AB9}"/>
            </a:ext>
          </a:extLst>
        </xdr:cNvPr>
        <xdr:cNvSpPr txBox="1"/>
      </xdr:nvSpPr>
      <xdr:spPr>
        <a:xfrm>
          <a:off x="4673600" y="628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43688</xdr:rowOff>
    </xdr:from>
    <xdr:to>
      <xdr:col>20</xdr:col>
      <xdr:colOff>38100</xdr:colOff>
      <xdr:row>37</xdr:row>
      <xdr:rowOff>145288</xdr:rowOff>
    </xdr:to>
    <xdr:sp macro="" textlink="">
      <xdr:nvSpPr>
        <xdr:cNvPr id="73" name="楕円 72">
          <a:extLst>
            <a:ext uri="{FF2B5EF4-FFF2-40B4-BE49-F238E27FC236}">
              <a16:creationId xmlns:a16="http://schemas.microsoft.com/office/drawing/2014/main" id="{50DC66F9-3556-478F-8C98-36046D32C653}"/>
            </a:ext>
          </a:extLst>
        </xdr:cNvPr>
        <xdr:cNvSpPr/>
      </xdr:nvSpPr>
      <xdr:spPr>
        <a:xfrm>
          <a:off x="3746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94488</xdr:rowOff>
    </xdr:from>
    <xdr:to>
      <xdr:col>24</xdr:col>
      <xdr:colOff>63500</xdr:colOff>
      <xdr:row>37</xdr:row>
      <xdr:rowOff>137922</xdr:rowOff>
    </xdr:to>
    <xdr:cxnSp macro="">
      <xdr:nvCxnSpPr>
        <xdr:cNvPr id="74" name="直線コネクタ 73">
          <a:extLst>
            <a:ext uri="{FF2B5EF4-FFF2-40B4-BE49-F238E27FC236}">
              <a16:creationId xmlns:a16="http://schemas.microsoft.com/office/drawing/2014/main" id="{3ED697A4-8CAB-440E-B3FC-205D30919506}"/>
            </a:ext>
          </a:extLst>
        </xdr:cNvPr>
        <xdr:cNvCxnSpPr/>
      </xdr:nvCxnSpPr>
      <xdr:spPr>
        <a:xfrm>
          <a:off x="3797300" y="643813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169418</xdr:rowOff>
    </xdr:from>
    <xdr:to>
      <xdr:col>15</xdr:col>
      <xdr:colOff>101600</xdr:colOff>
      <xdr:row>37</xdr:row>
      <xdr:rowOff>99568</xdr:rowOff>
    </xdr:to>
    <xdr:sp macro="" textlink="">
      <xdr:nvSpPr>
        <xdr:cNvPr id="75" name="楕円 74">
          <a:extLst>
            <a:ext uri="{FF2B5EF4-FFF2-40B4-BE49-F238E27FC236}">
              <a16:creationId xmlns:a16="http://schemas.microsoft.com/office/drawing/2014/main" id="{BA8EF961-33D3-41D1-B941-71784F1113BB}"/>
            </a:ext>
          </a:extLst>
        </xdr:cNvPr>
        <xdr:cNvSpPr/>
      </xdr:nvSpPr>
      <xdr:spPr>
        <a:xfrm>
          <a:off x="2857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48768</xdr:rowOff>
    </xdr:from>
    <xdr:to>
      <xdr:col>19</xdr:col>
      <xdr:colOff>177800</xdr:colOff>
      <xdr:row>37</xdr:row>
      <xdr:rowOff>94488</xdr:rowOff>
    </xdr:to>
    <xdr:cxnSp macro="">
      <xdr:nvCxnSpPr>
        <xdr:cNvPr id="76" name="直線コネクタ 75">
          <a:extLst>
            <a:ext uri="{FF2B5EF4-FFF2-40B4-BE49-F238E27FC236}">
              <a16:creationId xmlns:a16="http://schemas.microsoft.com/office/drawing/2014/main" id="{59206FB2-D923-47CB-B391-D64DDFFD8E99}"/>
            </a:ext>
          </a:extLst>
        </xdr:cNvPr>
        <xdr:cNvCxnSpPr/>
      </xdr:nvCxnSpPr>
      <xdr:spPr>
        <a:xfrm>
          <a:off x="2908300" y="639241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123698</xdr:rowOff>
    </xdr:from>
    <xdr:to>
      <xdr:col>10</xdr:col>
      <xdr:colOff>165100</xdr:colOff>
      <xdr:row>37</xdr:row>
      <xdr:rowOff>53848</xdr:rowOff>
    </xdr:to>
    <xdr:sp macro="" textlink="">
      <xdr:nvSpPr>
        <xdr:cNvPr id="77" name="楕円 76">
          <a:extLst>
            <a:ext uri="{FF2B5EF4-FFF2-40B4-BE49-F238E27FC236}">
              <a16:creationId xmlns:a16="http://schemas.microsoft.com/office/drawing/2014/main" id="{9A39A9F1-4A07-4181-A775-78326F4A0099}"/>
            </a:ext>
          </a:extLst>
        </xdr:cNvPr>
        <xdr:cNvSpPr/>
      </xdr:nvSpPr>
      <xdr:spPr>
        <a:xfrm>
          <a:off x="19685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xdr:rowOff>
    </xdr:from>
    <xdr:to>
      <xdr:col>15</xdr:col>
      <xdr:colOff>50800</xdr:colOff>
      <xdr:row>37</xdr:row>
      <xdr:rowOff>48768</xdr:rowOff>
    </xdr:to>
    <xdr:cxnSp macro="">
      <xdr:nvCxnSpPr>
        <xdr:cNvPr id="78" name="直線コネクタ 77">
          <a:extLst>
            <a:ext uri="{FF2B5EF4-FFF2-40B4-BE49-F238E27FC236}">
              <a16:creationId xmlns:a16="http://schemas.microsoft.com/office/drawing/2014/main" id="{D4204D55-1DF2-4B5E-BE7C-9214AC396AE6}"/>
            </a:ext>
          </a:extLst>
        </xdr:cNvPr>
        <xdr:cNvCxnSpPr/>
      </xdr:nvCxnSpPr>
      <xdr:spPr>
        <a:xfrm>
          <a:off x="2019300" y="63466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9" name="n_1aveValue【図書館】&#10;有形固定資産減価償却率">
          <a:extLst>
            <a:ext uri="{FF2B5EF4-FFF2-40B4-BE49-F238E27FC236}">
              <a16:creationId xmlns:a16="http://schemas.microsoft.com/office/drawing/2014/main" id="{E6720344-CC2A-4D3A-AE6C-6BCB694F8A4F}"/>
            </a:ext>
          </a:extLst>
        </xdr:cNvPr>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159275</xdr:rowOff>
    </xdr:from>
    <xdr:ext cx="405111" cy="259045"/>
    <xdr:sp macro="" textlink="">
      <xdr:nvSpPr>
        <xdr:cNvPr id="80" name="n_2aveValue【図書館】&#10;有形固定資産減価償却率">
          <a:extLst>
            <a:ext uri="{FF2B5EF4-FFF2-40B4-BE49-F238E27FC236}">
              <a16:creationId xmlns:a16="http://schemas.microsoft.com/office/drawing/2014/main" id="{8E0AA916-6F04-405E-98B0-F5F875913E7F}"/>
            </a:ext>
          </a:extLst>
        </xdr:cNvPr>
        <xdr:cNvSpPr txBox="1"/>
      </xdr:nvSpPr>
      <xdr:spPr>
        <a:xfrm>
          <a:off x="2705744" y="650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122699</xdr:rowOff>
    </xdr:from>
    <xdr:ext cx="405111" cy="259045"/>
    <xdr:sp macro="" textlink="">
      <xdr:nvSpPr>
        <xdr:cNvPr id="81" name="n_3aveValue【図書館】&#10;有形固定資産減価償却率">
          <a:extLst>
            <a:ext uri="{FF2B5EF4-FFF2-40B4-BE49-F238E27FC236}">
              <a16:creationId xmlns:a16="http://schemas.microsoft.com/office/drawing/2014/main" id="{DBDF3F90-2117-493E-A611-6B22A4370E1B}"/>
            </a:ext>
          </a:extLst>
        </xdr:cNvPr>
        <xdr:cNvSpPr txBox="1"/>
      </xdr:nvSpPr>
      <xdr:spPr>
        <a:xfrm>
          <a:off x="1816744" y="646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47515</xdr:rowOff>
    </xdr:from>
    <xdr:ext cx="405111" cy="259045"/>
    <xdr:sp macro="" textlink="">
      <xdr:nvSpPr>
        <xdr:cNvPr id="82" name="n_4aveValue【図書館】&#10;有形固定資産減価償却率">
          <a:extLst>
            <a:ext uri="{FF2B5EF4-FFF2-40B4-BE49-F238E27FC236}">
              <a16:creationId xmlns:a16="http://schemas.microsoft.com/office/drawing/2014/main" id="{27243D22-6014-461D-9EE2-458C54B05946}"/>
            </a:ext>
          </a:extLst>
        </xdr:cNvPr>
        <xdr:cNvSpPr txBox="1"/>
      </xdr:nvSpPr>
      <xdr:spPr>
        <a:xfrm>
          <a:off x="927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161815</xdr:rowOff>
    </xdr:from>
    <xdr:ext cx="405111" cy="259045"/>
    <xdr:sp macro="" textlink="">
      <xdr:nvSpPr>
        <xdr:cNvPr id="83" name="n_1mainValue【図書館】&#10;有形固定資産減価償却率">
          <a:extLst>
            <a:ext uri="{FF2B5EF4-FFF2-40B4-BE49-F238E27FC236}">
              <a16:creationId xmlns:a16="http://schemas.microsoft.com/office/drawing/2014/main" id="{83250970-DBB1-4B99-95D3-812F7ABCC6B8}"/>
            </a:ext>
          </a:extLst>
        </xdr:cNvPr>
        <xdr:cNvSpPr txBox="1"/>
      </xdr:nvSpPr>
      <xdr:spPr>
        <a:xfrm>
          <a:off x="3582044" y="616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116095</xdr:rowOff>
    </xdr:from>
    <xdr:ext cx="405111" cy="259045"/>
    <xdr:sp macro="" textlink="">
      <xdr:nvSpPr>
        <xdr:cNvPr id="84" name="n_2mainValue【図書館】&#10;有形固定資産減価償却率">
          <a:extLst>
            <a:ext uri="{FF2B5EF4-FFF2-40B4-BE49-F238E27FC236}">
              <a16:creationId xmlns:a16="http://schemas.microsoft.com/office/drawing/2014/main" id="{0648DB8C-55A9-4868-BF24-58CA4E04389E}"/>
            </a:ext>
          </a:extLst>
        </xdr:cNvPr>
        <xdr:cNvSpPr txBox="1"/>
      </xdr:nvSpPr>
      <xdr:spPr>
        <a:xfrm>
          <a:off x="2705744" y="611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70375</xdr:rowOff>
    </xdr:from>
    <xdr:ext cx="405111" cy="259045"/>
    <xdr:sp macro="" textlink="">
      <xdr:nvSpPr>
        <xdr:cNvPr id="85" name="n_3mainValue【図書館】&#10;有形固定資産減価償却率">
          <a:extLst>
            <a:ext uri="{FF2B5EF4-FFF2-40B4-BE49-F238E27FC236}">
              <a16:creationId xmlns:a16="http://schemas.microsoft.com/office/drawing/2014/main" id="{682EBF51-277A-457F-8C33-25ED38BB375F}"/>
            </a:ext>
          </a:extLst>
        </xdr:cNvPr>
        <xdr:cNvSpPr txBox="1"/>
      </xdr:nvSpPr>
      <xdr:spPr>
        <a:xfrm>
          <a:off x="1816744" y="607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C5FB1F08-BAA6-467E-9CE4-380F01C4DF8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B07FBDFF-3EE1-49D9-A06A-8B29C6922AC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781C0E86-AA20-4774-8923-7932BF8F05A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B204F517-E1B3-4BA0-9F17-A34C045FFD7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7698E7FF-0827-4771-9550-3E70A7523FB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B98C35CE-C0B1-4CBA-B680-70EA8612331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399E161E-6063-459D-9265-BD596018C8B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A92274BD-F22E-47C1-AD77-02820125326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13AFD19D-9EDD-455F-8AA4-6760355A0C3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E9F8BA94-ED44-46F7-AA05-F875CED2B64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a:extLst>
            <a:ext uri="{FF2B5EF4-FFF2-40B4-BE49-F238E27FC236}">
              <a16:creationId xmlns:a16="http://schemas.microsoft.com/office/drawing/2014/main" id="{D6BC375D-ACCA-4E2D-8F77-4F2856642BC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a:extLst>
            <a:ext uri="{FF2B5EF4-FFF2-40B4-BE49-F238E27FC236}">
              <a16:creationId xmlns:a16="http://schemas.microsoft.com/office/drawing/2014/main" id="{CBEF2676-3878-4357-B3F9-37B6F3146CB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a:extLst>
            <a:ext uri="{FF2B5EF4-FFF2-40B4-BE49-F238E27FC236}">
              <a16:creationId xmlns:a16="http://schemas.microsoft.com/office/drawing/2014/main" id="{21160F8F-B5E0-4C15-87E2-91F4F71ED55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a:extLst>
            <a:ext uri="{FF2B5EF4-FFF2-40B4-BE49-F238E27FC236}">
              <a16:creationId xmlns:a16="http://schemas.microsoft.com/office/drawing/2014/main" id="{4049755B-E7B9-47B3-A86B-A714B6C59FB8}"/>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a:extLst>
            <a:ext uri="{FF2B5EF4-FFF2-40B4-BE49-F238E27FC236}">
              <a16:creationId xmlns:a16="http://schemas.microsoft.com/office/drawing/2014/main" id="{6610340F-6E6D-42F3-B83C-676BF0588E0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a:extLst>
            <a:ext uri="{FF2B5EF4-FFF2-40B4-BE49-F238E27FC236}">
              <a16:creationId xmlns:a16="http://schemas.microsoft.com/office/drawing/2014/main" id="{DA000E05-6B7D-458C-887B-64D332716B92}"/>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a:extLst>
            <a:ext uri="{FF2B5EF4-FFF2-40B4-BE49-F238E27FC236}">
              <a16:creationId xmlns:a16="http://schemas.microsoft.com/office/drawing/2014/main" id="{69BD4D60-AD91-40A5-8073-04DF16E77E7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a:extLst>
            <a:ext uri="{FF2B5EF4-FFF2-40B4-BE49-F238E27FC236}">
              <a16:creationId xmlns:a16="http://schemas.microsoft.com/office/drawing/2014/main" id="{019A7F17-55C7-48F6-B6A0-9223EE9CEA9A}"/>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C016DA4E-D672-486B-8607-5CCD7B26440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C5885D22-62B5-4BBE-9DC0-CC342A1DAE3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504D9473-573E-4769-BBE1-D2C252E9942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7" name="直線コネクタ 106">
          <a:extLst>
            <a:ext uri="{FF2B5EF4-FFF2-40B4-BE49-F238E27FC236}">
              <a16:creationId xmlns:a16="http://schemas.microsoft.com/office/drawing/2014/main" id="{AC395D87-F632-4AF8-8578-C2A8A49DBF4F}"/>
            </a:ext>
          </a:extLst>
        </xdr:cNvPr>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8" name="【図書館】&#10;一人当たり面積最小値テキスト">
          <a:extLst>
            <a:ext uri="{FF2B5EF4-FFF2-40B4-BE49-F238E27FC236}">
              <a16:creationId xmlns:a16="http://schemas.microsoft.com/office/drawing/2014/main" id="{C012983A-69DD-488C-824D-E08B7BF9ED6C}"/>
            </a:ext>
          </a:extLst>
        </xdr:cNvPr>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9" name="直線コネクタ 108">
          <a:extLst>
            <a:ext uri="{FF2B5EF4-FFF2-40B4-BE49-F238E27FC236}">
              <a16:creationId xmlns:a16="http://schemas.microsoft.com/office/drawing/2014/main" id="{4D273182-87DC-40DB-A2DE-87311C319B99}"/>
            </a:ext>
          </a:extLst>
        </xdr:cNvPr>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0" name="【図書館】&#10;一人当たり面積最大値テキスト">
          <a:extLst>
            <a:ext uri="{FF2B5EF4-FFF2-40B4-BE49-F238E27FC236}">
              <a16:creationId xmlns:a16="http://schemas.microsoft.com/office/drawing/2014/main" id="{AEFCEACD-A68F-475A-B0CC-4822D70D781F}"/>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1" name="直線コネクタ 110">
          <a:extLst>
            <a:ext uri="{FF2B5EF4-FFF2-40B4-BE49-F238E27FC236}">
              <a16:creationId xmlns:a16="http://schemas.microsoft.com/office/drawing/2014/main" id="{DDC00211-F89E-4688-895D-988B4ADD77DC}"/>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2" name="【図書館】&#10;一人当たり面積平均値テキスト">
          <a:extLst>
            <a:ext uri="{FF2B5EF4-FFF2-40B4-BE49-F238E27FC236}">
              <a16:creationId xmlns:a16="http://schemas.microsoft.com/office/drawing/2014/main" id="{91C7DA3C-C187-4CA6-B565-F4D4B6CFBFB6}"/>
            </a:ext>
          </a:extLst>
        </xdr:cNvPr>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3" name="フローチャート: 判断 112">
          <a:extLst>
            <a:ext uri="{FF2B5EF4-FFF2-40B4-BE49-F238E27FC236}">
              <a16:creationId xmlns:a16="http://schemas.microsoft.com/office/drawing/2014/main" id="{B79F430F-EAEC-4BCB-A445-F18257E0A852}"/>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4" name="フローチャート: 判断 113">
          <a:extLst>
            <a:ext uri="{FF2B5EF4-FFF2-40B4-BE49-F238E27FC236}">
              <a16:creationId xmlns:a16="http://schemas.microsoft.com/office/drawing/2014/main" id="{1018B65D-1F30-471B-973D-48639131673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5" name="フローチャート: 判断 114">
          <a:extLst>
            <a:ext uri="{FF2B5EF4-FFF2-40B4-BE49-F238E27FC236}">
              <a16:creationId xmlns:a16="http://schemas.microsoft.com/office/drawing/2014/main" id="{0698D07B-0D7D-4C0E-99EE-0E00E7334C06}"/>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6" name="フローチャート: 判断 115">
          <a:extLst>
            <a:ext uri="{FF2B5EF4-FFF2-40B4-BE49-F238E27FC236}">
              <a16:creationId xmlns:a16="http://schemas.microsoft.com/office/drawing/2014/main" id="{7DA284E5-15F4-4830-AA25-251C0EF02CA3}"/>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17" name="フローチャート: 判断 116">
          <a:extLst>
            <a:ext uri="{FF2B5EF4-FFF2-40B4-BE49-F238E27FC236}">
              <a16:creationId xmlns:a16="http://schemas.microsoft.com/office/drawing/2014/main" id="{FB1D4EC0-891E-4E5E-B35C-320C2A4FC5D8}"/>
            </a:ext>
          </a:extLst>
        </xdr:cNvPr>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D078E69D-7877-420F-8425-551825292AC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2E07801-531A-4411-B06B-3C14DE1DBB1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50EB01F-0A37-42FF-86E9-06D702C5E1F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EEBF778-F653-4616-B6A6-C2197A36F9C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6D323E5-9CD7-49C1-B721-6C1B414679A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3" name="楕円 122">
          <a:extLst>
            <a:ext uri="{FF2B5EF4-FFF2-40B4-BE49-F238E27FC236}">
              <a16:creationId xmlns:a16="http://schemas.microsoft.com/office/drawing/2014/main" id="{01BEBFDB-35DC-4E99-B227-DD90A5B38DD5}"/>
            </a:ext>
          </a:extLst>
        </xdr:cNvPr>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24" name="【図書館】&#10;一人当たり面積該当値テキスト">
          <a:extLst>
            <a:ext uri="{FF2B5EF4-FFF2-40B4-BE49-F238E27FC236}">
              <a16:creationId xmlns:a16="http://schemas.microsoft.com/office/drawing/2014/main" id="{923B47C5-7339-4BA1-9E78-1C394BE27D15}"/>
            </a:ext>
          </a:extLst>
        </xdr:cNvPr>
        <xdr:cNvSpPr txBox="1"/>
      </xdr:nvSpPr>
      <xdr:spPr>
        <a:xfrm>
          <a:off x="10515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5" name="楕円 124">
          <a:extLst>
            <a:ext uri="{FF2B5EF4-FFF2-40B4-BE49-F238E27FC236}">
              <a16:creationId xmlns:a16="http://schemas.microsoft.com/office/drawing/2014/main" id="{FFF84F96-43A4-494E-BE50-F1C6C72E1DE4}"/>
            </a:ext>
          </a:extLst>
        </xdr:cNvPr>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26" name="直線コネクタ 125">
          <a:extLst>
            <a:ext uri="{FF2B5EF4-FFF2-40B4-BE49-F238E27FC236}">
              <a16:creationId xmlns:a16="http://schemas.microsoft.com/office/drawing/2014/main" id="{77D4D66A-50CB-421E-836B-7D36DD792A1A}"/>
            </a:ext>
          </a:extLst>
        </xdr:cNvPr>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7" name="楕円 126">
          <a:extLst>
            <a:ext uri="{FF2B5EF4-FFF2-40B4-BE49-F238E27FC236}">
              <a16:creationId xmlns:a16="http://schemas.microsoft.com/office/drawing/2014/main" id="{369F3E82-5D12-4D57-881A-5B9772A4B0C9}"/>
            </a:ext>
          </a:extLst>
        </xdr:cNvPr>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28" name="直線コネクタ 127">
          <a:extLst>
            <a:ext uri="{FF2B5EF4-FFF2-40B4-BE49-F238E27FC236}">
              <a16:creationId xmlns:a16="http://schemas.microsoft.com/office/drawing/2014/main" id="{A2E34F24-732F-4C46-BB52-F9EB30621B05}"/>
            </a:ext>
          </a:extLst>
        </xdr:cNvPr>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29" name="楕円 128">
          <a:extLst>
            <a:ext uri="{FF2B5EF4-FFF2-40B4-BE49-F238E27FC236}">
              <a16:creationId xmlns:a16="http://schemas.microsoft.com/office/drawing/2014/main" id="{256512EA-42D0-49E6-A9E0-AC9D2466431E}"/>
            </a:ext>
          </a:extLst>
        </xdr:cNvPr>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76200</xdr:rowOff>
    </xdr:to>
    <xdr:cxnSp macro="">
      <xdr:nvCxnSpPr>
        <xdr:cNvPr id="130" name="直線コネクタ 129">
          <a:extLst>
            <a:ext uri="{FF2B5EF4-FFF2-40B4-BE49-F238E27FC236}">
              <a16:creationId xmlns:a16="http://schemas.microsoft.com/office/drawing/2014/main" id="{3854B79C-EA9B-4DC0-A175-6AA51479FDD9}"/>
            </a:ext>
          </a:extLst>
        </xdr:cNvPr>
        <xdr:cNvCxnSpPr/>
      </xdr:nvCxnSpPr>
      <xdr:spPr>
        <a:xfrm>
          <a:off x="7861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1" name="n_1aveValue【図書館】&#10;一人当たり面積">
          <a:extLst>
            <a:ext uri="{FF2B5EF4-FFF2-40B4-BE49-F238E27FC236}">
              <a16:creationId xmlns:a16="http://schemas.microsoft.com/office/drawing/2014/main" id="{C10EF35D-761D-4A8B-8769-312C78ECD9B1}"/>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2" name="n_2aveValue【図書館】&#10;一人当たり面積">
          <a:extLst>
            <a:ext uri="{FF2B5EF4-FFF2-40B4-BE49-F238E27FC236}">
              <a16:creationId xmlns:a16="http://schemas.microsoft.com/office/drawing/2014/main" id="{4BAFA7A9-7BE6-45A3-A2C8-A7100902934E}"/>
            </a:ext>
          </a:extLst>
        </xdr:cNvPr>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33" name="n_3aveValue【図書館】&#10;一人当たり面積">
          <a:extLst>
            <a:ext uri="{FF2B5EF4-FFF2-40B4-BE49-F238E27FC236}">
              <a16:creationId xmlns:a16="http://schemas.microsoft.com/office/drawing/2014/main" id="{159D5030-54D7-42C7-B311-3ADD60346CB0}"/>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34" name="n_4aveValue【図書館】&#10;一人当たり面積">
          <a:extLst>
            <a:ext uri="{FF2B5EF4-FFF2-40B4-BE49-F238E27FC236}">
              <a16:creationId xmlns:a16="http://schemas.microsoft.com/office/drawing/2014/main" id="{F0C368F0-8C06-4C83-9559-D3AAE091E647}"/>
            </a:ext>
          </a:extLst>
        </xdr:cNvPr>
        <xdr:cNvSpPr txBox="1"/>
      </xdr:nvSpPr>
      <xdr:spPr>
        <a:xfrm>
          <a:off x="6737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118127</xdr:rowOff>
    </xdr:from>
    <xdr:ext cx="469744" cy="259045"/>
    <xdr:sp macro="" textlink="">
      <xdr:nvSpPr>
        <xdr:cNvPr id="135" name="n_1mainValue【図書館】&#10;一人当たり面積">
          <a:extLst>
            <a:ext uri="{FF2B5EF4-FFF2-40B4-BE49-F238E27FC236}">
              <a16:creationId xmlns:a16="http://schemas.microsoft.com/office/drawing/2014/main" id="{77ADA6E0-1E2F-43AD-9D9A-CD9B3A64F3D8}"/>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6" name="n_2mainValue【図書館】&#10;一人当たり面積">
          <a:extLst>
            <a:ext uri="{FF2B5EF4-FFF2-40B4-BE49-F238E27FC236}">
              <a16:creationId xmlns:a16="http://schemas.microsoft.com/office/drawing/2014/main" id="{D190901D-9468-418D-BD9F-1BE943C77107}"/>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37" name="n_3mainValue【図書館】&#10;一人当たり面積">
          <a:extLst>
            <a:ext uri="{FF2B5EF4-FFF2-40B4-BE49-F238E27FC236}">
              <a16:creationId xmlns:a16="http://schemas.microsoft.com/office/drawing/2014/main" id="{C1A05201-C78A-4017-99C8-0C908D5CD85C}"/>
            </a:ext>
          </a:extLst>
        </xdr:cNvPr>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BA559354-AF8A-414D-B606-9BE6CEA4C80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E387BB18-8D79-4A9E-A6E0-2ED4DA2C250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BAB3D9C0-4DD5-49C3-9206-E378A841D4A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D1F24E67-538C-4CE0-B886-6679AB28F0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3D890829-E189-4FB3-BDD0-8B526E20272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BF283CF7-4B98-4162-BEFC-E27F3669F1E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1235CC02-0C85-4DD2-9FBA-3641DB2A8CF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7156CB2E-5BC8-4B53-90B7-6EE2CC4E419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5C8E587E-5458-4CA5-9D5E-5F4B2ED3288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1B570C8B-7DC5-438B-88D7-1CB7CD53DB1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69964858-0224-4B9C-8584-D606CEE65F4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49AED5A1-D0EB-4062-9649-3937F1DFF88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a:extLst>
            <a:ext uri="{FF2B5EF4-FFF2-40B4-BE49-F238E27FC236}">
              <a16:creationId xmlns:a16="http://schemas.microsoft.com/office/drawing/2014/main" id="{642A0A60-9741-4072-BFFB-C53A7599928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EC9A75D4-9444-451A-A67A-A6DBBC045A5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98EB92DE-1567-413D-9D33-5CA9B41C22E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BA4A5B47-0F86-4841-9C63-CA582A679D2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7D583584-2EDE-42BF-98FE-2B87184F082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79E8019B-9FD9-4975-B276-D49E265EB8F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B799A78-B8C4-424C-B343-1AF3201E714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130B0371-D08E-4CF4-B3CC-E645E0B186E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a:extLst>
            <a:ext uri="{FF2B5EF4-FFF2-40B4-BE49-F238E27FC236}">
              <a16:creationId xmlns:a16="http://schemas.microsoft.com/office/drawing/2014/main" id="{5BE7BB3C-6DB3-4B33-9AF2-4F731162065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77BBF6D6-17A9-40FC-ACA5-879DF082651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a:extLst>
            <a:ext uri="{FF2B5EF4-FFF2-40B4-BE49-F238E27FC236}">
              <a16:creationId xmlns:a16="http://schemas.microsoft.com/office/drawing/2014/main" id="{C0523BF2-8E96-478B-B401-14E68A2BC64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44099493-861F-40C0-82F9-4B031B2922B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2" name="直線コネクタ 161">
          <a:extLst>
            <a:ext uri="{FF2B5EF4-FFF2-40B4-BE49-F238E27FC236}">
              <a16:creationId xmlns:a16="http://schemas.microsoft.com/office/drawing/2014/main" id="{89F1EAF6-3285-4ED6-8F0A-CC937A0A1DE7}"/>
            </a:ext>
          </a:extLst>
        </xdr:cNvPr>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id="{DA9F6EB1-811E-45FA-8168-642E94DA9C8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4" name="直線コネクタ 163">
          <a:extLst>
            <a:ext uri="{FF2B5EF4-FFF2-40B4-BE49-F238E27FC236}">
              <a16:creationId xmlns:a16="http://schemas.microsoft.com/office/drawing/2014/main" id="{500A7FF3-E614-4481-AB83-D3E0F87E7134}"/>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B8EF6727-4164-4099-AEE5-E6BCC84B5863}"/>
            </a:ext>
          </a:extLst>
        </xdr:cNvPr>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6" name="直線コネクタ 165">
          <a:extLst>
            <a:ext uri="{FF2B5EF4-FFF2-40B4-BE49-F238E27FC236}">
              <a16:creationId xmlns:a16="http://schemas.microsoft.com/office/drawing/2014/main" id="{3B6352FF-C580-4715-B791-2A327A91BAFC}"/>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1EB1BB34-E97F-4324-8A5D-5ED15588BEBC}"/>
            </a:ext>
          </a:extLst>
        </xdr:cNvPr>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68" name="フローチャート: 判断 167">
          <a:extLst>
            <a:ext uri="{FF2B5EF4-FFF2-40B4-BE49-F238E27FC236}">
              <a16:creationId xmlns:a16="http://schemas.microsoft.com/office/drawing/2014/main" id="{FDE4C390-F436-4FA8-86EA-37FEFEEF8D5C}"/>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9" name="フローチャート: 判断 168">
          <a:extLst>
            <a:ext uri="{FF2B5EF4-FFF2-40B4-BE49-F238E27FC236}">
              <a16:creationId xmlns:a16="http://schemas.microsoft.com/office/drawing/2014/main" id="{231A2477-1626-47EE-BCC7-4008114F27DE}"/>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0" name="フローチャート: 判断 169">
          <a:extLst>
            <a:ext uri="{FF2B5EF4-FFF2-40B4-BE49-F238E27FC236}">
              <a16:creationId xmlns:a16="http://schemas.microsoft.com/office/drawing/2014/main" id="{B7EC2529-536C-4E04-A9DE-F9BB51B442D5}"/>
            </a:ext>
          </a:extLst>
        </xdr:cNvPr>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1" name="フローチャート: 判断 170">
          <a:extLst>
            <a:ext uri="{FF2B5EF4-FFF2-40B4-BE49-F238E27FC236}">
              <a16:creationId xmlns:a16="http://schemas.microsoft.com/office/drawing/2014/main" id="{387433DD-4001-48D5-9564-547C4617D2F4}"/>
            </a:ext>
          </a:extLst>
        </xdr:cNvPr>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72" name="フローチャート: 判断 171">
          <a:extLst>
            <a:ext uri="{FF2B5EF4-FFF2-40B4-BE49-F238E27FC236}">
              <a16:creationId xmlns:a16="http://schemas.microsoft.com/office/drawing/2014/main" id="{C2267425-D029-47C1-B1DA-35880679D6A0}"/>
            </a:ext>
          </a:extLst>
        </xdr:cNvPr>
        <xdr:cNvSpPr/>
      </xdr:nvSpPr>
      <xdr:spPr>
        <a:xfrm>
          <a:off x="1079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60BB4F50-6D82-4AF7-A0EC-BBFBFB8559B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D06FDC29-254F-4821-B8D5-12EE3D2A9BB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E5AAE850-7F94-4DE2-B7F9-ED9A375B32A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867618F-7346-4ECA-B949-3D51B6029CC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D59871FD-08AA-4689-9AF5-A097691BCEE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113030</xdr:rowOff>
    </xdr:from>
    <xdr:to>
      <xdr:col>24</xdr:col>
      <xdr:colOff>114300</xdr:colOff>
      <xdr:row>60</xdr:row>
      <xdr:rowOff>43180</xdr:rowOff>
    </xdr:to>
    <xdr:sp macro="" textlink="">
      <xdr:nvSpPr>
        <xdr:cNvPr id="178" name="楕円 177">
          <a:extLst>
            <a:ext uri="{FF2B5EF4-FFF2-40B4-BE49-F238E27FC236}">
              <a16:creationId xmlns:a16="http://schemas.microsoft.com/office/drawing/2014/main" id="{A132BB2C-6633-4A33-A321-450A5AA69E30}"/>
            </a:ext>
          </a:extLst>
        </xdr:cNvPr>
        <xdr:cNvSpPr/>
      </xdr:nvSpPr>
      <xdr:spPr>
        <a:xfrm>
          <a:off x="4584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91457</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0F19E88A-6892-456B-9401-FC8DC9E2BDC2}"/>
            </a:ext>
          </a:extLst>
        </xdr:cNvPr>
        <xdr:cNvSpPr txBox="1"/>
      </xdr:nvSpPr>
      <xdr:spPr>
        <a:xfrm>
          <a:off x="4673600"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71120</xdr:rowOff>
    </xdr:from>
    <xdr:to>
      <xdr:col>20</xdr:col>
      <xdr:colOff>38100</xdr:colOff>
      <xdr:row>60</xdr:row>
      <xdr:rowOff>1270</xdr:rowOff>
    </xdr:to>
    <xdr:sp macro="" textlink="">
      <xdr:nvSpPr>
        <xdr:cNvPr id="180" name="楕円 179">
          <a:extLst>
            <a:ext uri="{FF2B5EF4-FFF2-40B4-BE49-F238E27FC236}">
              <a16:creationId xmlns:a16="http://schemas.microsoft.com/office/drawing/2014/main" id="{CFDC331F-7ACE-4868-A9DA-362537128D37}"/>
            </a:ext>
          </a:extLst>
        </xdr:cNvPr>
        <xdr:cNvSpPr/>
      </xdr:nvSpPr>
      <xdr:spPr>
        <a:xfrm>
          <a:off x="3746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121920</xdr:rowOff>
    </xdr:from>
    <xdr:to>
      <xdr:col>24</xdr:col>
      <xdr:colOff>63500</xdr:colOff>
      <xdr:row>59</xdr:row>
      <xdr:rowOff>163830</xdr:rowOff>
    </xdr:to>
    <xdr:cxnSp macro="">
      <xdr:nvCxnSpPr>
        <xdr:cNvPr id="181" name="直線コネクタ 180">
          <a:extLst>
            <a:ext uri="{FF2B5EF4-FFF2-40B4-BE49-F238E27FC236}">
              <a16:creationId xmlns:a16="http://schemas.microsoft.com/office/drawing/2014/main" id="{C90FA428-50E6-425D-A5F9-AFC8B4C447D2}"/>
            </a:ext>
          </a:extLst>
        </xdr:cNvPr>
        <xdr:cNvCxnSpPr/>
      </xdr:nvCxnSpPr>
      <xdr:spPr>
        <a:xfrm>
          <a:off x="3797300" y="102374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38735</xdr:rowOff>
    </xdr:from>
    <xdr:to>
      <xdr:col>15</xdr:col>
      <xdr:colOff>101600</xdr:colOff>
      <xdr:row>59</xdr:row>
      <xdr:rowOff>140335</xdr:rowOff>
    </xdr:to>
    <xdr:sp macro="" textlink="">
      <xdr:nvSpPr>
        <xdr:cNvPr id="182" name="楕円 181">
          <a:extLst>
            <a:ext uri="{FF2B5EF4-FFF2-40B4-BE49-F238E27FC236}">
              <a16:creationId xmlns:a16="http://schemas.microsoft.com/office/drawing/2014/main" id="{AB0FDEBF-DC8E-49F6-BC4A-34C2733E8926}"/>
            </a:ext>
          </a:extLst>
        </xdr:cNvPr>
        <xdr:cNvSpPr/>
      </xdr:nvSpPr>
      <xdr:spPr>
        <a:xfrm>
          <a:off x="2857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89535</xdr:rowOff>
    </xdr:from>
    <xdr:to>
      <xdr:col>19</xdr:col>
      <xdr:colOff>177800</xdr:colOff>
      <xdr:row>59</xdr:row>
      <xdr:rowOff>121920</xdr:rowOff>
    </xdr:to>
    <xdr:cxnSp macro="">
      <xdr:nvCxnSpPr>
        <xdr:cNvPr id="183" name="直線コネクタ 182">
          <a:extLst>
            <a:ext uri="{FF2B5EF4-FFF2-40B4-BE49-F238E27FC236}">
              <a16:creationId xmlns:a16="http://schemas.microsoft.com/office/drawing/2014/main" id="{5E6B9939-3565-4BEE-98AF-55877576E3F6}"/>
            </a:ext>
          </a:extLst>
        </xdr:cNvPr>
        <xdr:cNvCxnSpPr/>
      </xdr:nvCxnSpPr>
      <xdr:spPr>
        <a:xfrm>
          <a:off x="2908300" y="102050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xdr:rowOff>
    </xdr:from>
    <xdr:to>
      <xdr:col>10</xdr:col>
      <xdr:colOff>165100</xdr:colOff>
      <xdr:row>59</xdr:row>
      <xdr:rowOff>102235</xdr:rowOff>
    </xdr:to>
    <xdr:sp macro="" textlink="">
      <xdr:nvSpPr>
        <xdr:cNvPr id="184" name="楕円 183">
          <a:extLst>
            <a:ext uri="{FF2B5EF4-FFF2-40B4-BE49-F238E27FC236}">
              <a16:creationId xmlns:a16="http://schemas.microsoft.com/office/drawing/2014/main" id="{4B140136-492E-4B65-9B63-E802F5C38ABE}"/>
            </a:ext>
          </a:extLst>
        </xdr:cNvPr>
        <xdr:cNvSpPr/>
      </xdr:nvSpPr>
      <xdr:spPr>
        <a:xfrm>
          <a:off x="1968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51435</xdr:rowOff>
    </xdr:from>
    <xdr:to>
      <xdr:col>15</xdr:col>
      <xdr:colOff>50800</xdr:colOff>
      <xdr:row>59</xdr:row>
      <xdr:rowOff>89535</xdr:rowOff>
    </xdr:to>
    <xdr:cxnSp macro="">
      <xdr:nvCxnSpPr>
        <xdr:cNvPr id="185" name="直線コネクタ 184">
          <a:extLst>
            <a:ext uri="{FF2B5EF4-FFF2-40B4-BE49-F238E27FC236}">
              <a16:creationId xmlns:a16="http://schemas.microsoft.com/office/drawing/2014/main" id="{83E8D9CB-AB65-42F8-9FC9-8D9B347A87AF}"/>
            </a:ext>
          </a:extLst>
        </xdr:cNvPr>
        <xdr:cNvCxnSpPr/>
      </xdr:nvCxnSpPr>
      <xdr:spPr>
        <a:xfrm>
          <a:off x="2019300" y="101669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6" name="n_1aveValue【体育館・プール】&#10;有形固定資産減価償却率">
          <a:extLst>
            <a:ext uri="{FF2B5EF4-FFF2-40B4-BE49-F238E27FC236}">
              <a16:creationId xmlns:a16="http://schemas.microsoft.com/office/drawing/2014/main" id="{3FDBEFC2-843C-474F-8904-35E725172501}"/>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187" name="n_2aveValue【体育館・プール】&#10;有形固定資産減価償却率">
          <a:extLst>
            <a:ext uri="{FF2B5EF4-FFF2-40B4-BE49-F238E27FC236}">
              <a16:creationId xmlns:a16="http://schemas.microsoft.com/office/drawing/2014/main" id="{FB01845A-F7B9-4EC3-834E-4F1DD70550D7}"/>
            </a:ext>
          </a:extLst>
        </xdr:cNvPr>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135272</xdr:rowOff>
    </xdr:from>
    <xdr:ext cx="405111" cy="259045"/>
    <xdr:sp macro="" textlink="">
      <xdr:nvSpPr>
        <xdr:cNvPr id="188" name="n_3aveValue【体育館・プール】&#10;有形固定資産減価償却率">
          <a:extLst>
            <a:ext uri="{FF2B5EF4-FFF2-40B4-BE49-F238E27FC236}">
              <a16:creationId xmlns:a16="http://schemas.microsoft.com/office/drawing/2014/main" id="{12EBA97C-1BEC-4E49-8F83-14EA022602C4}"/>
            </a:ext>
          </a:extLst>
        </xdr:cNvPr>
        <xdr:cNvSpPr txBox="1"/>
      </xdr:nvSpPr>
      <xdr:spPr>
        <a:xfrm>
          <a:off x="1816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168292</xdr:rowOff>
    </xdr:from>
    <xdr:ext cx="405111" cy="259045"/>
    <xdr:sp macro="" textlink="">
      <xdr:nvSpPr>
        <xdr:cNvPr id="189" name="n_4aveValue【体育館・プール】&#10;有形固定資産減価償却率">
          <a:extLst>
            <a:ext uri="{FF2B5EF4-FFF2-40B4-BE49-F238E27FC236}">
              <a16:creationId xmlns:a16="http://schemas.microsoft.com/office/drawing/2014/main" id="{0CFC7650-C679-491E-BCD9-37C9BC6D2FAF}"/>
            </a:ext>
          </a:extLst>
        </xdr:cNvPr>
        <xdr:cNvSpPr txBox="1"/>
      </xdr:nvSpPr>
      <xdr:spPr>
        <a:xfrm>
          <a:off x="927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17797</xdr:rowOff>
    </xdr:from>
    <xdr:ext cx="405111" cy="259045"/>
    <xdr:sp macro="" textlink="">
      <xdr:nvSpPr>
        <xdr:cNvPr id="190" name="n_1mainValue【体育館・プール】&#10;有形固定資産減価償却率">
          <a:extLst>
            <a:ext uri="{FF2B5EF4-FFF2-40B4-BE49-F238E27FC236}">
              <a16:creationId xmlns:a16="http://schemas.microsoft.com/office/drawing/2014/main" id="{68EB1EFC-C9A2-4F08-B2BC-8C88F91B828B}"/>
            </a:ext>
          </a:extLst>
        </xdr:cNvPr>
        <xdr:cNvSpPr txBox="1"/>
      </xdr:nvSpPr>
      <xdr:spPr>
        <a:xfrm>
          <a:off x="358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91" name="n_2mainValue【体育館・プール】&#10;有形固定資産減価償却率">
          <a:extLst>
            <a:ext uri="{FF2B5EF4-FFF2-40B4-BE49-F238E27FC236}">
              <a16:creationId xmlns:a16="http://schemas.microsoft.com/office/drawing/2014/main" id="{125EB051-EFE4-4DB2-B722-306B44523CE3}"/>
            </a:ext>
          </a:extLst>
        </xdr:cNvPr>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118762</xdr:rowOff>
    </xdr:from>
    <xdr:ext cx="405111" cy="259045"/>
    <xdr:sp macro="" textlink="">
      <xdr:nvSpPr>
        <xdr:cNvPr id="192" name="n_3mainValue【体育館・プール】&#10;有形固定資産減価償却率">
          <a:extLst>
            <a:ext uri="{FF2B5EF4-FFF2-40B4-BE49-F238E27FC236}">
              <a16:creationId xmlns:a16="http://schemas.microsoft.com/office/drawing/2014/main" id="{935806B4-C606-44AF-B4E6-149C735EBC8C}"/>
            </a:ext>
          </a:extLst>
        </xdr:cNvPr>
        <xdr:cNvSpPr txBox="1"/>
      </xdr:nvSpPr>
      <xdr:spPr>
        <a:xfrm>
          <a:off x="1816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A723DF0-192D-4201-89CE-5F13F895F6E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2B6FC8C4-3761-4ED2-8090-74B97EC2CF7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C1CD8207-99D4-4AF3-8D2F-114252F2DD7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5C7E2DD8-D404-45D7-9382-083D0A3492C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8E90B72B-F5EC-4B70-A141-A1C7F79BCF8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25353FF1-6F9B-4D94-8310-075DFAC7004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489A95BB-C74D-4C37-95F7-36BE1CB0FA6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FF89E8C5-33CC-482F-B882-A0969D2AA94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7EF524DB-D35E-4904-946C-7FC998C8A5C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73FFE45D-A20C-4DDA-B91B-4EAD50F3A82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3" name="直線コネクタ 202">
          <a:extLst>
            <a:ext uri="{FF2B5EF4-FFF2-40B4-BE49-F238E27FC236}">
              <a16:creationId xmlns:a16="http://schemas.microsoft.com/office/drawing/2014/main" id="{CD9DDAB9-B4A0-45F5-8ED9-6DD5E78306C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4" name="テキスト ボックス 203">
          <a:extLst>
            <a:ext uri="{FF2B5EF4-FFF2-40B4-BE49-F238E27FC236}">
              <a16:creationId xmlns:a16="http://schemas.microsoft.com/office/drawing/2014/main" id="{B814DEEF-CF33-441C-A32F-9207DF9BE943}"/>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5" name="直線コネクタ 204">
          <a:extLst>
            <a:ext uri="{FF2B5EF4-FFF2-40B4-BE49-F238E27FC236}">
              <a16:creationId xmlns:a16="http://schemas.microsoft.com/office/drawing/2014/main" id="{F9F4A757-4A8F-4205-8B91-46E88BCE59D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6" name="テキスト ボックス 205">
          <a:extLst>
            <a:ext uri="{FF2B5EF4-FFF2-40B4-BE49-F238E27FC236}">
              <a16:creationId xmlns:a16="http://schemas.microsoft.com/office/drawing/2014/main" id="{2A688EE9-B510-4BD7-91E4-EDC77E451091}"/>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7" name="直線コネクタ 206">
          <a:extLst>
            <a:ext uri="{FF2B5EF4-FFF2-40B4-BE49-F238E27FC236}">
              <a16:creationId xmlns:a16="http://schemas.microsoft.com/office/drawing/2014/main" id="{9AE9E7DA-2E0B-4556-B91F-B7B4B17C1E5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8" name="テキスト ボックス 207">
          <a:extLst>
            <a:ext uri="{FF2B5EF4-FFF2-40B4-BE49-F238E27FC236}">
              <a16:creationId xmlns:a16="http://schemas.microsoft.com/office/drawing/2014/main" id="{05D95526-2C7E-4568-8EF7-6F770B1E0FBC}"/>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9" name="直線コネクタ 208">
          <a:extLst>
            <a:ext uri="{FF2B5EF4-FFF2-40B4-BE49-F238E27FC236}">
              <a16:creationId xmlns:a16="http://schemas.microsoft.com/office/drawing/2014/main" id="{DDB11F4F-22F0-45F7-AAB2-3C03D91B48A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0" name="テキスト ボックス 209">
          <a:extLst>
            <a:ext uri="{FF2B5EF4-FFF2-40B4-BE49-F238E27FC236}">
              <a16:creationId xmlns:a16="http://schemas.microsoft.com/office/drawing/2014/main" id="{D37D238B-6A13-49AF-B3DD-ADECC50FFF44}"/>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2ECC0302-C41C-4C54-B5CF-94460ED08FE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0FEEDAB8-5A84-4FF3-BBC1-15EDEA5890F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5001309F-6CED-44F9-A8AE-88D1035D424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14" name="直線コネクタ 213">
          <a:extLst>
            <a:ext uri="{FF2B5EF4-FFF2-40B4-BE49-F238E27FC236}">
              <a16:creationId xmlns:a16="http://schemas.microsoft.com/office/drawing/2014/main" id="{371E12CF-3543-461D-8CFB-7CA569B5BC29}"/>
            </a:ext>
          </a:extLst>
        </xdr:cNvPr>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15" name="【体育館・プール】&#10;一人当たり面積最小値テキスト">
          <a:extLst>
            <a:ext uri="{FF2B5EF4-FFF2-40B4-BE49-F238E27FC236}">
              <a16:creationId xmlns:a16="http://schemas.microsoft.com/office/drawing/2014/main" id="{4A0CC288-1CFE-4A16-BE76-61F4B84B6473}"/>
            </a:ext>
          </a:extLst>
        </xdr:cNvPr>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16" name="直線コネクタ 215">
          <a:extLst>
            <a:ext uri="{FF2B5EF4-FFF2-40B4-BE49-F238E27FC236}">
              <a16:creationId xmlns:a16="http://schemas.microsoft.com/office/drawing/2014/main" id="{657B780B-EF00-4941-954D-54DB0DD0BDE2}"/>
            </a:ext>
          </a:extLst>
        </xdr:cNvPr>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17" name="【体育館・プール】&#10;一人当たり面積最大値テキスト">
          <a:extLst>
            <a:ext uri="{FF2B5EF4-FFF2-40B4-BE49-F238E27FC236}">
              <a16:creationId xmlns:a16="http://schemas.microsoft.com/office/drawing/2014/main" id="{2051F910-8CF6-4016-B516-C0346BBC5DB5}"/>
            </a:ext>
          </a:extLst>
        </xdr:cNvPr>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18" name="直線コネクタ 217">
          <a:extLst>
            <a:ext uri="{FF2B5EF4-FFF2-40B4-BE49-F238E27FC236}">
              <a16:creationId xmlns:a16="http://schemas.microsoft.com/office/drawing/2014/main" id="{73CAFFF7-B026-4CA8-B564-45D5458ED3AD}"/>
            </a:ext>
          </a:extLst>
        </xdr:cNvPr>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48785</xdr:rowOff>
    </xdr:from>
    <xdr:ext cx="469744" cy="259045"/>
    <xdr:sp macro="" textlink="">
      <xdr:nvSpPr>
        <xdr:cNvPr id="219" name="【体育館・プール】&#10;一人当たり面積平均値テキスト">
          <a:extLst>
            <a:ext uri="{FF2B5EF4-FFF2-40B4-BE49-F238E27FC236}">
              <a16:creationId xmlns:a16="http://schemas.microsoft.com/office/drawing/2014/main" id="{A26F0B01-572B-499D-865F-622178DA283B}"/>
            </a:ext>
          </a:extLst>
        </xdr:cNvPr>
        <xdr:cNvSpPr txBox="1"/>
      </xdr:nvSpPr>
      <xdr:spPr>
        <a:xfrm>
          <a:off x="105156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0" name="フローチャート: 判断 219">
          <a:extLst>
            <a:ext uri="{FF2B5EF4-FFF2-40B4-BE49-F238E27FC236}">
              <a16:creationId xmlns:a16="http://schemas.microsoft.com/office/drawing/2014/main" id="{5388F174-1F41-4929-B683-1F2C3A269B04}"/>
            </a:ext>
          </a:extLst>
        </xdr:cNvPr>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1" name="フローチャート: 判断 220">
          <a:extLst>
            <a:ext uri="{FF2B5EF4-FFF2-40B4-BE49-F238E27FC236}">
              <a16:creationId xmlns:a16="http://schemas.microsoft.com/office/drawing/2014/main" id="{AFBCDE4A-1F58-4571-AE43-A0614A7BC12D}"/>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2" name="フローチャート: 判断 221">
          <a:extLst>
            <a:ext uri="{FF2B5EF4-FFF2-40B4-BE49-F238E27FC236}">
              <a16:creationId xmlns:a16="http://schemas.microsoft.com/office/drawing/2014/main" id="{B36D6A63-D355-49F8-8277-DF808AF3A2C4}"/>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23" name="フローチャート: 判断 222">
          <a:extLst>
            <a:ext uri="{FF2B5EF4-FFF2-40B4-BE49-F238E27FC236}">
              <a16:creationId xmlns:a16="http://schemas.microsoft.com/office/drawing/2014/main" id="{74A8B749-5E7D-4DE5-8F53-B5B53C2F429C}"/>
            </a:ext>
          </a:extLst>
        </xdr:cNvPr>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24" name="フローチャート: 判断 223">
          <a:extLst>
            <a:ext uri="{FF2B5EF4-FFF2-40B4-BE49-F238E27FC236}">
              <a16:creationId xmlns:a16="http://schemas.microsoft.com/office/drawing/2014/main" id="{13D45391-7CEA-41E6-AD5A-32568C8D9DA1}"/>
            </a:ext>
          </a:extLst>
        </xdr:cNvPr>
        <xdr:cNvSpPr/>
      </xdr:nvSpPr>
      <xdr:spPr>
        <a:xfrm>
          <a:off x="6921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8C3CDBA2-3CC1-41B7-8748-0FD919F50CF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8DF957E-0C12-4ED4-8086-B1A1D6F397D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9AF09494-9AC9-45A7-8B91-55A75B78F88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F0E8F685-9FB1-4360-974A-D85EEE24732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878DD2D2-D4F0-45E1-8D8B-245FEF1102D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93218</xdr:rowOff>
    </xdr:from>
    <xdr:to>
      <xdr:col>55</xdr:col>
      <xdr:colOff>50800</xdr:colOff>
      <xdr:row>56</xdr:row>
      <xdr:rowOff>23368</xdr:rowOff>
    </xdr:to>
    <xdr:sp macro="" textlink="">
      <xdr:nvSpPr>
        <xdr:cNvPr id="230" name="楕円 229">
          <a:extLst>
            <a:ext uri="{FF2B5EF4-FFF2-40B4-BE49-F238E27FC236}">
              <a16:creationId xmlns:a16="http://schemas.microsoft.com/office/drawing/2014/main" id="{63D985E0-889D-4D2C-8AFD-0EA8536D46A7}"/>
            </a:ext>
          </a:extLst>
        </xdr:cNvPr>
        <xdr:cNvSpPr/>
      </xdr:nvSpPr>
      <xdr:spPr>
        <a:xfrm>
          <a:off x="10426700" y="952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46245</xdr:rowOff>
    </xdr:from>
    <xdr:ext cx="469744" cy="259045"/>
    <xdr:sp macro="" textlink="">
      <xdr:nvSpPr>
        <xdr:cNvPr id="231" name="【体育館・プール】&#10;一人当たり面積該当値テキスト">
          <a:extLst>
            <a:ext uri="{FF2B5EF4-FFF2-40B4-BE49-F238E27FC236}">
              <a16:creationId xmlns:a16="http://schemas.microsoft.com/office/drawing/2014/main" id="{3C41495D-2D61-4728-97FF-3997994E5D25}"/>
            </a:ext>
          </a:extLst>
        </xdr:cNvPr>
        <xdr:cNvSpPr txBox="1"/>
      </xdr:nvSpPr>
      <xdr:spPr>
        <a:xfrm>
          <a:off x="10515600" y="947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97790</xdr:rowOff>
    </xdr:from>
    <xdr:to>
      <xdr:col>50</xdr:col>
      <xdr:colOff>165100</xdr:colOff>
      <xdr:row>56</xdr:row>
      <xdr:rowOff>27940</xdr:rowOff>
    </xdr:to>
    <xdr:sp macro="" textlink="">
      <xdr:nvSpPr>
        <xdr:cNvPr id="232" name="楕円 231">
          <a:extLst>
            <a:ext uri="{FF2B5EF4-FFF2-40B4-BE49-F238E27FC236}">
              <a16:creationId xmlns:a16="http://schemas.microsoft.com/office/drawing/2014/main" id="{A86DAF5F-CC1C-4694-99C1-5DF31096404F}"/>
            </a:ext>
          </a:extLst>
        </xdr:cNvPr>
        <xdr:cNvSpPr/>
      </xdr:nvSpPr>
      <xdr:spPr>
        <a:xfrm>
          <a:off x="9588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144018</xdr:rowOff>
    </xdr:from>
    <xdr:to>
      <xdr:col>55</xdr:col>
      <xdr:colOff>0</xdr:colOff>
      <xdr:row>55</xdr:row>
      <xdr:rowOff>148590</xdr:rowOff>
    </xdr:to>
    <xdr:cxnSp macro="">
      <xdr:nvCxnSpPr>
        <xdr:cNvPr id="233" name="直線コネクタ 232">
          <a:extLst>
            <a:ext uri="{FF2B5EF4-FFF2-40B4-BE49-F238E27FC236}">
              <a16:creationId xmlns:a16="http://schemas.microsoft.com/office/drawing/2014/main" id="{648EF831-CAE4-42C1-AB44-CE4A91BA2548}"/>
            </a:ext>
          </a:extLst>
        </xdr:cNvPr>
        <xdr:cNvCxnSpPr/>
      </xdr:nvCxnSpPr>
      <xdr:spPr>
        <a:xfrm flipV="1">
          <a:off x="9639300" y="95737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102362</xdr:rowOff>
    </xdr:from>
    <xdr:to>
      <xdr:col>46</xdr:col>
      <xdr:colOff>38100</xdr:colOff>
      <xdr:row>56</xdr:row>
      <xdr:rowOff>32512</xdr:rowOff>
    </xdr:to>
    <xdr:sp macro="" textlink="">
      <xdr:nvSpPr>
        <xdr:cNvPr id="234" name="楕円 233">
          <a:extLst>
            <a:ext uri="{FF2B5EF4-FFF2-40B4-BE49-F238E27FC236}">
              <a16:creationId xmlns:a16="http://schemas.microsoft.com/office/drawing/2014/main" id="{87148931-2582-44AF-9D5F-4D5CD5AEF39A}"/>
            </a:ext>
          </a:extLst>
        </xdr:cNvPr>
        <xdr:cNvSpPr/>
      </xdr:nvSpPr>
      <xdr:spPr>
        <a:xfrm>
          <a:off x="8699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148590</xdr:rowOff>
    </xdr:from>
    <xdr:to>
      <xdr:col>50</xdr:col>
      <xdr:colOff>114300</xdr:colOff>
      <xdr:row>55</xdr:row>
      <xdr:rowOff>153162</xdr:rowOff>
    </xdr:to>
    <xdr:cxnSp macro="">
      <xdr:nvCxnSpPr>
        <xdr:cNvPr id="235" name="直線コネクタ 234">
          <a:extLst>
            <a:ext uri="{FF2B5EF4-FFF2-40B4-BE49-F238E27FC236}">
              <a16:creationId xmlns:a16="http://schemas.microsoft.com/office/drawing/2014/main" id="{FA77079A-4B41-482C-9904-E362E6FAAC24}"/>
            </a:ext>
          </a:extLst>
        </xdr:cNvPr>
        <xdr:cNvCxnSpPr/>
      </xdr:nvCxnSpPr>
      <xdr:spPr>
        <a:xfrm flipV="1">
          <a:off x="8750300" y="9578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106934</xdr:rowOff>
    </xdr:from>
    <xdr:to>
      <xdr:col>41</xdr:col>
      <xdr:colOff>101600</xdr:colOff>
      <xdr:row>56</xdr:row>
      <xdr:rowOff>37084</xdr:rowOff>
    </xdr:to>
    <xdr:sp macro="" textlink="">
      <xdr:nvSpPr>
        <xdr:cNvPr id="236" name="楕円 235">
          <a:extLst>
            <a:ext uri="{FF2B5EF4-FFF2-40B4-BE49-F238E27FC236}">
              <a16:creationId xmlns:a16="http://schemas.microsoft.com/office/drawing/2014/main" id="{B2B92E89-C531-4C3E-B80E-E799A69DF921}"/>
            </a:ext>
          </a:extLst>
        </xdr:cNvPr>
        <xdr:cNvSpPr/>
      </xdr:nvSpPr>
      <xdr:spPr>
        <a:xfrm>
          <a:off x="7810500" y="9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153162</xdr:rowOff>
    </xdr:from>
    <xdr:to>
      <xdr:col>45</xdr:col>
      <xdr:colOff>177800</xdr:colOff>
      <xdr:row>55</xdr:row>
      <xdr:rowOff>157734</xdr:rowOff>
    </xdr:to>
    <xdr:cxnSp macro="">
      <xdr:nvCxnSpPr>
        <xdr:cNvPr id="237" name="直線コネクタ 236">
          <a:extLst>
            <a:ext uri="{FF2B5EF4-FFF2-40B4-BE49-F238E27FC236}">
              <a16:creationId xmlns:a16="http://schemas.microsoft.com/office/drawing/2014/main" id="{1B39D105-1F13-4230-A801-BB902FF7EA5D}"/>
            </a:ext>
          </a:extLst>
        </xdr:cNvPr>
        <xdr:cNvCxnSpPr/>
      </xdr:nvCxnSpPr>
      <xdr:spPr>
        <a:xfrm flipV="1">
          <a:off x="7861300" y="9582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38" name="n_1aveValue【体育館・プール】&#10;一人当たり面積">
          <a:extLst>
            <a:ext uri="{FF2B5EF4-FFF2-40B4-BE49-F238E27FC236}">
              <a16:creationId xmlns:a16="http://schemas.microsoft.com/office/drawing/2014/main" id="{C0A340C1-3464-454C-AB84-4E56B7D19709}"/>
            </a:ext>
          </a:extLst>
        </xdr:cNvPr>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39" name="n_2aveValue【体育館・プール】&#10;一人当たり面積">
          <a:extLst>
            <a:ext uri="{FF2B5EF4-FFF2-40B4-BE49-F238E27FC236}">
              <a16:creationId xmlns:a16="http://schemas.microsoft.com/office/drawing/2014/main" id="{11F28208-751C-43D8-9ED0-495995EFB99F}"/>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163085</xdr:rowOff>
    </xdr:from>
    <xdr:ext cx="469744" cy="259045"/>
    <xdr:sp macro="" textlink="">
      <xdr:nvSpPr>
        <xdr:cNvPr id="240" name="n_3aveValue【体育館・プール】&#10;一人当たり面積">
          <a:extLst>
            <a:ext uri="{FF2B5EF4-FFF2-40B4-BE49-F238E27FC236}">
              <a16:creationId xmlns:a16="http://schemas.microsoft.com/office/drawing/2014/main" id="{28A9E57B-B349-403C-916B-892475B59400}"/>
            </a:ext>
          </a:extLst>
        </xdr:cNvPr>
        <xdr:cNvSpPr txBox="1"/>
      </xdr:nvSpPr>
      <xdr:spPr>
        <a:xfrm>
          <a:off x="7626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94759</xdr:rowOff>
    </xdr:from>
    <xdr:ext cx="469744" cy="259045"/>
    <xdr:sp macro="" textlink="">
      <xdr:nvSpPr>
        <xdr:cNvPr id="241" name="n_4aveValue【体育館・プール】&#10;一人当たり面積">
          <a:extLst>
            <a:ext uri="{FF2B5EF4-FFF2-40B4-BE49-F238E27FC236}">
              <a16:creationId xmlns:a16="http://schemas.microsoft.com/office/drawing/2014/main" id="{56D4EA8D-7936-40DC-BAC8-4FEE05C20517}"/>
            </a:ext>
          </a:extLst>
        </xdr:cNvPr>
        <xdr:cNvSpPr txBox="1"/>
      </xdr:nvSpPr>
      <xdr:spPr>
        <a:xfrm>
          <a:off x="6737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44467</xdr:rowOff>
    </xdr:from>
    <xdr:ext cx="469744" cy="259045"/>
    <xdr:sp macro="" textlink="">
      <xdr:nvSpPr>
        <xdr:cNvPr id="242" name="n_1mainValue【体育館・プール】&#10;一人当たり面積">
          <a:extLst>
            <a:ext uri="{FF2B5EF4-FFF2-40B4-BE49-F238E27FC236}">
              <a16:creationId xmlns:a16="http://schemas.microsoft.com/office/drawing/2014/main" id="{F501F498-00AB-487E-B98B-0F727ABE3152}"/>
            </a:ext>
          </a:extLst>
        </xdr:cNvPr>
        <xdr:cNvSpPr txBox="1"/>
      </xdr:nvSpPr>
      <xdr:spPr>
        <a:xfrm>
          <a:off x="9391727" y="930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49039</xdr:rowOff>
    </xdr:from>
    <xdr:ext cx="469744" cy="259045"/>
    <xdr:sp macro="" textlink="">
      <xdr:nvSpPr>
        <xdr:cNvPr id="243" name="n_2mainValue【体育館・プール】&#10;一人当たり面積">
          <a:extLst>
            <a:ext uri="{FF2B5EF4-FFF2-40B4-BE49-F238E27FC236}">
              <a16:creationId xmlns:a16="http://schemas.microsoft.com/office/drawing/2014/main" id="{424D7767-0644-4EDA-A0F8-B3E15CA06C03}"/>
            </a:ext>
          </a:extLst>
        </xdr:cNvPr>
        <xdr:cNvSpPr txBox="1"/>
      </xdr:nvSpPr>
      <xdr:spPr>
        <a:xfrm>
          <a:off x="8515427" y="930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53611</xdr:rowOff>
    </xdr:from>
    <xdr:ext cx="469744" cy="259045"/>
    <xdr:sp macro="" textlink="">
      <xdr:nvSpPr>
        <xdr:cNvPr id="244" name="n_3mainValue【体育館・プール】&#10;一人当たり面積">
          <a:extLst>
            <a:ext uri="{FF2B5EF4-FFF2-40B4-BE49-F238E27FC236}">
              <a16:creationId xmlns:a16="http://schemas.microsoft.com/office/drawing/2014/main" id="{583D31FB-FD90-4D7C-85B3-7B39286231C9}"/>
            </a:ext>
          </a:extLst>
        </xdr:cNvPr>
        <xdr:cNvSpPr txBox="1"/>
      </xdr:nvSpPr>
      <xdr:spPr>
        <a:xfrm>
          <a:off x="7626427" y="931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85F9094D-9045-4B4D-BEE6-AA1F40AD586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EF2CF7DB-D7F0-43E2-95B3-B64AAF5C625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90B1E499-01A5-4674-A5F0-C3AF3B27864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723B77A8-4745-4621-8B55-50B79A91257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F49E57C5-C59C-44C6-9D50-E75E7153EB4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53D928A6-9030-4AA2-8221-BCA54686086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EA36697B-14A0-477A-B191-6FA1032ABAC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7AF2A359-EA8E-479B-B739-74D1E328785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FF4D9D62-0198-4EEB-AACC-A9E1A31A430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DC0C8A68-9E43-4549-BAA7-678D70A9C2E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a:extLst>
            <a:ext uri="{FF2B5EF4-FFF2-40B4-BE49-F238E27FC236}">
              <a16:creationId xmlns:a16="http://schemas.microsoft.com/office/drawing/2014/main" id="{6DA6B139-6CE5-4692-A89B-CB4E4740991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a:extLst>
            <a:ext uri="{FF2B5EF4-FFF2-40B4-BE49-F238E27FC236}">
              <a16:creationId xmlns:a16="http://schemas.microsoft.com/office/drawing/2014/main" id="{5BEAFCED-4693-4BEE-9AE1-184622B5271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7" name="テキスト ボックス 256">
          <a:extLst>
            <a:ext uri="{FF2B5EF4-FFF2-40B4-BE49-F238E27FC236}">
              <a16:creationId xmlns:a16="http://schemas.microsoft.com/office/drawing/2014/main" id="{115014F0-E839-429F-93DF-27A6DDAAE8B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a:extLst>
            <a:ext uri="{FF2B5EF4-FFF2-40B4-BE49-F238E27FC236}">
              <a16:creationId xmlns:a16="http://schemas.microsoft.com/office/drawing/2014/main" id="{228F45E3-F908-4AED-80EC-A2271027174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a:extLst>
            <a:ext uri="{FF2B5EF4-FFF2-40B4-BE49-F238E27FC236}">
              <a16:creationId xmlns:a16="http://schemas.microsoft.com/office/drawing/2014/main" id="{6990E4A2-9F06-4180-92E5-E994C33E6EF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a:extLst>
            <a:ext uri="{FF2B5EF4-FFF2-40B4-BE49-F238E27FC236}">
              <a16:creationId xmlns:a16="http://schemas.microsoft.com/office/drawing/2014/main" id="{ECAF4994-7128-44C5-813A-397871E2557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a:extLst>
            <a:ext uri="{FF2B5EF4-FFF2-40B4-BE49-F238E27FC236}">
              <a16:creationId xmlns:a16="http://schemas.microsoft.com/office/drawing/2014/main" id="{F3B9B863-2B0B-4ABC-85D4-E41E9D89970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a:extLst>
            <a:ext uri="{FF2B5EF4-FFF2-40B4-BE49-F238E27FC236}">
              <a16:creationId xmlns:a16="http://schemas.microsoft.com/office/drawing/2014/main" id="{23DE682B-DAB8-4F30-97F1-9D6119F6970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a:extLst>
            <a:ext uri="{FF2B5EF4-FFF2-40B4-BE49-F238E27FC236}">
              <a16:creationId xmlns:a16="http://schemas.microsoft.com/office/drawing/2014/main" id="{35B84C5E-8F00-495B-9345-170D898CCAC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a:extLst>
            <a:ext uri="{FF2B5EF4-FFF2-40B4-BE49-F238E27FC236}">
              <a16:creationId xmlns:a16="http://schemas.microsoft.com/office/drawing/2014/main" id="{61959007-E63B-41F1-BC3C-68455CFFEA9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a:extLst>
            <a:ext uri="{FF2B5EF4-FFF2-40B4-BE49-F238E27FC236}">
              <a16:creationId xmlns:a16="http://schemas.microsoft.com/office/drawing/2014/main" id="{B0A8A0EC-7394-4939-AD91-94E51C2A12B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a:extLst>
            <a:ext uri="{FF2B5EF4-FFF2-40B4-BE49-F238E27FC236}">
              <a16:creationId xmlns:a16="http://schemas.microsoft.com/office/drawing/2014/main" id="{B1AC8321-2008-479A-AA43-F3D48C07F3F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7" name="テキスト ボックス 266">
          <a:extLst>
            <a:ext uri="{FF2B5EF4-FFF2-40B4-BE49-F238E27FC236}">
              <a16:creationId xmlns:a16="http://schemas.microsoft.com/office/drawing/2014/main" id="{BC444ACB-41F6-466F-A1A5-C0B4D2CDB61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0CAA0490-76AB-4361-B930-014CA29B704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4B52CF9B-649F-4E28-B5FD-36D518D4DA9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70" name="直線コネクタ 269">
          <a:extLst>
            <a:ext uri="{FF2B5EF4-FFF2-40B4-BE49-F238E27FC236}">
              <a16:creationId xmlns:a16="http://schemas.microsoft.com/office/drawing/2014/main" id="{E246C007-EF00-4AB8-B3BC-31B5D9903925}"/>
            </a:ext>
          </a:extLst>
        </xdr:cNvPr>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71" name="【福祉施設】&#10;有形固定資産減価償却率最小値テキスト">
          <a:extLst>
            <a:ext uri="{FF2B5EF4-FFF2-40B4-BE49-F238E27FC236}">
              <a16:creationId xmlns:a16="http://schemas.microsoft.com/office/drawing/2014/main" id="{9264BF6B-4A13-4F32-A35E-4174ABE016AF}"/>
            </a:ext>
          </a:extLst>
        </xdr:cNvPr>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72" name="直線コネクタ 271">
          <a:extLst>
            <a:ext uri="{FF2B5EF4-FFF2-40B4-BE49-F238E27FC236}">
              <a16:creationId xmlns:a16="http://schemas.microsoft.com/office/drawing/2014/main" id="{84752AAE-E6EC-492A-A66A-5A216BE69CB8}"/>
            </a:ext>
          </a:extLst>
        </xdr:cNvPr>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73" name="【福祉施設】&#10;有形固定資産減価償却率最大値テキスト">
          <a:extLst>
            <a:ext uri="{FF2B5EF4-FFF2-40B4-BE49-F238E27FC236}">
              <a16:creationId xmlns:a16="http://schemas.microsoft.com/office/drawing/2014/main" id="{0A0929C9-3935-4B91-89A0-397489FDD0A0}"/>
            </a:ext>
          </a:extLst>
        </xdr:cNvPr>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74" name="直線コネクタ 273">
          <a:extLst>
            <a:ext uri="{FF2B5EF4-FFF2-40B4-BE49-F238E27FC236}">
              <a16:creationId xmlns:a16="http://schemas.microsoft.com/office/drawing/2014/main" id="{5D10F4F7-1A56-43F4-A16E-7F0996FF615C}"/>
            </a:ext>
          </a:extLst>
        </xdr:cNvPr>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20D38521-5488-4EDE-B48B-D7172ABEABD0}"/>
            </a:ext>
          </a:extLst>
        </xdr:cNvPr>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76" name="フローチャート: 判断 275">
          <a:extLst>
            <a:ext uri="{FF2B5EF4-FFF2-40B4-BE49-F238E27FC236}">
              <a16:creationId xmlns:a16="http://schemas.microsoft.com/office/drawing/2014/main" id="{73488B7D-D36C-40ED-A1D6-36844837E7E5}"/>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77" name="フローチャート: 判断 276">
          <a:extLst>
            <a:ext uri="{FF2B5EF4-FFF2-40B4-BE49-F238E27FC236}">
              <a16:creationId xmlns:a16="http://schemas.microsoft.com/office/drawing/2014/main" id="{8BDF7C84-232D-4DF7-91E3-6C5D460C65EF}"/>
            </a:ext>
          </a:extLst>
        </xdr:cNvPr>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78" name="フローチャート: 判断 277">
          <a:extLst>
            <a:ext uri="{FF2B5EF4-FFF2-40B4-BE49-F238E27FC236}">
              <a16:creationId xmlns:a16="http://schemas.microsoft.com/office/drawing/2014/main" id="{42F5AE36-F973-4E11-A98B-CF2B598B8E0C}"/>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79" name="フローチャート: 判断 278">
          <a:extLst>
            <a:ext uri="{FF2B5EF4-FFF2-40B4-BE49-F238E27FC236}">
              <a16:creationId xmlns:a16="http://schemas.microsoft.com/office/drawing/2014/main" id="{F6F7E5DC-5D85-43EC-A2F9-9C9F3645DB23}"/>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117929</xdr:rowOff>
    </xdr:from>
    <xdr:to>
      <xdr:col>6</xdr:col>
      <xdr:colOff>38100</xdr:colOff>
      <xdr:row>82</xdr:row>
      <xdr:rowOff>48079</xdr:rowOff>
    </xdr:to>
    <xdr:sp macro="" textlink="">
      <xdr:nvSpPr>
        <xdr:cNvPr id="280" name="フローチャート: 判断 279">
          <a:extLst>
            <a:ext uri="{FF2B5EF4-FFF2-40B4-BE49-F238E27FC236}">
              <a16:creationId xmlns:a16="http://schemas.microsoft.com/office/drawing/2014/main" id="{1236C5F7-AB84-43FE-9DE6-DFEC69C25FE3}"/>
            </a:ext>
          </a:extLst>
        </xdr:cNvPr>
        <xdr:cNvSpPr/>
      </xdr:nvSpPr>
      <xdr:spPr>
        <a:xfrm>
          <a:off x="1079500" y="140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60822583-4FA0-4476-94B5-11CCAFF321D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A98ABF6C-BD13-455B-9EF3-A32235FFACE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C67DFA8E-8CF0-4E0F-8633-4B70A85C740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3811586C-0C89-4CFE-B7D1-23DC56699E4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1E689E19-4AAA-499C-9B83-08EDCE6E5F8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39551</xdr:rowOff>
    </xdr:from>
    <xdr:to>
      <xdr:col>24</xdr:col>
      <xdr:colOff>114300</xdr:colOff>
      <xdr:row>81</xdr:row>
      <xdr:rowOff>141151</xdr:rowOff>
    </xdr:to>
    <xdr:sp macro="" textlink="">
      <xdr:nvSpPr>
        <xdr:cNvPr id="286" name="楕円 285">
          <a:extLst>
            <a:ext uri="{FF2B5EF4-FFF2-40B4-BE49-F238E27FC236}">
              <a16:creationId xmlns:a16="http://schemas.microsoft.com/office/drawing/2014/main" id="{087B394D-A78E-4596-8B6D-7F59F75A40ED}"/>
            </a:ext>
          </a:extLst>
        </xdr:cNvPr>
        <xdr:cNvSpPr/>
      </xdr:nvSpPr>
      <xdr:spPr>
        <a:xfrm>
          <a:off x="45847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62428</xdr:rowOff>
    </xdr:from>
    <xdr:ext cx="405111" cy="259045"/>
    <xdr:sp macro="" textlink="">
      <xdr:nvSpPr>
        <xdr:cNvPr id="287" name="【福祉施設】&#10;有形固定資産減価償却率該当値テキスト">
          <a:extLst>
            <a:ext uri="{FF2B5EF4-FFF2-40B4-BE49-F238E27FC236}">
              <a16:creationId xmlns:a16="http://schemas.microsoft.com/office/drawing/2014/main" id="{E8C045BA-5409-4853-BCE6-7733FAF95306}"/>
            </a:ext>
          </a:extLst>
        </xdr:cNvPr>
        <xdr:cNvSpPr txBox="1"/>
      </xdr:nvSpPr>
      <xdr:spPr>
        <a:xfrm>
          <a:off x="4673600" y="1377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5262</xdr:rowOff>
    </xdr:from>
    <xdr:to>
      <xdr:col>20</xdr:col>
      <xdr:colOff>38100</xdr:colOff>
      <xdr:row>81</xdr:row>
      <xdr:rowOff>106862</xdr:rowOff>
    </xdr:to>
    <xdr:sp macro="" textlink="">
      <xdr:nvSpPr>
        <xdr:cNvPr id="288" name="楕円 287">
          <a:extLst>
            <a:ext uri="{FF2B5EF4-FFF2-40B4-BE49-F238E27FC236}">
              <a16:creationId xmlns:a16="http://schemas.microsoft.com/office/drawing/2014/main" id="{BED909A2-4661-4A23-A3C9-BB173055E4DB}"/>
            </a:ext>
          </a:extLst>
        </xdr:cNvPr>
        <xdr:cNvSpPr/>
      </xdr:nvSpPr>
      <xdr:spPr>
        <a:xfrm>
          <a:off x="3746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56062</xdr:rowOff>
    </xdr:from>
    <xdr:to>
      <xdr:col>24</xdr:col>
      <xdr:colOff>63500</xdr:colOff>
      <xdr:row>81</xdr:row>
      <xdr:rowOff>90351</xdr:rowOff>
    </xdr:to>
    <xdr:cxnSp macro="">
      <xdr:nvCxnSpPr>
        <xdr:cNvPr id="289" name="直線コネクタ 288">
          <a:extLst>
            <a:ext uri="{FF2B5EF4-FFF2-40B4-BE49-F238E27FC236}">
              <a16:creationId xmlns:a16="http://schemas.microsoft.com/office/drawing/2014/main" id="{A5A4F14E-6300-4FA9-8632-44BE8EF38F4C}"/>
            </a:ext>
          </a:extLst>
        </xdr:cNvPr>
        <xdr:cNvCxnSpPr/>
      </xdr:nvCxnSpPr>
      <xdr:spPr>
        <a:xfrm>
          <a:off x="3797300" y="1394351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47716</xdr:rowOff>
    </xdr:from>
    <xdr:to>
      <xdr:col>15</xdr:col>
      <xdr:colOff>101600</xdr:colOff>
      <xdr:row>81</xdr:row>
      <xdr:rowOff>149316</xdr:rowOff>
    </xdr:to>
    <xdr:sp macro="" textlink="">
      <xdr:nvSpPr>
        <xdr:cNvPr id="290" name="楕円 289">
          <a:extLst>
            <a:ext uri="{FF2B5EF4-FFF2-40B4-BE49-F238E27FC236}">
              <a16:creationId xmlns:a16="http://schemas.microsoft.com/office/drawing/2014/main" id="{3DE67066-F188-4B1F-90D8-AA371201B387}"/>
            </a:ext>
          </a:extLst>
        </xdr:cNvPr>
        <xdr:cNvSpPr/>
      </xdr:nvSpPr>
      <xdr:spPr>
        <a:xfrm>
          <a:off x="2857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56062</xdr:rowOff>
    </xdr:from>
    <xdr:to>
      <xdr:col>19</xdr:col>
      <xdr:colOff>177800</xdr:colOff>
      <xdr:row>81</xdr:row>
      <xdr:rowOff>98516</xdr:rowOff>
    </xdr:to>
    <xdr:cxnSp macro="">
      <xdr:nvCxnSpPr>
        <xdr:cNvPr id="291" name="直線コネクタ 290">
          <a:extLst>
            <a:ext uri="{FF2B5EF4-FFF2-40B4-BE49-F238E27FC236}">
              <a16:creationId xmlns:a16="http://schemas.microsoft.com/office/drawing/2014/main" id="{9CBB2695-BFD9-40D6-94D9-FFD57001FCA0}"/>
            </a:ext>
          </a:extLst>
        </xdr:cNvPr>
        <xdr:cNvCxnSpPr/>
      </xdr:nvCxnSpPr>
      <xdr:spPr>
        <a:xfrm flipV="1">
          <a:off x="2908300" y="139435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31387</xdr:rowOff>
    </xdr:from>
    <xdr:to>
      <xdr:col>10</xdr:col>
      <xdr:colOff>165100</xdr:colOff>
      <xdr:row>81</xdr:row>
      <xdr:rowOff>132987</xdr:rowOff>
    </xdr:to>
    <xdr:sp macro="" textlink="">
      <xdr:nvSpPr>
        <xdr:cNvPr id="292" name="楕円 291">
          <a:extLst>
            <a:ext uri="{FF2B5EF4-FFF2-40B4-BE49-F238E27FC236}">
              <a16:creationId xmlns:a16="http://schemas.microsoft.com/office/drawing/2014/main" id="{1FC91AB3-0E97-43AE-95D8-E4DFCE7A0364}"/>
            </a:ext>
          </a:extLst>
        </xdr:cNvPr>
        <xdr:cNvSpPr/>
      </xdr:nvSpPr>
      <xdr:spPr>
        <a:xfrm>
          <a:off x="1968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82187</xdr:rowOff>
    </xdr:from>
    <xdr:to>
      <xdr:col>15</xdr:col>
      <xdr:colOff>50800</xdr:colOff>
      <xdr:row>81</xdr:row>
      <xdr:rowOff>98516</xdr:rowOff>
    </xdr:to>
    <xdr:cxnSp macro="">
      <xdr:nvCxnSpPr>
        <xdr:cNvPr id="293" name="直線コネクタ 292">
          <a:extLst>
            <a:ext uri="{FF2B5EF4-FFF2-40B4-BE49-F238E27FC236}">
              <a16:creationId xmlns:a16="http://schemas.microsoft.com/office/drawing/2014/main" id="{D10E7933-D6A5-4C21-BDF7-0A970FE59550}"/>
            </a:ext>
          </a:extLst>
        </xdr:cNvPr>
        <xdr:cNvCxnSpPr/>
      </xdr:nvCxnSpPr>
      <xdr:spPr>
        <a:xfrm>
          <a:off x="2019300" y="139696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158404</xdr:rowOff>
    </xdr:from>
    <xdr:ext cx="405111" cy="259045"/>
    <xdr:sp macro="" textlink="">
      <xdr:nvSpPr>
        <xdr:cNvPr id="294" name="n_1aveValue【福祉施設】&#10;有形固定資産減価償却率">
          <a:extLst>
            <a:ext uri="{FF2B5EF4-FFF2-40B4-BE49-F238E27FC236}">
              <a16:creationId xmlns:a16="http://schemas.microsoft.com/office/drawing/2014/main" id="{ACD6476F-99E9-48E3-AE14-42A513474F56}"/>
            </a:ext>
          </a:extLst>
        </xdr:cNvPr>
        <xdr:cNvSpPr txBox="1"/>
      </xdr:nvSpPr>
      <xdr:spPr>
        <a:xfrm>
          <a:off x="3582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295" name="n_2aveValue【福祉施設】&#10;有形固定資産減価償却率">
          <a:extLst>
            <a:ext uri="{FF2B5EF4-FFF2-40B4-BE49-F238E27FC236}">
              <a16:creationId xmlns:a16="http://schemas.microsoft.com/office/drawing/2014/main" id="{36678DEB-D769-4B47-BF55-C85051544A4B}"/>
            </a:ext>
          </a:extLst>
        </xdr:cNvPr>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296" name="n_3aveValue【福祉施設】&#10;有形固定資産減価償却率">
          <a:extLst>
            <a:ext uri="{FF2B5EF4-FFF2-40B4-BE49-F238E27FC236}">
              <a16:creationId xmlns:a16="http://schemas.microsoft.com/office/drawing/2014/main" id="{47A18778-209D-4F5F-858F-5B69F176760B}"/>
            </a:ext>
          </a:extLst>
        </xdr:cNvPr>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297" name="n_4aveValue【福祉施設】&#10;有形固定資産減価償却率">
          <a:extLst>
            <a:ext uri="{FF2B5EF4-FFF2-40B4-BE49-F238E27FC236}">
              <a16:creationId xmlns:a16="http://schemas.microsoft.com/office/drawing/2014/main" id="{71C98B54-7567-4E7C-83B2-2EC7D325192F}"/>
            </a:ext>
          </a:extLst>
        </xdr:cNvPr>
        <xdr:cNvSpPr txBox="1"/>
      </xdr:nvSpPr>
      <xdr:spPr>
        <a:xfrm>
          <a:off x="927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123389</xdr:rowOff>
    </xdr:from>
    <xdr:ext cx="405111" cy="259045"/>
    <xdr:sp macro="" textlink="">
      <xdr:nvSpPr>
        <xdr:cNvPr id="298" name="n_1mainValue【福祉施設】&#10;有形固定資産減価償却率">
          <a:extLst>
            <a:ext uri="{FF2B5EF4-FFF2-40B4-BE49-F238E27FC236}">
              <a16:creationId xmlns:a16="http://schemas.microsoft.com/office/drawing/2014/main" id="{98A42E9A-9F43-4D73-B891-32A3CC0F0B51}"/>
            </a:ext>
          </a:extLst>
        </xdr:cNvPr>
        <xdr:cNvSpPr txBox="1"/>
      </xdr:nvSpPr>
      <xdr:spPr>
        <a:xfrm>
          <a:off x="35820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165843</xdr:rowOff>
    </xdr:from>
    <xdr:ext cx="405111" cy="259045"/>
    <xdr:sp macro="" textlink="">
      <xdr:nvSpPr>
        <xdr:cNvPr id="299" name="n_2mainValue【福祉施設】&#10;有形固定資産減価償却率">
          <a:extLst>
            <a:ext uri="{FF2B5EF4-FFF2-40B4-BE49-F238E27FC236}">
              <a16:creationId xmlns:a16="http://schemas.microsoft.com/office/drawing/2014/main" id="{AAB08BC9-45CA-43E0-B045-B9E7921CA104}"/>
            </a:ext>
          </a:extLst>
        </xdr:cNvPr>
        <xdr:cNvSpPr txBox="1"/>
      </xdr:nvSpPr>
      <xdr:spPr>
        <a:xfrm>
          <a:off x="27057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149514</xdr:rowOff>
    </xdr:from>
    <xdr:ext cx="405111" cy="259045"/>
    <xdr:sp macro="" textlink="">
      <xdr:nvSpPr>
        <xdr:cNvPr id="300" name="n_3mainValue【福祉施設】&#10;有形固定資産減価償却率">
          <a:extLst>
            <a:ext uri="{FF2B5EF4-FFF2-40B4-BE49-F238E27FC236}">
              <a16:creationId xmlns:a16="http://schemas.microsoft.com/office/drawing/2014/main" id="{70617555-30C7-4785-96D2-9B17BD8FDF5D}"/>
            </a:ext>
          </a:extLst>
        </xdr:cNvPr>
        <xdr:cNvSpPr txBox="1"/>
      </xdr:nvSpPr>
      <xdr:spPr>
        <a:xfrm>
          <a:off x="1816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a:extLst>
            <a:ext uri="{FF2B5EF4-FFF2-40B4-BE49-F238E27FC236}">
              <a16:creationId xmlns:a16="http://schemas.microsoft.com/office/drawing/2014/main" id="{19B45CB6-B1F0-4BE8-B3CF-E71D9AA8F28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a:extLst>
            <a:ext uri="{FF2B5EF4-FFF2-40B4-BE49-F238E27FC236}">
              <a16:creationId xmlns:a16="http://schemas.microsoft.com/office/drawing/2014/main" id="{418DE28F-4847-406F-B6ED-E8440858348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a:extLst>
            <a:ext uri="{FF2B5EF4-FFF2-40B4-BE49-F238E27FC236}">
              <a16:creationId xmlns:a16="http://schemas.microsoft.com/office/drawing/2014/main" id="{522F91FD-3283-4846-B8AF-33A99881890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a:extLst>
            <a:ext uri="{FF2B5EF4-FFF2-40B4-BE49-F238E27FC236}">
              <a16:creationId xmlns:a16="http://schemas.microsoft.com/office/drawing/2014/main" id="{F01EE463-5210-41FE-B3A2-D6DFB348377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a:extLst>
            <a:ext uri="{FF2B5EF4-FFF2-40B4-BE49-F238E27FC236}">
              <a16:creationId xmlns:a16="http://schemas.microsoft.com/office/drawing/2014/main" id="{D022777E-1762-4B79-9761-ACDD8124563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a:extLst>
            <a:ext uri="{FF2B5EF4-FFF2-40B4-BE49-F238E27FC236}">
              <a16:creationId xmlns:a16="http://schemas.microsoft.com/office/drawing/2014/main" id="{C30622C5-E209-4119-8CB6-4884C876B33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a:extLst>
            <a:ext uri="{FF2B5EF4-FFF2-40B4-BE49-F238E27FC236}">
              <a16:creationId xmlns:a16="http://schemas.microsoft.com/office/drawing/2014/main" id="{40CCD23C-432B-409C-94E4-D81AEBD0015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a:extLst>
            <a:ext uri="{FF2B5EF4-FFF2-40B4-BE49-F238E27FC236}">
              <a16:creationId xmlns:a16="http://schemas.microsoft.com/office/drawing/2014/main" id="{B80F97C5-10A8-4D46-BDA5-241A922BA49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a:extLst>
            <a:ext uri="{FF2B5EF4-FFF2-40B4-BE49-F238E27FC236}">
              <a16:creationId xmlns:a16="http://schemas.microsoft.com/office/drawing/2014/main" id="{985099DC-0B7C-4F10-A395-AAC9DE1AB0A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a:extLst>
            <a:ext uri="{FF2B5EF4-FFF2-40B4-BE49-F238E27FC236}">
              <a16:creationId xmlns:a16="http://schemas.microsoft.com/office/drawing/2014/main" id="{056F931C-7428-4C37-ACD6-15C1ACFDD1B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a:extLst>
            <a:ext uri="{FF2B5EF4-FFF2-40B4-BE49-F238E27FC236}">
              <a16:creationId xmlns:a16="http://schemas.microsoft.com/office/drawing/2014/main" id="{A1FA3D55-184B-4881-80F2-8DA194DFB5C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a:extLst>
            <a:ext uri="{FF2B5EF4-FFF2-40B4-BE49-F238E27FC236}">
              <a16:creationId xmlns:a16="http://schemas.microsoft.com/office/drawing/2014/main" id="{613B61EC-BAC6-4951-9F99-EB5FF0C9E28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a:extLst>
            <a:ext uri="{FF2B5EF4-FFF2-40B4-BE49-F238E27FC236}">
              <a16:creationId xmlns:a16="http://schemas.microsoft.com/office/drawing/2014/main" id="{D6F34D8B-EFFA-4253-9B69-74414884E0F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a:extLst>
            <a:ext uri="{FF2B5EF4-FFF2-40B4-BE49-F238E27FC236}">
              <a16:creationId xmlns:a16="http://schemas.microsoft.com/office/drawing/2014/main" id="{AF3AD05E-3322-4128-BE40-DE275968E6C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a:extLst>
            <a:ext uri="{FF2B5EF4-FFF2-40B4-BE49-F238E27FC236}">
              <a16:creationId xmlns:a16="http://schemas.microsoft.com/office/drawing/2014/main" id="{8DED69CB-7FF8-43A5-849C-65ECB1C926C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a:extLst>
            <a:ext uri="{FF2B5EF4-FFF2-40B4-BE49-F238E27FC236}">
              <a16:creationId xmlns:a16="http://schemas.microsoft.com/office/drawing/2014/main" id="{6B8A6F91-06EF-4934-9C9F-B320ED4B59D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a:extLst>
            <a:ext uri="{FF2B5EF4-FFF2-40B4-BE49-F238E27FC236}">
              <a16:creationId xmlns:a16="http://schemas.microsoft.com/office/drawing/2014/main" id="{276060F5-61CA-49DD-B204-EBB27B0ED47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a:extLst>
            <a:ext uri="{FF2B5EF4-FFF2-40B4-BE49-F238E27FC236}">
              <a16:creationId xmlns:a16="http://schemas.microsoft.com/office/drawing/2014/main" id="{CAF7CA70-12D7-497E-836C-456720EEB8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a:extLst>
            <a:ext uri="{FF2B5EF4-FFF2-40B4-BE49-F238E27FC236}">
              <a16:creationId xmlns:a16="http://schemas.microsoft.com/office/drawing/2014/main" id="{196FF0C7-5EF3-4EA7-9D5B-14C5EBF6F81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a:extLst>
            <a:ext uri="{FF2B5EF4-FFF2-40B4-BE49-F238E27FC236}">
              <a16:creationId xmlns:a16="http://schemas.microsoft.com/office/drawing/2014/main" id="{B0A274DE-57FF-4AFD-9757-DE4BEB51BD6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27C54C2D-5B44-488E-9D93-503D1B30D47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CA8F38FF-B89C-4163-A7FF-4625479400F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a:extLst>
            <a:ext uri="{FF2B5EF4-FFF2-40B4-BE49-F238E27FC236}">
              <a16:creationId xmlns:a16="http://schemas.microsoft.com/office/drawing/2014/main" id="{3406322F-246A-48B9-94B7-323527958C3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24" name="直線コネクタ 323">
          <a:extLst>
            <a:ext uri="{FF2B5EF4-FFF2-40B4-BE49-F238E27FC236}">
              <a16:creationId xmlns:a16="http://schemas.microsoft.com/office/drawing/2014/main" id="{F6CCE516-D336-4CC3-A862-18D66CD405FD}"/>
            </a:ext>
          </a:extLst>
        </xdr:cNvPr>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25" name="【福祉施設】&#10;一人当たり面積最小値テキスト">
          <a:extLst>
            <a:ext uri="{FF2B5EF4-FFF2-40B4-BE49-F238E27FC236}">
              <a16:creationId xmlns:a16="http://schemas.microsoft.com/office/drawing/2014/main" id="{8392AD57-66B8-4E56-BB64-C05678D3C645}"/>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26" name="直線コネクタ 325">
          <a:extLst>
            <a:ext uri="{FF2B5EF4-FFF2-40B4-BE49-F238E27FC236}">
              <a16:creationId xmlns:a16="http://schemas.microsoft.com/office/drawing/2014/main" id="{5DF02C0F-26DD-404A-BDB7-61E4AD11C12E}"/>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27" name="【福祉施設】&#10;一人当たり面積最大値テキスト">
          <a:extLst>
            <a:ext uri="{FF2B5EF4-FFF2-40B4-BE49-F238E27FC236}">
              <a16:creationId xmlns:a16="http://schemas.microsoft.com/office/drawing/2014/main" id="{3D2BBFA0-C3A0-4920-B48B-828EC151171C}"/>
            </a:ext>
          </a:extLst>
        </xdr:cNvPr>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28" name="直線コネクタ 327">
          <a:extLst>
            <a:ext uri="{FF2B5EF4-FFF2-40B4-BE49-F238E27FC236}">
              <a16:creationId xmlns:a16="http://schemas.microsoft.com/office/drawing/2014/main" id="{8166544D-F81E-4D4E-A5D0-75F3ADFD06F3}"/>
            </a:ext>
          </a:extLst>
        </xdr:cNvPr>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29" name="【福祉施設】&#10;一人当たり面積平均値テキスト">
          <a:extLst>
            <a:ext uri="{FF2B5EF4-FFF2-40B4-BE49-F238E27FC236}">
              <a16:creationId xmlns:a16="http://schemas.microsoft.com/office/drawing/2014/main" id="{DBB19E52-AA23-40C8-BCEC-C91D55550122}"/>
            </a:ext>
          </a:extLst>
        </xdr:cNvPr>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0" name="フローチャート: 判断 329">
          <a:extLst>
            <a:ext uri="{FF2B5EF4-FFF2-40B4-BE49-F238E27FC236}">
              <a16:creationId xmlns:a16="http://schemas.microsoft.com/office/drawing/2014/main" id="{35E64ECD-2371-49B7-86C3-36E191EA78B8}"/>
            </a:ext>
          </a:extLst>
        </xdr:cNvPr>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31" name="フローチャート: 判断 330">
          <a:extLst>
            <a:ext uri="{FF2B5EF4-FFF2-40B4-BE49-F238E27FC236}">
              <a16:creationId xmlns:a16="http://schemas.microsoft.com/office/drawing/2014/main" id="{CB5985A5-438B-43B8-B7CF-834624C0528A}"/>
            </a:ext>
          </a:extLst>
        </xdr:cNvPr>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32" name="フローチャート: 判断 331">
          <a:extLst>
            <a:ext uri="{FF2B5EF4-FFF2-40B4-BE49-F238E27FC236}">
              <a16:creationId xmlns:a16="http://schemas.microsoft.com/office/drawing/2014/main" id="{D3AB939C-7C99-4760-A6A7-00605F133722}"/>
            </a:ext>
          </a:extLst>
        </xdr:cNvPr>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33" name="フローチャート: 判断 332">
          <a:extLst>
            <a:ext uri="{FF2B5EF4-FFF2-40B4-BE49-F238E27FC236}">
              <a16:creationId xmlns:a16="http://schemas.microsoft.com/office/drawing/2014/main" id="{6E88B366-F319-46E3-AFE1-74730CBADB51}"/>
            </a:ext>
          </a:extLst>
        </xdr:cNvPr>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34" name="フローチャート: 判断 333">
          <a:extLst>
            <a:ext uri="{FF2B5EF4-FFF2-40B4-BE49-F238E27FC236}">
              <a16:creationId xmlns:a16="http://schemas.microsoft.com/office/drawing/2014/main" id="{8BA4AEE6-2175-4821-AC24-5C5E8A321992}"/>
            </a:ext>
          </a:extLst>
        </xdr:cNvPr>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62409C6D-A555-434D-9216-EE1F6AABC1B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16940331-0098-4482-8553-8C264EF53AF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6041115-2629-4138-A0A0-445DEB8AFDF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655D90C6-4C82-4B49-8A91-1658BB13FB3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9FE06060-D378-4B4E-8D84-0A4BAFB96E4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88900</xdr:rowOff>
    </xdr:from>
    <xdr:to>
      <xdr:col>55</xdr:col>
      <xdr:colOff>50800</xdr:colOff>
      <xdr:row>85</xdr:row>
      <xdr:rowOff>19050</xdr:rowOff>
    </xdr:to>
    <xdr:sp macro="" textlink="">
      <xdr:nvSpPr>
        <xdr:cNvPr id="340" name="楕円 339">
          <a:extLst>
            <a:ext uri="{FF2B5EF4-FFF2-40B4-BE49-F238E27FC236}">
              <a16:creationId xmlns:a16="http://schemas.microsoft.com/office/drawing/2014/main" id="{7D4E0A75-535A-41F6-8681-601217741BA7}"/>
            </a:ext>
          </a:extLst>
        </xdr:cNvPr>
        <xdr:cNvSpPr/>
      </xdr:nvSpPr>
      <xdr:spPr>
        <a:xfrm>
          <a:off x="104267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67327</xdr:rowOff>
    </xdr:from>
    <xdr:ext cx="469744" cy="259045"/>
    <xdr:sp macro="" textlink="">
      <xdr:nvSpPr>
        <xdr:cNvPr id="341" name="【福祉施設】&#10;一人当たり面積該当値テキスト">
          <a:extLst>
            <a:ext uri="{FF2B5EF4-FFF2-40B4-BE49-F238E27FC236}">
              <a16:creationId xmlns:a16="http://schemas.microsoft.com/office/drawing/2014/main" id="{A164E424-C98D-4708-8C40-1D27DEF2B503}"/>
            </a:ext>
          </a:extLst>
        </xdr:cNvPr>
        <xdr:cNvSpPr txBox="1"/>
      </xdr:nvSpPr>
      <xdr:spPr>
        <a:xfrm>
          <a:off x="10515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42" name="楕円 341">
          <a:extLst>
            <a:ext uri="{FF2B5EF4-FFF2-40B4-BE49-F238E27FC236}">
              <a16:creationId xmlns:a16="http://schemas.microsoft.com/office/drawing/2014/main" id="{3EC260EB-4980-47D0-9328-B7BE47E69E7C}"/>
            </a:ext>
          </a:extLst>
        </xdr:cNvPr>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139700</xdr:rowOff>
    </xdr:from>
    <xdr:to>
      <xdr:col>55</xdr:col>
      <xdr:colOff>0</xdr:colOff>
      <xdr:row>84</xdr:row>
      <xdr:rowOff>152400</xdr:rowOff>
    </xdr:to>
    <xdr:cxnSp macro="">
      <xdr:nvCxnSpPr>
        <xdr:cNvPr id="343" name="直線コネクタ 342">
          <a:extLst>
            <a:ext uri="{FF2B5EF4-FFF2-40B4-BE49-F238E27FC236}">
              <a16:creationId xmlns:a16="http://schemas.microsoft.com/office/drawing/2014/main" id="{3E7981AD-7142-471A-8F9E-D3F5A4FAAEC1}"/>
            </a:ext>
          </a:extLst>
        </xdr:cNvPr>
        <xdr:cNvCxnSpPr/>
      </xdr:nvCxnSpPr>
      <xdr:spPr>
        <a:xfrm flipV="1">
          <a:off x="9639300" y="14541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165100</xdr:rowOff>
    </xdr:from>
    <xdr:to>
      <xdr:col>46</xdr:col>
      <xdr:colOff>38100</xdr:colOff>
      <xdr:row>85</xdr:row>
      <xdr:rowOff>95250</xdr:rowOff>
    </xdr:to>
    <xdr:sp macro="" textlink="">
      <xdr:nvSpPr>
        <xdr:cNvPr id="344" name="楕円 343">
          <a:extLst>
            <a:ext uri="{FF2B5EF4-FFF2-40B4-BE49-F238E27FC236}">
              <a16:creationId xmlns:a16="http://schemas.microsoft.com/office/drawing/2014/main" id="{94F75F74-95BC-4DAF-9012-4EE77CF58F24}"/>
            </a:ext>
          </a:extLst>
        </xdr:cNvPr>
        <xdr:cNvSpPr/>
      </xdr:nvSpPr>
      <xdr:spPr>
        <a:xfrm>
          <a:off x="8699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85</xdr:row>
      <xdr:rowOff>44450</xdr:rowOff>
    </xdr:to>
    <xdr:cxnSp macro="">
      <xdr:nvCxnSpPr>
        <xdr:cNvPr id="345" name="直線コネクタ 344">
          <a:extLst>
            <a:ext uri="{FF2B5EF4-FFF2-40B4-BE49-F238E27FC236}">
              <a16:creationId xmlns:a16="http://schemas.microsoft.com/office/drawing/2014/main" id="{E701FC67-BC2E-4399-8870-B009BABC5AEC}"/>
            </a:ext>
          </a:extLst>
        </xdr:cNvPr>
        <xdr:cNvCxnSpPr/>
      </xdr:nvCxnSpPr>
      <xdr:spPr>
        <a:xfrm flipV="1">
          <a:off x="8750300" y="14554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165100</xdr:rowOff>
    </xdr:from>
    <xdr:to>
      <xdr:col>41</xdr:col>
      <xdr:colOff>101600</xdr:colOff>
      <xdr:row>85</xdr:row>
      <xdr:rowOff>95250</xdr:rowOff>
    </xdr:to>
    <xdr:sp macro="" textlink="">
      <xdr:nvSpPr>
        <xdr:cNvPr id="346" name="楕円 345">
          <a:extLst>
            <a:ext uri="{FF2B5EF4-FFF2-40B4-BE49-F238E27FC236}">
              <a16:creationId xmlns:a16="http://schemas.microsoft.com/office/drawing/2014/main" id="{E9F4BC95-3A56-48DD-838A-2EE0B60D99C7}"/>
            </a:ext>
          </a:extLst>
        </xdr:cNvPr>
        <xdr:cNvSpPr/>
      </xdr:nvSpPr>
      <xdr:spPr>
        <a:xfrm>
          <a:off x="7810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44450</xdr:rowOff>
    </xdr:from>
    <xdr:to>
      <xdr:col>45</xdr:col>
      <xdr:colOff>177800</xdr:colOff>
      <xdr:row>85</xdr:row>
      <xdr:rowOff>44450</xdr:rowOff>
    </xdr:to>
    <xdr:cxnSp macro="">
      <xdr:nvCxnSpPr>
        <xdr:cNvPr id="347" name="直線コネクタ 346">
          <a:extLst>
            <a:ext uri="{FF2B5EF4-FFF2-40B4-BE49-F238E27FC236}">
              <a16:creationId xmlns:a16="http://schemas.microsoft.com/office/drawing/2014/main" id="{9D432227-696B-42AE-9104-B0D4D1FB4DAA}"/>
            </a:ext>
          </a:extLst>
        </xdr:cNvPr>
        <xdr:cNvCxnSpPr/>
      </xdr:nvCxnSpPr>
      <xdr:spPr>
        <a:xfrm>
          <a:off x="7861300" y="1461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124477</xdr:rowOff>
    </xdr:from>
    <xdr:ext cx="469744" cy="259045"/>
    <xdr:sp macro="" textlink="">
      <xdr:nvSpPr>
        <xdr:cNvPr id="348" name="n_1aveValue【福祉施設】&#10;一人当たり面積">
          <a:extLst>
            <a:ext uri="{FF2B5EF4-FFF2-40B4-BE49-F238E27FC236}">
              <a16:creationId xmlns:a16="http://schemas.microsoft.com/office/drawing/2014/main" id="{2A1B4338-7B0A-4590-A5D8-EA522DA064A2}"/>
            </a:ext>
          </a:extLst>
        </xdr:cNvPr>
        <xdr:cNvSpPr txBox="1"/>
      </xdr:nvSpPr>
      <xdr:spPr>
        <a:xfrm>
          <a:off x="9391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99077</xdr:rowOff>
    </xdr:from>
    <xdr:ext cx="469744" cy="259045"/>
    <xdr:sp macro="" textlink="">
      <xdr:nvSpPr>
        <xdr:cNvPr id="349" name="n_2aveValue【福祉施設】&#10;一人当たり面積">
          <a:extLst>
            <a:ext uri="{FF2B5EF4-FFF2-40B4-BE49-F238E27FC236}">
              <a16:creationId xmlns:a16="http://schemas.microsoft.com/office/drawing/2014/main" id="{3D8E9D04-CC20-46E2-BE32-FA0DB8C08D1B}"/>
            </a:ext>
          </a:extLst>
        </xdr:cNvPr>
        <xdr:cNvSpPr txBox="1"/>
      </xdr:nvSpPr>
      <xdr:spPr>
        <a:xfrm>
          <a:off x="8515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111777</xdr:rowOff>
    </xdr:from>
    <xdr:ext cx="469744" cy="259045"/>
    <xdr:sp macro="" textlink="">
      <xdr:nvSpPr>
        <xdr:cNvPr id="350" name="n_3aveValue【福祉施設】&#10;一人当たり面積">
          <a:extLst>
            <a:ext uri="{FF2B5EF4-FFF2-40B4-BE49-F238E27FC236}">
              <a16:creationId xmlns:a16="http://schemas.microsoft.com/office/drawing/2014/main" id="{8FC1A9DC-BC43-4C1F-AC8A-00919120D90A}"/>
            </a:ext>
          </a:extLst>
        </xdr:cNvPr>
        <xdr:cNvSpPr txBox="1"/>
      </xdr:nvSpPr>
      <xdr:spPr>
        <a:xfrm>
          <a:off x="7626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51" name="n_4aveValue【福祉施設】&#10;一人当たり面積">
          <a:extLst>
            <a:ext uri="{FF2B5EF4-FFF2-40B4-BE49-F238E27FC236}">
              <a16:creationId xmlns:a16="http://schemas.microsoft.com/office/drawing/2014/main" id="{CC57B5B6-CC11-4625-B94B-5C8A7B7EC3E9}"/>
            </a:ext>
          </a:extLst>
        </xdr:cNvPr>
        <xdr:cNvSpPr txBox="1"/>
      </xdr:nvSpPr>
      <xdr:spPr>
        <a:xfrm>
          <a:off x="6737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52" name="n_1mainValue【福祉施設】&#10;一人当たり面積">
          <a:extLst>
            <a:ext uri="{FF2B5EF4-FFF2-40B4-BE49-F238E27FC236}">
              <a16:creationId xmlns:a16="http://schemas.microsoft.com/office/drawing/2014/main" id="{624B9082-7D6B-4B61-A10A-94604975D02D}"/>
            </a:ext>
          </a:extLst>
        </xdr:cNvPr>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86377</xdr:rowOff>
    </xdr:from>
    <xdr:ext cx="469744" cy="259045"/>
    <xdr:sp macro="" textlink="">
      <xdr:nvSpPr>
        <xdr:cNvPr id="353" name="n_2mainValue【福祉施設】&#10;一人当たり面積">
          <a:extLst>
            <a:ext uri="{FF2B5EF4-FFF2-40B4-BE49-F238E27FC236}">
              <a16:creationId xmlns:a16="http://schemas.microsoft.com/office/drawing/2014/main" id="{B6079DEE-7F5B-426F-8EBB-7890BDB09642}"/>
            </a:ext>
          </a:extLst>
        </xdr:cNvPr>
        <xdr:cNvSpPr txBox="1"/>
      </xdr:nvSpPr>
      <xdr:spPr>
        <a:xfrm>
          <a:off x="8515427"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86377</xdr:rowOff>
    </xdr:from>
    <xdr:ext cx="469744" cy="259045"/>
    <xdr:sp macro="" textlink="">
      <xdr:nvSpPr>
        <xdr:cNvPr id="354" name="n_3mainValue【福祉施設】&#10;一人当たり面積">
          <a:extLst>
            <a:ext uri="{FF2B5EF4-FFF2-40B4-BE49-F238E27FC236}">
              <a16:creationId xmlns:a16="http://schemas.microsoft.com/office/drawing/2014/main" id="{D53CEA47-325B-4F95-A684-2D64D93014A0}"/>
            </a:ext>
          </a:extLst>
        </xdr:cNvPr>
        <xdr:cNvSpPr txBox="1"/>
      </xdr:nvSpPr>
      <xdr:spPr>
        <a:xfrm>
          <a:off x="7626427"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a:extLst>
            <a:ext uri="{FF2B5EF4-FFF2-40B4-BE49-F238E27FC236}">
              <a16:creationId xmlns:a16="http://schemas.microsoft.com/office/drawing/2014/main" id="{8269E78A-C635-4C13-BCB4-1A4FC0FE605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a:extLst>
            <a:ext uri="{FF2B5EF4-FFF2-40B4-BE49-F238E27FC236}">
              <a16:creationId xmlns:a16="http://schemas.microsoft.com/office/drawing/2014/main" id="{A2739225-83B1-443B-B028-4E8C92BB79D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a:extLst>
            <a:ext uri="{FF2B5EF4-FFF2-40B4-BE49-F238E27FC236}">
              <a16:creationId xmlns:a16="http://schemas.microsoft.com/office/drawing/2014/main" id="{9D92876C-0401-4898-B868-ECC04FDA351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a:extLst>
            <a:ext uri="{FF2B5EF4-FFF2-40B4-BE49-F238E27FC236}">
              <a16:creationId xmlns:a16="http://schemas.microsoft.com/office/drawing/2014/main" id="{2960EAB1-E50C-4880-888B-49F95916E20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a:extLst>
            <a:ext uri="{FF2B5EF4-FFF2-40B4-BE49-F238E27FC236}">
              <a16:creationId xmlns:a16="http://schemas.microsoft.com/office/drawing/2014/main" id="{2B500F88-855D-4AF2-8183-712AF714AD0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a:extLst>
            <a:ext uri="{FF2B5EF4-FFF2-40B4-BE49-F238E27FC236}">
              <a16:creationId xmlns:a16="http://schemas.microsoft.com/office/drawing/2014/main" id="{0108E7D1-435E-44AD-AD54-A961BDB64A4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a:extLst>
            <a:ext uri="{FF2B5EF4-FFF2-40B4-BE49-F238E27FC236}">
              <a16:creationId xmlns:a16="http://schemas.microsoft.com/office/drawing/2014/main" id="{EC2172D8-253D-40D9-98A7-CFCF9A16A93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a:extLst>
            <a:ext uri="{FF2B5EF4-FFF2-40B4-BE49-F238E27FC236}">
              <a16:creationId xmlns:a16="http://schemas.microsoft.com/office/drawing/2014/main" id="{AE79B426-A244-41E1-8BCA-496ADADB78D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a:extLst>
            <a:ext uri="{FF2B5EF4-FFF2-40B4-BE49-F238E27FC236}">
              <a16:creationId xmlns:a16="http://schemas.microsoft.com/office/drawing/2014/main" id="{920414B8-4858-4D21-B835-A3949314E7F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a:extLst>
            <a:ext uri="{FF2B5EF4-FFF2-40B4-BE49-F238E27FC236}">
              <a16:creationId xmlns:a16="http://schemas.microsoft.com/office/drawing/2014/main" id="{273E1B2F-6AF6-4ADE-817E-BCEDF3E9AF3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a:extLst>
            <a:ext uri="{FF2B5EF4-FFF2-40B4-BE49-F238E27FC236}">
              <a16:creationId xmlns:a16="http://schemas.microsoft.com/office/drawing/2014/main" id="{AB679EC1-88B0-451A-8FAE-431F9FEB788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a:extLst>
            <a:ext uri="{FF2B5EF4-FFF2-40B4-BE49-F238E27FC236}">
              <a16:creationId xmlns:a16="http://schemas.microsoft.com/office/drawing/2014/main" id="{5E5CA577-3D30-441E-B978-5022628FBF4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a:extLst>
            <a:ext uri="{FF2B5EF4-FFF2-40B4-BE49-F238E27FC236}">
              <a16:creationId xmlns:a16="http://schemas.microsoft.com/office/drawing/2014/main" id="{9501B388-6694-4B01-9E4E-82FD2A7A28D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a:extLst>
            <a:ext uri="{FF2B5EF4-FFF2-40B4-BE49-F238E27FC236}">
              <a16:creationId xmlns:a16="http://schemas.microsoft.com/office/drawing/2014/main" id="{0C162AB2-B33A-4A83-8688-1E381827178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a:extLst>
            <a:ext uri="{FF2B5EF4-FFF2-40B4-BE49-F238E27FC236}">
              <a16:creationId xmlns:a16="http://schemas.microsoft.com/office/drawing/2014/main" id="{349536D2-1AEF-4A9C-9F97-B09058B7F7D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a:extLst>
            <a:ext uri="{FF2B5EF4-FFF2-40B4-BE49-F238E27FC236}">
              <a16:creationId xmlns:a16="http://schemas.microsoft.com/office/drawing/2014/main" id="{E67E79A6-3B43-481D-A372-06066BF615C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a:extLst>
            <a:ext uri="{FF2B5EF4-FFF2-40B4-BE49-F238E27FC236}">
              <a16:creationId xmlns:a16="http://schemas.microsoft.com/office/drawing/2014/main" id="{AEA769AF-EEDB-47C8-88A6-7DF7EDF436F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a:extLst>
            <a:ext uri="{FF2B5EF4-FFF2-40B4-BE49-F238E27FC236}">
              <a16:creationId xmlns:a16="http://schemas.microsoft.com/office/drawing/2014/main" id="{9B76E570-B2AA-4323-99C6-00AE292E339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a:extLst>
            <a:ext uri="{FF2B5EF4-FFF2-40B4-BE49-F238E27FC236}">
              <a16:creationId xmlns:a16="http://schemas.microsoft.com/office/drawing/2014/main" id="{255B9D4B-1F99-4D8A-921A-68DF13BA12A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a:extLst>
            <a:ext uri="{FF2B5EF4-FFF2-40B4-BE49-F238E27FC236}">
              <a16:creationId xmlns:a16="http://schemas.microsoft.com/office/drawing/2014/main" id="{8E8F7200-B07B-42B3-A3ED-49987B53652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a:extLst>
            <a:ext uri="{FF2B5EF4-FFF2-40B4-BE49-F238E27FC236}">
              <a16:creationId xmlns:a16="http://schemas.microsoft.com/office/drawing/2014/main" id="{FE6C0192-B91F-4057-87EC-FD5DB14E828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a:extLst>
            <a:ext uri="{FF2B5EF4-FFF2-40B4-BE49-F238E27FC236}">
              <a16:creationId xmlns:a16="http://schemas.microsoft.com/office/drawing/2014/main" id="{4156FF89-09D9-4B98-A8C9-124189874BD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a:extLst>
            <a:ext uri="{FF2B5EF4-FFF2-40B4-BE49-F238E27FC236}">
              <a16:creationId xmlns:a16="http://schemas.microsoft.com/office/drawing/2014/main" id="{C758A6EC-64E9-4C88-B00A-4D9A65029623}"/>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8B54B74C-0CEF-4A22-AC22-6CAE2832745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A3EFE921-1912-44CF-9031-97F83B5CEEB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80" name="直線コネクタ 379">
          <a:extLst>
            <a:ext uri="{FF2B5EF4-FFF2-40B4-BE49-F238E27FC236}">
              <a16:creationId xmlns:a16="http://schemas.microsoft.com/office/drawing/2014/main" id="{55FCF99E-57D6-4C49-873F-56E90036D7EC}"/>
            </a:ext>
          </a:extLst>
        </xdr:cNvPr>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81" name="【市民会館】&#10;有形固定資産減価償却率最小値テキスト">
          <a:extLst>
            <a:ext uri="{FF2B5EF4-FFF2-40B4-BE49-F238E27FC236}">
              <a16:creationId xmlns:a16="http://schemas.microsoft.com/office/drawing/2014/main" id="{80383437-C283-4ACE-AFFA-CA54B286D5BF}"/>
            </a:ext>
          </a:extLst>
        </xdr:cNvPr>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82" name="直線コネクタ 381">
          <a:extLst>
            <a:ext uri="{FF2B5EF4-FFF2-40B4-BE49-F238E27FC236}">
              <a16:creationId xmlns:a16="http://schemas.microsoft.com/office/drawing/2014/main" id="{FB1D3EC6-B78B-4152-BF12-83019330B7B0}"/>
            </a:ext>
          </a:extLst>
        </xdr:cNvPr>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83" name="【市民会館】&#10;有形固定資産減価償却率最大値テキスト">
          <a:extLst>
            <a:ext uri="{FF2B5EF4-FFF2-40B4-BE49-F238E27FC236}">
              <a16:creationId xmlns:a16="http://schemas.microsoft.com/office/drawing/2014/main" id="{AC0E6677-5AA5-46BD-AB5A-3FAB2E0A9977}"/>
            </a:ext>
          </a:extLst>
        </xdr:cNvPr>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84" name="直線コネクタ 383">
          <a:extLst>
            <a:ext uri="{FF2B5EF4-FFF2-40B4-BE49-F238E27FC236}">
              <a16:creationId xmlns:a16="http://schemas.microsoft.com/office/drawing/2014/main" id="{4EFC1585-E0D7-4A24-AC67-1E776B5172B5}"/>
            </a:ext>
          </a:extLst>
        </xdr:cNvPr>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AA22EF39-DA30-40FF-BCD6-AB448A15886A}"/>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6" name="フローチャート: 判断 385">
          <a:extLst>
            <a:ext uri="{FF2B5EF4-FFF2-40B4-BE49-F238E27FC236}">
              <a16:creationId xmlns:a16="http://schemas.microsoft.com/office/drawing/2014/main" id="{182E17F9-908F-4D31-9D3B-A51E624BCC40}"/>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387" name="フローチャート: 判断 386">
          <a:extLst>
            <a:ext uri="{FF2B5EF4-FFF2-40B4-BE49-F238E27FC236}">
              <a16:creationId xmlns:a16="http://schemas.microsoft.com/office/drawing/2014/main" id="{75EE3BB5-3E5C-4BD8-B158-69723340953B}"/>
            </a:ext>
          </a:extLst>
        </xdr:cNvPr>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88" name="フローチャート: 判断 387">
          <a:extLst>
            <a:ext uri="{FF2B5EF4-FFF2-40B4-BE49-F238E27FC236}">
              <a16:creationId xmlns:a16="http://schemas.microsoft.com/office/drawing/2014/main" id="{ED4D1F1E-2D41-4ADE-A220-9566D36E7B26}"/>
            </a:ext>
          </a:extLst>
        </xdr:cNvPr>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89" name="フローチャート: 判断 388">
          <a:extLst>
            <a:ext uri="{FF2B5EF4-FFF2-40B4-BE49-F238E27FC236}">
              <a16:creationId xmlns:a16="http://schemas.microsoft.com/office/drawing/2014/main" id="{D0C9785E-A48A-467B-B5A8-B65687E969C4}"/>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390" name="フローチャート: 判断 389">
          <a:extLst>
            <a:ext uri="{FF2B5EF4-FFF2-40B4-BE49-F238E27FC236}">
              <a16:creationId xmlns:a16="http://schemas.microsoft.com/office/drawing/2014/main" id="{AE8F37FB-1702-4704-9E1E-846845B5610A}"/>
            </a:ext>
          </a:extLst>
        </xdr:cNvPr>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51C6A558-A605-4C6E-AD25-A0F55E3F2FD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A5D74441-34A5-4BB3-BEA1-5AD11F740EC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3A664D87-036F-4BDC-9AAB-8C4CFDB2599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5153582D-27BC-4F57-90A2-030745260E1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EA8656E4-53CE-4244-AC56-3D4100BAD13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162561</xdr:rowOff>
    </xdr:from>
    <xdr:to>
      <xdr:col>24</xdr:col>
      <xdr:colOff>114300</xdr:colOff>
      <xdr:row>105</xdr:row>
      <xdr:rowOff>92711</xdr:rowOff>
    </xdr:to>
    <xdr:sp macro="" textlink="">
      <xdr:nvSpPr>
        <xdr:cNvPr id="396" name="楕円 395">
          <a:extLst>
            <a:ext uri="{FF2B5EF4-FFF2-40B4-BE49-F238E27FC236}">
              <a16:creationId xmlns:a16="http://schemas.microsoft.com/office/drawing/2014/main" id="{E4D4DD79-4F48-4780-805D-2241B772EE77}"/>
            </a:ext>
          </a:extLst>
        </xdr:cNvPr>
        <xdr:cNvSpPr/>
      </xdr:nvSpPr>
      <xdr:spPr>
        <a:xfrm>
          <a:off x="4584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140988</xdr:rowOff>
    </xdr:from>
    <xdr:ext cx="405111" cy="259045"/>
    <xdr:sp macro="" textlink="">
      <xdr:nvSpPr>
        <xdr:cNvPr id="397" name="【市民会館】&#10;有形固定資産減価償却率該当値テキスト">
          <a:extLst>
            <a:ext uri="{FF2B5EF4-FFF2-40B4-BE49-F238E27FC236}">
              <a16:creationId xmlns:a16="http://schemas.microsoft.com/office/drawing/2014/main" id="{F3A3EC71-D123-4B3E-A632-3132F039B47A}"/>
            </a:ext>
          </a:extLst>
        </xdr:cNvPr>
        <xdr:cNvSpPr txBox="1"/>
      </xdr:nvSpPr>
      <xdr:spPr>
        <a:xfrm>
          <a:off x="46736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125005</xdr:rowOff>
    </xdr:from>
    <xdr:to>
      <xdr:col>20</xdr:col>
      <xdr:colOff>38100</xdr:colOff>
      <xdr:row>105</xdr:row>
      <xdr:rowOff>55155</xdr:rowOff>
    </xdr:to>
    <xdr:sp macro="" textlink="">
      <xdr:nvSpPr>
        <xdr:cNvPr id="398" name="楕円 397">
          <a:extLst>
            <a:ext uri="{FF2B5EF4-FFF2-40B4-BE49-F238E27FC236}">
              <a16:creationId xmlns:a16="http://schemas.microsoft.com/office/drawing/2014/main" id="{E258C1C0-C5FF-4A08-B2FA-59375A46D2F7}"/>
            </a:ext>
          </a:extLst>
        </xdr:cNvPr>
        <xdr:cNvSpPr/>
      </xdr:nvSpPr>
      <xdr:spPr>
        <a:xfrm>
          <a:off x="3746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4355</xdr:rowOff>
    </xdr:from>
    <xdr:to>
      <xdr:col>24</xdr:col>
      <xdr:colOff>63500</xdr:colOff>
      <xdr:row>105</xdr:row>
      <xdr:rowOff>41911</xdr:rowOff>
    </xdr:to>
    <xdr:cxnSp macro="">
      <xdr:nvCxnSpPr>
        <xdr:cNvPr id="399" name="直線コネクタ 398">
          <a:extLst>
            <a:ext uri="{FF2B5EF4-FFF2-40B4-BE49-F238E27FC236}">
              <a16:creationId xmlns:a16="http://schemas.microsoft.com/office/drawing/2014/main" id="{C5A9B8C5-07D5-4B97-9031-D85BE8FB8812}"/>
            </a:ext>
          </a:extLst>
        </xdr:cNvPr>
        <xdr:cNvCxnSpPr/>
      </xdr:nvCxnSpPr>
      <xdr:spPr>
        <a:xfrm>
          <a:off x="3797300" y="1800660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98879</xdr:rowOff>
    </xdr:from>
    <xdr:to>
      <xdr:col>15</xdr:col>
      <xdr:colOff>101600</xdr:colOff>
      <xdr:row>105</xdr:row>
      <xdr:rowOff>29029</xdr:rowOff>
    </xdr:to>
    <xdr:sp macro="" textlink="">
      <xdr:nvSpPr>
        <xdr:cNvPr id="400" name="楕円 399">
          <a:extLst>
            <a:ext uri="{FF2B5EF4-FFF2-40B4-BE49-F238E27FC236}">
              <a16:creationId xmlns:a16="http://schemas.microsoft.com/office/drawing/2014/main" id="{BE6B03CA-7891-41E6-B411-0D9CB159A90E}"/>
            </a:ext>
          </a:extLst>
        </xdr:cNvPr>
        <xdr:cNvSpPr/>
      </xdr:nvSpPr>
      <xdr:spPr>
        <a:xfrm>
          <a:off x="2857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149679</xdr:rowOff>
    </xdr:from>
    <xdr:to>
      <xdr:col>19</xdr:col>
      <xdr:colOff>177800</xdr:colOff>
      <xdr:row>105</xdr:row>
      <xdr:rowOff>4355</xdr:rowOff>
    </xdr:to>
    <xdr:cxnSp macro="">
      <xdr:nvCxnSpPr>
        <xdr:cNvPr id="401" name="直線コネクタ 400">
          <a:extLst>
            <a:ext uri="{FF2B5EF4-FFF2-40B4-BE49-F238E27FC236}">
              <a16:creationId xmlns:a16="http://schemas.microsoft.com/office/drawing/2014/main" id="{97AB43CD-B8EE-43C6-82EB-540E91FA7C8E}"/>
            </a:ext>
          </a:extLst>
        </xdr:cNvPr>
        <xdr:cNvCxnSpPr/>
      </xdr:nvCxnSpPr>
      <xdr:spPr>
        <a:xfrm>
          <a:off x="2908300" y="1798047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84182</xdr:rowOff>
    </xdr:from>
    <xdr:to>
      <xdr:col>10</xdr:col>
      <xdr:colOff>165100</xdr:colOff>
      <xdr:row>105</xdr:row>
      <xdr:rowOff>14332</xdr:rowOff>
    </xdr:to>
    <xdr:sp macro="" textlink="">
      <xdr:nvSpPr>
        <xdr:cNvPr id="402" name="楕円 401">
          <a:extLst>
            <a:ext uri="{FF2B5EF4-FFF2-40B4-BE49-F238E27FC236}">
              <a16:creationId xmlns:a16="http://schemas.microsoft.com/office/drawing/2014/main" id="{426FF15C-8A10-44AA-9E78-42B6C8C62567}"/>
            </a:ext>
          </a:extLst>
        </xdr:cNvPr>
        <xdr:cNvSpPr/>
      </xdr:nvSpPr>
      <xdr:spPr>
        <a:xfrm>
          <a:off x="1968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134982</xdr:rowOff>
    </xdr:from>
    <xdr:to>
      <xdr:col>15</xdr:col>
      <xdr:colOff>50800</xdr:colOff>
      <xdr:row>104</xdr:row>
      <xdr:rowOff>149679</xdr:rowOff>
    </xdr:to>
    <xdr:cxnSp macro="">
      <xdr:nvCxnSpPr>
        <xdr:cNvPr id="403" name="直線コネクタ 402">
          <a:extLst>
            <a:ext uri="{FF2B5EF4-FFF2-40B4-BE49-F238E27FC236}">
              <a16:creationId xmlns:a16="http://schemas.microsoft.com/office/drawing/2014/main" id="{14FB60DD-B55D-4BD3-B32A-817B9BA99D64}"/>
            </a:ext>
          </a:extLst>
        </xdr:cNvPr>
        <xdr:cNvCxnSpPr/>
      </xdr:nvCxnSpPr>
      <xdr:spPr>
        <a:xfrm>
          <a:off x="2019300" y="1796578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04" name="n_1aveValue【市民会館】&#10;有形固定資産減価償却率">
          <a:extLst>
            <a:ext uri="{FF2B5EF4-FFF2-40B4-BE49-F238E27FC236}">
              <a16:creationId xmlns:a16="http://schemas.microsoft.com/office/drawing/2014/main" id="{CFED24C5-B36D-47AC-9963-4BEA8FA3D4DA}"/>
            </a:ext>
          </a:extLst>
        </xdr:cNvPr>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405" name="n_2aveValue【市民会館】&#10;有形固定資産減価償却率">
          <a:extLst>
            <a:ext uri="{FF2B5EF4-FFF2-40B4-BE49-F238E27FC236}">
              <a16:creationId xmlns:a16="http://schemas.microsoft.com/office/drawing/2014/main" id="{3688797E-7242-4CFC-B4C1-398C1A9790F7}"/>
            </a:ext>
          </a:extLst>
        </xdr:cNvPr>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06" name="n_3aveValue【市民会館】&#10;有形固定資産減価償却率">
          <a:extLst>
            <a:ext uri="{FF2B5EF4-FFF2-40B4-BE49-F238E27FC236}">
              <a16:creationId xmlns:a16="http://schemas.microsoft.com/office/drawing/2014/main" id="{4EA148DB-90FE-4546-B24B-ABA37FEFDAFF}"/>
            </a:ext>
          </a:extLst>
        </xdr:cNvPr>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407" name="n_4aveValue【市民会館】&#10;有形固定資産減価償却率">
          <a:extLst>
            <a:ext uri="{FF2B5EF4-FFF2-40B4-BE49-F238E27FC236}">
              <a16:creationId xmlns:a16="http://schemas.microsoft.com/office/drawing/2014/main" id="{062BF810-9461-447F-A228-70DDE17A766F}"/>
            </a:ext>
          </a:extLst>
        </xdr:cNvPr>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46282</xdr:rowOff>
    </xdr:from>
    <xdr:ext cx="405111" cy="259045"/>
    <xdr:sp macro="" textlink="">
      <xdr:nvSpPr>
        <xdr:cNvPr id="408" name="n_1mainValue【市民会館】&#10;有形固定資産減価償却率">
          <a:extLst>
            <a:ext uri="{FF2B5EF4-FFF2-40B4-BE49-F238E27FC236}">
              <a16:creationId xmlns:a16="http://schemas.microsoft.com/office/drawing/2014/main" id="{6CB6901D-4A19-4ECF-8049-6427427547BF}"/>
            </a:ext>
          </a:extLst>
        </xdr:cNvPr>
        <xdr:cNvSpPr txBox="1"/>
      </xdr:nvSpPr>
      <xdr:spPr>
        <a:xfrm>
          <a:off x="35820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409" name="n_2mainValue【市民会館】&#10;有形固定資産減価償却率">
          <a:extLst>
            <a:ext uri="{FF2B5EF4-FFF2-40B4-BE49-F238E27FC236}">
              <a16:creationId xmlns:a16="http://schemas.microsoft.com/office/drawing/2014/main" id="{0B9534CB-1356-4654-BB93-E2BA93ABFFAD}"/>
            </a:ext>
          </a:extLst>
        </xdr:cNvPr>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30859</xdr:rowOff>
    </xdr:from>
    <xdr:ext cx="405111" cy="259045"/>
    <xdr:sp macro="" textlink="">
      <xdr:nvSpPr>
        <xdr:cNvPr id="410" name="n_3mainValue【市民会館】&#10;有形固定資産減価償却率">
          <a:extLst>
            <a:ext uri="{FF2B5EF4-FFF2-40B4-BE49-F238E27FC236}">
              <a16:creationId xmlns:a16="http://schemas.microsoft.com/office/drawing/2014/main" id="{23E281AB-A826-4B06-A0B0-38EC8299F52A}"/>
            </a:ext>
          </a:extLst>
        </xdr:cNvPr>
        <xdr:cNvSpPr txBox="1"/>
      </xdr:nvSpPr>
      <xdr:spPr>
        <a:xfrm>
          <a:off x="1816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a:extLst>
            <a:ext uri="{FF2B5EF4-FFF2-40B4-BE49-F238E27FC236}">
              <a16:creationId xmlns:a16="http://schemas.microsoft.com/office/drawing/2014/main" id="{D2783DDB-9ADB-480C-8320-D1E8035AEC5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a:extLst>
            <a:ext uri="{FF2B5EF4-FFF2-40B4-BE49-F238E27FC236}">
              <a16:creationId xmlns:a16="http://schemas.microsoft.com/office/drawing/2014/main" id="{58967203-BE12-4A1E-ABB9-F198D229012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a:extLst>
            <a:ext uri="{FF2B5EF4-FFF2-40B4-BE49-F238E27FC236}">
              <a16:creationId xmlns:a16="http://schemas.microsoft.com/office/drawing/2014/main" id="{3F07F81A-1E99-44C1-84E2-84C01BD95F3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a:extLst>
            <a:ext uri="{FF2B5EF4-FFF2-40B4-BE49-F238E27FC236}">
              <a16:creationId xmlns:a16="http://schemas.microsoft.com/office/drawing/2014/main" id="{E3684301-62E0-4A55-87A3-0EA46CFF7B3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a:extLst>
            <a:ext uri="{FF2B5EF4-FFF2-40B4-BE49-F238E27FC236}">
              <a16:creationId xmlns:a16="http://schemas.microsoft.com/office/drawing/2014/main" id="{13D65247-37B4-4348-BC95-E2792BA92AB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a:extLst>
            <a:ext uri="{FF2B5EF4-FFF2-40B4-BE49-F238E27FC236}">
              <a16:creationId xmlns:a16="http://schemas.microsoft.com/office/drawing/2014/main" id="{7789DCC6-DCCC-4B8F-B512-BF7C5B188BE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a:extLst>
            <a:ext uri="{FF2B5EF4-FFF2-40B4-BE49-F238E27FC236}">
              <a16:creationId xmlns:a16="http://schemas.microsoft.com/office/drawing/2014/main" id="{EAB19478-BE07-4BBE-A4A9-AA8A45694D4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a:extLst>
            <a:ext uri="{FF2B5EF4-FFF2-40B4-BE49-F238E27FC236}">
              <a16:creationId xmlns:a16="http://schemas.microsoft.com/office/drawing/2014/main" id="{D63EC66B-ECA3-4AF3-B0C1-98B8AC390FA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a:extLst>
            <a:ext uri="{FF2B5EF4-FFF2-40B4-BE49-F238E27FC236}">
              <a16:creationId xmlns:a16="http://schemas.microsoft.com/office/drawing/2014/main" id="{7E252246-FDBD-4C27-B4F1-50A52788C28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a:extLst>
            <a:ext uri="{FF2B5EF4-FFF2-40B4-BE49-F238E27FC236}">
              <a16:creationId xmlns:a16="http://schemas.microsoft.com/office/drawing/2014/main" id="{962EE0DC-7035-4122-9E4F-6021AFB7D0C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a:extLst>
            <a:ext uri="{FF2B5EF4-FFF2-40B4-BE49-F238E27FC236}">
              <a16:creationId xmlns:a16="http://schemas.microsoft.com/office/drawing/2014/main" id="{B966723D-DECD-48C5-ACE6-5EBA5157D86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a:extLst>
            <a:ext uri="{FF2B5EF4-FFF2-40B4-BE49-F238E27FC236}">
              <a16:creationId xmlns:a16="http://schemas.microsoft.com/office/drawing/2014/main" id="{0F412B55-EE24-4F73-A882-861ADB41F3E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a:extLst>
            <a:ext uri="{FF2B5EF4-FFF2-40B4-BE49-F238E27FC236}">
              <a16:creationId xmlns:a16="http://schemas.microsoft.com/office/drawing/2014/main" id="{9F1FA81A-97FD-4E51-8027-D9488F56D1E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a:extLst>
            <a:ext uri="{FF2B5EF4-FFF2-40B4-BE49-F238E27FC236}">
              <a16:creationId xmlns:a16="http://schemas.microsoft.com/office/drawing/2014/main" id="{A97FE5A6-46EB-4279-B381-1BAB7D83C7F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a:extLst>
            <a:ext uri="{FF2B5EF4-FFF2-40B4-BE49-F238E27FC236}">
              <a16:creationId xmlns:a16="http://schemas.microsoft.com/office/drawing/2014/main" id="{42FC253C-010D-49B9-ABC4-79D9A412487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a:extLst>
            <a:ext uri="{FF2B5EF4-FFF2-40B4-BE49-F238E27FC236}">
              <a16:creationId xmlns:a16="http://schemas.microsoft.com/office/drawing/2014/main" id="{EA5E1FF5-4BA6-4DA3-BD2C-C8BB096AF3B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a:extLst>
            <a:ext uri="{FF2B5EF4-FFF2-40B4-BE49-F238E27FC236}">
              <a16:creationId xmlns:a16="http://schemas.microsoft.com/office/drawing/2014/main" id="{F9CAEDD6-C1F7-4BCB-B46A-51EF5CF400C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a:extLst>
            <a:ext uri="{FF2B5EF4-FFF2-40B4-BE49-F238E27FC236}">
              <a16:creationId xmlns:a16="http://schemas.microsoft.com/office/drawing/2014/main" id="{452B6F53-BA8D-42B6-93B0-DFA90BDF1B7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a:extLst>
            <a:ext uri="{FF2B5EF4-FFF2-40B4-BE49-F238E27FC236}">
              <a16:creationId xmlns:a16="http://schemas.microsoft.com/office/drawing/2014/main" id="{9CC0E7BD-7C8E-449E-A8B2-E4935F51A7E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a:extLst>
            <a:ext uri="{FF2B5EF4-FFF2-40B4-BE49-F238E27FC236}">
              <a16:creationId xmlns:a16="http://schemas.microsoft.com/office/drawing/2014/main" id="{B3818982-9695-43F4-B713-EC75CBE918B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AA9AE3B1-EE54-4DC4-8EA0-37E3156F3BE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755883EE-172C-4BAE-87E2-2F613BB553B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9F635C6B-F4C3-42B1-B45E-B385D66F5E1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34" name="直線コネクタ 433">
          <a:extLst>
            <a:ext uri="{FF2B5EF4-FFF2-40B4-BE49-F238E27FC236}">
              <a16:creationId xmlns:a16="http://schemas.microsoft.com/office/drawing/2014/main" id="{F15E990E-5927-42FA-8966-695A037CEBFC}"/>
            </a:ext>
          </a:extLst>
        </xdr:cNvPr>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35" name="【市民会館】&#10;一人当たり面積最小値テキスト">
          <a:extLst>
            <a:ext uri="{FF2B5EF4-FFF2-40B4-BE49-F238E27FC236}">
              <a16:creationId xmlns:a16="http://schemas.microsoft.com/office/drawing/2014/main" id="{E50E4184-0799-469F-96B6-910A02412808}"/>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36" name="直線コネクタ 435">
          <a:extLst>
            <a:ext uri="{FF2B5EF4-FFF2-40B4-BE49-F238E27FC236}">
              <a16:creationId xmlns:a16="http://schemas.microsoft.com/office/drawing/2014/main" id="{85492CFB-F647-47A3-BA20-715B3ABF707A}"/>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37" name="【市民会館】&#10;一人当たり面積最大値テキスト">
          <a:extLst>
            <a:ext uri="{FF2B5EF4-FFF2-40B4-BE49-F238E27FC236}">
              <a16:creationId xmlns:a16="http://schemas.microsoft.com/office/drawing/2014/main" id="{5031192D-34E0-40D5-8098-9B1E8B44E3A4}"/>
            </a:ext>
          </a:extLst>
        </xdr:cNvPr>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38" name="直線コネクタ 437">
          <a:extLst>
            <a:ext uri="{FF2B5EF4-FFF2-40B4-BE49-F238E27FC236}">
              <a16:creationId xmlns:a16="http://schemas.microsoft.com/office/drawing/2014/main" id="{F28F3782-4BA3-4DDB-BFA3-46B8ECD12BC4}"/>
            </a:ext>
          </a:extLst>
        </xdr:cNvPr>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83838</xdr:rowOff>
    </xdr:from>
    <xdr:ext cx="469744" cy="259045"/>
    <xdr:sp macro="" textlink="">
      <xdr:nvSpPr>
        <xdr:cNvPr id="439" name="【市民会館】&#10;一人当たり面積平均値テキスト">
          <a:extLst>
            <a:ext uri="{FF2B5EF4-FFF2-40B4-BE49-F238E27FC236}">
              <a16:creationId xmlns:a16="http://schemas.microsoft.com/office/drawing/2014/main" id="{F6B90133-15F5-4EC4-8AA4-70DF20EB9979}"/>
            </a:ext>
          </a:extLst>
        </xdr:cNvPr>
        <xdr:cNvSpPr txBox="1"/>
      </xdr:nvSpPr>
      <xdr:spPr>
        <a:xfrm>
          <a:off x="10515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40" name="フローチャート: 判断 439">
          <a:extLst>
            <a:ext uri="{FF2B5EF4-FFF2-40B4-BE49-F238E27FC236}">
              <a16:creationId xmlns:a16="http://schemas.microsoft.com/office/drawing/2014/main" id="{62475034-F46C-412B-9342-3F5AA3F0B9BA}"/>
            </a:ext>
          </a:extLst>
        </xdr:cNvPr>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41" name="フローチャート: 判断 440">
          <a:extLst>
            <a:ext uri="{FF2B5EF4-FFF2-40B4-BE49-F238E27FC236}">
              <a16:creationId xmlns:a16="http://schemas.microsoft.com/office/drawing/2014/main" id="{AD439D41-BBAE-4D31-9A3E-4098CE1BA4DE}"/>
            </a:ext>
          </a:extLst>
        </xdr:cNvPr>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42" name="フローチャート: 判断 441">
          <a:extLst>
            <a:ext uri="{FF2B5EF4-FFF2-40B4-BE49-F238E27FC236}">
              <a16:creationId xmlns:a16="http://schemas.microsoft.com/office/drawing/2014/main" id="{68CE6935-1F65-4946-B775-86BD57B4C9EE}"/>
            </a:ext>
          </a:extLst>
        </xdr:cNvPr>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43" name="フローチャート: 判断 442">
          <a:extLst>
            <a:ext uri="{FF2B5EF4-FFF2-40B4-BE49-F238E27FC236}">
              <a16:creationId xmlns:a16="http://schemas.microsoft.com/office/drawing/2014/main" id="{B0AED0D8-5E1B-4267-86ED-59118D32D204}"/>
            </a:ext>
          </a:extLst>
        </xdr:cNvPr>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44" name="フローチャート: 判断 443">
          <a:extLst>
            <a:ext uri="{FF2B5EF4-FFF2-40B4-BE49-F238E27FC236}">
              <a16:creationId xmlns:a16="http://schemas.microsoft.com/office/drawing/2014/main" id="{5F4A4272-474A-42D6-8545-BE6C6B06A32C}"/>
            </a:ext>
          </a:extLst>
        </xdr:cNvPr>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A58B83B3-6A0B-484E-AE90-682D6B6AA55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4651E6C7-423F-40D8-A76F-729D82BF3E4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8706B6BA-96C0-4603-9318-2E30919E35E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C15B7E03-9089-4883-B5F1-17F85E8D093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A78D54FC-DEFA-4B06-B03A-D7F52E3D529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71120</xdr:rowOff>
    </xdr:from>
    <xdr:to>
      <xdr:col>55</xdr:col>
      <xdr:colOff>50800</xdr:colOff>
      <xdr:row>103</xdr:row>
      <xdr:rowOff>1270</xdr:rowOff>
    </xdr:to>
    <xdr:sp macro="" textlink="">
      <xdr:nvSpPr>
        <xdr:cNvPr id="450" name="楕円 449">
          <a:extLst>
            <a:ext uri="{FF2B5EF4-FFF2-40B4-BE49-F238E27FC236}">
              <a16:creationId xmlns:a16="http://schemas.microsoft.com/office/drawing/2014/main" id="{69146546-731C-4896-9FCD-CCF216C52B1C}"/>
            </a:ext>
          </a:extLst>
        </xdr:cNvPr>
        <xdr:cNvSpPr/>
      </xdr:nvSpPr>
      <xdr:spPr>
        <a:xfrm>
          <a:off x="10426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93997</xdr:rowOff>
    </xdr:from>
    <xdr:ext cx="469744" cy="259045"/>
    <xdr:sp macro="" textlink="">
      <xdr:nvSpPr>
        <xdr:cNvPr id="451" name="【市民会館】&#10;一人当たり面積該当値テキスト">
          <a:extLst>
            <a:ext uri="{FF2B5EF4-FFF2-40B4-BE49-F238E27FC236}">
              <a16:creationId xmlns:a16="http://schemas.microsoft.com/office/drawing/2014/main" id="{589AEBE7-BA6D-442E-BCC8-EF7BB88D7226}"/>
            </a:ext>
          </a:extLst>
        </xdr:cNvPr>
        <xdr:cNvSpPr txBox="1"/>
      </xdr:nvSpPr>
      <xdr:spPr>
        <a:xfrm>
          <a:off x="10515600"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78739</xdr:rowOff>
    </xdr:from>
    <xdr:to>
      <xdr:col>50</xdr:col>
      <xdr:colOff>165100</xdr:colOff>
      <xdr:row>103</xdr:row>
      <xdr:rowOff>8889</xdr:rowOff>
    </xdr:to>
    <xdr:sp macro="" textlink="">
      <xdr:nvSpPr>
        <xdr:cNvPr id="452" name="楕円 451">
          <a:extLst>
            <a:ext uri="{FF2B5EF4-FFF2-40B4-BE49-F238E27FC236}">
              <a16:creationId xmlns:a16="http://schemas.microsoft.com/office/drawing/2014/main" id="{BD4E0810-F8DD-41BF-B621-DA84BF8014DD}"/>
            </a:ext>
          </a:extLst>
        </xdr:cNvPr>
        <xdr:cNvSpPr/>
      </xdr:nvSpPr>
      <xdr:spPr>
        <a:xfrm>
          <a:off x="9588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121920</xdr:rowOff>
    </xdr:from>
    <xdr:to>
      <xdr:col>55</xdr:col>
      <xdr:colOff>0</xdr:colOff>
      <xdr:row>102</xdr:row>
      <xdr:rowOff>129539</xdr:rowOff>
    </xdr:to>
    <xdr:cxnSp macro="">
      <xdr:nvCxnSpPr>
        <xdr:cNvPr id="453" name="直線コネクタ 452">
          <a:extLst>
            <a:ext uri="{FF2B5EF4-FFF2-40B4-BE49-F238E27FC236}">
              <a16:creationId xmlns:a16="http://schemas.microsoft.com/office/drawing/2014/main" id="{A77AF445-C780-4A09-A972-F1D7EEFE0601}"/>
            </a:ext>
          </a:extLst>
        </xdr:cNvPr>
        <xdr:cNvCxnSpPr/>
      </xdr:nvCxnSpPr>
      <xdr:spPr>
        <a:xfrm flipV="1">
          <a:off x="9639300" y="17609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78739</xdr:rowOff>
    </xdr:from>
    <xdr:to>
      <xdr:col>46</xdr:col>
      <xdr:colOff>38100</xdr:colOff>
      <xdr:row>103</xdr:row>
      <xdr:rowOff>8889</xdr:rowOff>
    </xdr:to>
    <xdr:sp macro="" textlink="">
      <xdr:nvSpPr>
        <xdr:cNvPr id="454" name="楕円 453">
          <a:extLst>
            <a:ext uri="{FF2B5EF4-FFF2-40B4-BE49-F238E27FC236}">
              <a16:creationId xmlns:a16="http://schemas.microsoft.com/office/drawing/2014/main" id="{0E017744-9A4B-4F1A-8F6C-7E8BAA4E91F5}"/>
            </a:ext>
          </a:extLst>
        </xdr:cNvPr>
        <xdr:cNvSpPr/>
      </xdr:nvSpPr>
      <xdr:spPr>
        <a:xfrm>
          <a:off x="8699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129539</xdr:rowOff>
    </xdr:from>
    <xdr:to>
      <xdr:col>50</xdr:col>
      <xdr:colOff>114300</xdr:colOff>
      <xdr:row>102</xdr:row>
      <xdr:rowOff>129539</xdr:rowOff>
    </xdr:to>
    <xdr:cxnSp macro="">
      <xdr:nvCxnSpPr>
        <xdr:cNvPr id="455" name="直線コネクタ 454">
          <a:extLst>
            <a:ext uri="{FF2B5EF4-FFF2-40B4-BE49-F238E27FC236}">
              <a16:creationId xmlns:a16="http://schemas.microsoft.com/office/drawing/2014/main" id="{E0240584-4BD4-4309-9DAD-75B4C91E251F}"/>
            </a:ext>
          </a:extLst>
        </xdr:cNvPr>
        <xdr:cNvCxnSpPr/>
      </xdr:nvCxnSpPr>
      <xdr:spPr>
        <a:xfrm>
          <a:off x="8750300" y="17617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78739</xdr:rowOff>
    </xdr:from>
    <xdr:to>
      <xdr:col>41</xdr:col>
      <xdr:colOff>101600</xdr:colOff>
      <xdr:row>103</xdr:row>
      <xdr:rowOff>8889</xdr:rowOff>
    </xdr:to>
    <xdr:sp macro="" textlink="">
      <xdr:nvSpPr>
        <xdr:cNvPr id="456" name="楕円 455">
          <a:extLst>
            <a:ext uri="{FF2B5EF4-FFF2-40B4-BE49-F238E27FC236}">
              <a16:creationId xmlns:a16="http://schemas.microsoft.com/office/drawing/2014/main" id="{AE9F736A-0076-411D-AF77-E781AFF01F97}"/>
            </a:ext>
          </a:extLst>
        </xdr:cNvPr>
        <xdr:cNvSpPr/>
      </xdr:nvSpPr>
      <xdr:spPr>
        <a:xfrm>
          <a:off x="7810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129539</xdr:rowOff>
    </xdr:from>
    <xdr:to>
      <xdr:col>45</xdr:col>
      <xdr:colOff>177800</xdr:colOff>
      <xdr:row>102</xdr:row>
      <xdr:rowOff>129539</xdr:rowOff>
    </xdr:to>
    <xdr:cxnSp macro="">
      <xdr:nvCxnSpPr>
        <xdr:cNvPr id="457" name="直線コネクタ 456">
          <a:extLst>
            <a:ext uri="{FF2B5EF4-FFF2-40B4-BE49-F238E27FC236}">
              <a16:creationId xmlns:a16="http://schemas.microsoft.com/office/drawing/2014/main" id="{1EDBC453-48F0-4E7C-9E69-C4B2738AE0E4}"/>
            </a:ext>
          </a:extLst>
        </xdr:cNvPr>
        <xdr:cNvCxnSpPr/>
      </xdr:nvCxnSpPr>
      <xdr:spPr>
        <a:xfrm>
          <a:off x="7861300" y="17617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58" name="n_1aveValue【市民会館】&#10;一人当たり面積">
          <a:extLst>
            <a:ext uri="{FF2B5EF4-FFF2-40B4-BE49-F238E27FC236}">
              <a16:creationId xmlns:a16="http://schemas.microsoft.com/office/drawing/2014/main" id="{937FE5E6-ADA2-4717-AD8A-11CF2C7B37BE}"/>
            </a:ext>
          </a:extLst>
        </xdr:cNvPr>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59" name="n_2aveValue【市民会館】&#10;一人当たり面積">
          <a:extLst>
            <a:ext uri="{FF2B5EF4-FFF2-40B4-BE49-F238E27FC236}">
              <a16:creationId xmlns:a16="http://schemas.microsoft.com/office/drawing/2014/main" id="{525E3ED3-6199-4B9C-BE80-B17BE16884C2}"/>
            </a:ext>
          </a:extLst>
        </xdr:cNvPr>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60" name="n_3aveValue【市民会館】&#10;一人当たり面積">
          <a:extLst>
            <a:ext uri="{FF2B5EF4-FFF2-40B4-BE49-F238E27FC236}">
              <a16:creationId xmlns:a16="http://schemas.microsoft.com/office/drawing/2014/main" id="{31CF77DB-119D-4356-B39F-AC3A5C0FABD4}"/>
            </a:ext>
          </a:extLst>
        </xdr:cNvPr>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25416</xdr:rowOff>
    </xdr:from>
    <xdr:ext cx="469744" cy="259045"/>
    <xdr:sp macro="" textlink="">
      <xdr:nvSpPr>
        <xdr:cNvPr id="461" name="n_4aveValue【市民会館】&#10;一人当たり面積">
          <a:extLst>
            <a:ext uri="{FF2B5EF4-FFF2-40B4-BE49-F238E27FC236}">
              <a16:creationId xmlns:a16="http://schemas.microsoft.com/office/drawing/2014/main" id="{6F6F8C99-2805-4384-881A-424EEECA5C88}"/>
            </a:ext>
          </a:extLst>
        </xdr:cNvPr>
        <xdr:cNvSpPr txBox="1"/>
      </xdr:nvSpPr>
      <xdr:spPr>
        <a:xfrm>
          <a:off x="6737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25416</xdr:rowOff>
    </xdr:from>
    <xdr:ext cx="469744" cy="259045"/>
    <xdr:sp macro="" textlink="">
      <xdr:nvSpPr>
        <xdr:cNvPr id="462" name="n_1mainValue【市民会館】&#10;一人当たり面積">
          <a:extLst>
            <a:ext uri="{FF2B5EF4-FFF2-40B4-BE49-F238E27FC236}">
              <a16:creationId xmlns:a16="http://schemas.microsoft.com/office/drawing/2014/main" id="{6C2E079B-3756-48AC-A418-D467E8282AC3}"/>
            </a:ext>
          </a:extLst>
        </xdr:cNvPr>
        <xdr:cNvSpPr txBox="1"/>
      </xdr:nvSpPr>
      <xdr:spPr>
        <a:xfrm>
          <a:off x="93917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25416</xdr:rowOff>
    </xdr:from>
    <xdr:ext cx="469744" cy="259045"/>
    <xdr:sp macro="" textlink="">
      <xdr:nvSpPr>
        <xdr:cNvPr id="463" name="n_2mainValue【市民会館】&#10;一人当たり面積">
          <a:extLst>
            <a:ext uri="{FF2B5EF4-FFF2-40B4-BE49-F238E27FC236}">
              <a16:creationId xmlns:a16="http://schemas.microsoft.com/office/drawing/2014/main" id="{7F8CDADD-59AA-4D4B-8FDE-FFAD5C7C0C3E}"/>
            </a:ext>
          </a:extLst>
        </xdr:cNvPr>
        <xdr:cNvSpPr txBox="1"/>
      </xdr:nvSpPr>
      <xdr:spPr>
        <a:xfrm>
          <a:off x="85154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25416</xdr:rowOff>
    </xdr:from>
    <xdr:ext cx="469744" cy="259045"/>
    <xdr:sp macro="" textlink="">
      <xdr:nvSpPr>
        <xdr:cNvPr id="464" name="n_3mainValue【市民会館】&#10;一人当たり面積">
          <a:extLst>
            <a:ext uri="{FF2B5EF4-FFF2-40B4-BE49-F238E27FC236}">
              <a16:creationId xmlns:a16="http://schemas.microsoft.com/office/drawing/2014/main" id="{2A7839AA-3331-4879-A944-A3A8003D1BF5}"/>
            </a:ext>
          </a:extLst>
        </xdr:cNvPr>
        <xdr:cNvSpPr txBox="1"/>
      </xdr:nvSpPr>
      <xdr:spPr>
        <a:xfrm>
          <a:off x="76264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3197F82B-FA89-4B98-ADFC-917B0F33EAC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F4BDB63E-B4C8-42C2-AF3F-97091BE0F52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833A233B-AA3B-472C-955B-77FC41E58C0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9280A178-E23B-45E1-B634-E166A169BD6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33236FED-08EE-47D9-952C-C42A19793E6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27BFA804-4EB4-4DBD-AB42-C7F9FEE9F8A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A9B33A12-4FE1-42FA-9DB4-A298A9AD515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B64B776B-FC2E-4083-8FB4-C8D76379624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685988F7-E889-4153-BC55-A9C5BA07CAF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17BF7095-B69D-4965-B125-5DA8E676AA8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6D13C0E7-6A56-4CE7-B302-19CE49020E3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a:extLst>
            <a:ext uri="{FF2B5EF4-FFF2-40B4-BE49-F238E27FC236}">
              <a16:creationId xmlns:a16="http://schemas.microsoft.com/office/drawing/2014/main" id="{F765FC1C-CC46-4E7E-A79E-17CE1423126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a:extLst>
            <a:ext uri="{FF2B5EF4-FFF2-40B4-BE49-F238E27FC236}">
              <a16:creationId xmlns:a16="http://schemas.microsoft.com/office/drawing/2014/main" id="{434CB418-7172-40D0-9983-EDF0149D964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a:extLst>
            <a:ext uri="{FF2B5EF4-FFF2-40B4-BE49-F238E27FC236}">
              <a16:creationId xmlns:a16="http://schemas.microsoft.com/office/drawing/2014/main" id="{3407991D-0C8B-4A31-8D67-B7F345C4A00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a:extLst>
            <a:ext uri="{FF2B5EF4-FFF2-40B4-BE49-F238E27FC236}">
              <a16:creationId xmlns:a16="http://schemas.microsoft.com/office/drawing/2014/main" id="{42A39B8F-1031-4F1E-B175-4FFB5183BC1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a:extLst>
            <a:ext uri="{FF2B5EF4-FFF2-40B4-BE49-F238E27FC236}">
              <a16:creationId xmlns:a16="http://schemas.microsoft.com/office/drawing/2014/main" id="{14A3B2AE-21B5-4396-9B59-34DB7D085AB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a:extLst>
            <a:ext uri="{FF2B5EF4-FFF2-40B4-BE49-F238E27FC236}">
              <a16:creationId xmlns:a16="http://schemas.microsoft.com/office/drawing/2014/main" id="{06E3F051-3933-4F9E-AA8C-E8262D3F58F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a:extLst>
            <a:ext uri="{FF2B5EF4-FFF2-40B4-BE49-F238E27FC236}">
              <a16:creationId xmlns:a16="http://schemas.microsoft.com/office/drawing/2014/main" id="{260225D8-2DDF-465F-A24A-C3365284879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a:extLst>
            <a:ext uri="{FF2B5EF4-FFF2-40B4-BE49-F238E27FC236}">
              <a16:creationId xmlns:a16="http://schemas.microsoft.com/office/drawing/2014/main" id="{542E24F6-6913-46BF-B51D-9946D1C0D1E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a:extLst>
            <a:ext uri="{FF2B5EF4-FFF2-40B4-BE49-F238E27FC236}">
              <a16:creationId xmlns:a16="http://schemas.microsoft.com/office/drawing/2014/main" id="{71780016-1136-4C12-9C12-B3085CAF4E5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a:extLst>
            <a:ext uri="{FF2B5EF4-FFF2-40B4-BE49-F238E27FC236}">
              <a16:creationId xmlns:a16="http://schemas.microsoft.com/office/drawing/2014/main" id="{8F388D44-578D-47A9-AE3B-C58E5F471AA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D418E655-A055-47F0-8CA8-4FADD7047BC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a:extLst>
            <a:ext uri="{FF2B5EF4-FFF2-40B4-BE49-F238E27FC236}">
              <a16:creationId xmlns:a16="http://schemas.microsoft.com/office/drawing/2014/main" id="{1EC407AA-A5EB-442B-9AAA-8DDD1BF97C1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a:extLst>
            <a:ext uri="{FF2B5EF4-FFF2-40B4-BE49-F238E27FC236}">
              <a16:creationId xmlns:a16="http://schemas.microsoft.com/office/drawing/2014/main" id="{48147FA8-4C93-4D3E-9A74-195706B9EDB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489" name="直線コネクタ 488">
          <a:extLst>
            <a:ext uri="{FF2B5EF4-FFF2-40B4-BE49-F238E27FC236}">
              <a16:creationId xmlns:a16="http://schemas.microsoft.com/office/drawing/2014/main" id="{B62F06EA-1619-4055-AF3E-85C166876537}"/>
            </a:ext>
          </a:extLst>
        </xdr:cNvPr>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90" name="【一般廃棄物処理施設】&#10;有形固定資産減価償却率最小値テキスト">
          <a:extLst>
            <a:ext uri="{FF2B5EF4-FFF2-40B4-BE49-F238E27FC236}">
              <a16:creationId xmlns:a16="http://schemas.microsoft.com/office/drawing/2014/main" id="{56E5B0B5-8D65-4B34-B6BD-159E9868BC17}"/>
            </a:ext>
          </a:extLst>
        </xdr:cNvPr>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91" name="直線コネクタ 490">
          <a:extLst>
            <a:ext uri="{FF2B5EF4-FFF2-40B4-BE49-F238E27FC236}">
              <a16:creationId xmlns:a16="http://schemas.microsoft.com/office/drawing/2014/main" id="{B3641289-B41B-4880-96DE-FBC35FC08206}"/>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492" name="【一般廃棄物処理施設】&#10;有形固定資産減価償却率最大値テキスト">
          <a:extLst>
            <a:ext uri="{FF2B5EF4-FFF2-40B4-BE49-F238E27FC236}">
              <a16:creationId xmlns:a16="http://schemas.microsoft.com/office/drawing/2014/main" id="{A05EDB3B-267B-4C6C-805C-B8B37932A846}"/>
            </a:ext>
          </a:extLst>
        </xdr:cNvPr>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493" name="直線コネクタ 492">
          <a:extLst>
            <a:ext uri="{FF2B5EF4-FFF2-40B4-BE49-F238E27FC236}">
              <a16:creationId xmlns:a16="http://schemas.microsoft.com/office/drawing/2014/main" id="{FD997FF6-7F48-475F-8522-77E3D1B28C6A}"/>
            </a:ext>
          </a:extLst>
        </xdr:cNvPr>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494" name="【一般廃棄物処理施設】&#10;有形固定資産減価償却率平均値テキスト">
          <a:extLst>
            <a:ext uri="{FF2B5EF4-FFF2-40B4-BE49-F238E27FC236}">
              <a16:creationId xmlns:a16="http://schemas.microsoft.com/office/drawing/2014/main" id="{43AF423E-0292-428D-B6FA-7D52228C8FF4}"/>
            </a:ext>
          </a:extLst>
        </xdr:cNvPr>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95" name="フローチャート: 判断 494">
          <a:extLst>
            <a:ext uri="{FF2B5EF4-FFF2-40B4-BE49-F238E27FC236}">
              <a16:creationId xmlns:a16="http://schemas.microsoft.com/office/drawing/2014/main" id="{85962442-088C-4981-81D5-878BD2EC92D2}"/>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96" name="フローチャート: 判断 495">
          <a:extLst>
            <a:ext uri="{FF2B5EF4-FFF2-40B4-BE49-F238E27FC236}">
              <a16:creationId xmlns:a16="http://schemas.microsoft.com/office/drawing/2014/main" id="{46089D49-001B-4090-AAC5-9403778BA7AB}"/>
            </a:ext>
          </a:extLst>
        </xdr:cNvPr>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497" name="フローチャート: 判断 496">
          <a:extLst>
            <a:ext uri="{FF2B5EF4-FFF2-40B4-BE49-F238E27FC236}">
              <a16:creationId xmlns:a16="http://schemas.microsoft.com/office/drawing/2014/main" id="{83165F40-24C3-46A5-A9DC-45ECC560055C}"/>
            </a:ext>
          </a:extLst>
        </xdr:cNvPr>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98" name="フローチャート: 判断 497">
          <a:extLst>
            <a:ext uri="{FF2B5EF4-FFF2-40B4-BE49-F238E27FC236}">
              <a16:creationId xmlns:a16="http://schemas.microsoft.com/office/drawing/2014/main" id="{A3E06B88-F3F1-4690-A757-F752A542972B}"/>
            </a:ext>
          </a:extLst>
        </xdr:cNvPr>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93980</xdr:rowOff>
    </xdr:from>
    <xdr:to>
      <xdr:col>67</xdr:col>
      <xdr:colOff>101600</xdr:colOff>
      <xdr:row>39</xdr:row>
      <xdr:rowOff>24130</xdr:rowOff>
    </xdr:to>
    <xdr:sp macro="" textlink="">
      <xdr:nvSpPr>
        <xdr:cNvPr id="499" name="フローチャート: 判断 498">
          <a:extLst>
            <a:ext uri="{FF2B5EF4-FFF2-40B4-BE49-F238E27FC236}">
              <a16:creationId xmlns:a16="http://schemas.microsoft.com/office/drawing/2014/main" id="{E041C2E8-D8F1-41E4-8CD1-7C97C4CC4C3D}"/>
            </a:ext>
          </a:extLst>
        </xdr:cNvPr>
        <xdr:cNvSpPr/>
      </xdr:nvSpPr>
      <xdr:spPr>
        <a:xfrm>
          <a:off x="1276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81016BA0-61D7-4DAC-B5FE-0012B4D8D8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7BD89D0E-7D1F-4AD7-AD0D-D60C1D6C8B5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F51B7FCC-9551-45B6-9BA5-A9B683BBF04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920F7A00-B56B-4C03-A874-477BB0AC730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B70C830F-CFA6-4619-BCBC-C521BAC944C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xdr:rowOff>
    </xdr:from>
    <xdr:to>
      <xdr:col>85</xdr:col>
      <xdr:colOff>177800</xdr:colOff>
      <xdr:row>41</xdr:row>
      <xdr:rowOff>102235</xdr:rowOff>
    </xdr:to>
    <xdr:sp macro="" textlink="">
      <xdr:nvSpPr>
        <xdr:cNvPr id="505" name="楕円 504">
          <a:extLst>
            <a:ext uri="{FF2B5EF4-FFF2-40B4-BE49-F238E27FC236}">
              <a16:creationId xmlns:a16="http://schemas.microsoft.com/office/drawing/2014/main" id="{8E85C398-1BA4-478E-8E41-44038872E4BF}"/>
            </a:ext>
          </a:extLst>
        </xdr:cNvPr>
        <xdr:cNvSpPr/>
      </xdr:nvSpPr>
      <xdr:spPr>
        <a:xfrm>
          <a:off x="162687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87012</xdr:rowOff>
    </xdr:from>
    <xdr:ext cx="405111" cy="259045"/>
    <xdr:sp macro="" textlink="">
      <xdr:nvSpPr>
        <xdr:cNvPr id="506" name="【一般廃棄物処理施設】&#10;有形固定資産減価償却率該当値テキスト">
          <a:extLst>
            <a:ext uri="{FF2B5EF4-FFF2-40B4-BE49-F238E27FC236}">
              <a16:creationId xmlns:a16="http://schemas.microsoft.com/office/drawing/2014/main" id="{2F004FE2-BB32-49A0-83B1-4E26BED1E36B}"/>
            </a:ext>
          </a:extLst>
        </xdr:cNvPr>
        <xdr:cNvSpPr txBox="1"/>
      </xdr:nvSpPr>
      <xdr:spPr>
        <a:xfrm>
          <a:off x="16357600" y="694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147320</xdr:rowOff>
    </xdr:from>
    <xdr:to>
      <xdr:col>81</xdr:col>
      <xdr:colOff>101600</xdr:colOff>
      <xdr:row>41</xdr:row>
      <xdr:rowOff>77470</xdr:rowOff>
    </xdr:to>
    <xdr:sp macro="" textlink="">
      <xdr:nvSpPr>
        <xdr:cNvPr id="507" name="楕円 506">
          <a:extLst>
            <a:ext uri="{FF2B5EF4-FFF2-40B4-BE49-F238E27FC236}">
              <a16:creationId xmlns:a16="http://schemas.microsoft.com/office/drawing/2014/main" id="{6438FE07-B998-489C-9D5C-7EF607D59AF4}"/>
            </a:ext>
          </a:extLst>
        </xdr:cNvPr>
        <xdr:cNvSpPr/>
      </xdr:nvSpPr>
      <xdr:spPr>
        <a:xfrm>
          <a:off x="15430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26670</xdr:rowOff>
    </xdr:from>
    <xdr:to>
      <xdr:col>85</xdr:col>
      <xdr:colOff>127000</xdr:colOff>
      <xdr:row>41</xdr:row>
      <xdr:rowOff>51435</xdr:rowOff>
    </xdr:to>
    <xdr:cxnSp macro="">
      <xdr:nvCxnSpPr>
        <xdr:cNvPr id="508" name="直線コネクタ 507">
          <a:extLst>
            <a:ext uri="{FF2B5EF4-FFF2-40B4-BE49-F238E27FC236}">
              <a16:creationId xmlns:a16="http://schemas.microsoft.com/office/drawing/2014/main" id="{6E8CF37E-1253-4705-A867-56E2DA4BE344}"/>
            </a:ext>
          </a:extLst>
        </xdr:cNvPr>
        <xdr:cNvCxnSpPr/>
      </xdr:nvCxnSpPr>
      <xdr:spPr>
        <a:xfrm>
          <a:off x="15481300" y="705612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124460</xdr:rowOff>
    </xdr:from>
    <xdr:to>
      <xdr:col>76</xdr:col>
      <xdr:colOff>165100</xdr:colOff>
      <xdr:row>41</xdr:row>
      <xdr:rowOff>54610</xdr:rowOff>
    </xdr:to>
    <xdr:sp macro="" textlink="">
      <xdr:nvSpPr>
        <xdr:cNvPr id="509" name="楕円 508">
          <a:extLst>
            <a:ext uri="{FF2B5EF4-FFF2-40B4-BE49-F238E27FC236}">
              <a16:creationId xmlns:a16="http://schemas.microsoft.com/office/drawing/2014/main" id="{17D96BE2-2B62-42E4-A4C4-7A649F0E1D7E}"/>
            </a:ext>
          </a:extLst>
        </xdr:cNvPr>
        <xdr:cNvSpPr/>
      </xdr:nvSpPr>
      <xdr:spPr>
        <a:xfrm>
          <a:off x="14541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3810</xdr:rowOff>
    </xdr:from>
    <xdr:to>
      <xdr:col>81</xdr:col>
      <xdr:colOff>50800</xdr:colOff>
      <xdr:row>41</xdr:row>
      <xdr:rowOff>26670</xdr:rowOff>
    </xdr:to>
    <xdr:cxnSp macro="">
      <xdr:nvCxnSpPr>
        <xdr:cNvPr id="510" name="直線コネクタ 509">
          <a:extLst>
            <a:ext uri="{FF2B5EF4-FFF2-40B4-BE49-F238E27FC236}">
              <a16:creationId xmlns:a16="http://schemas.microsoft.com/office/drawing/2014/main" id="{11D80DA0-2E0A-4554-B133-C0587767657C}"/>
            </a:ext>
          </a:extLst>
        </xdr:cNvPr>
        <xdr:cNvCxnSpPr/>
      </xdr:nvCxnSpPr>
      <xdr:spPr>
        <a:xfrm>
          <a:off x="14592300" y="7033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118745</xdr:rowOff>
    </xdr:from>
    <xdr:to>
      <xdr:col>72</xdr:col>
      <xdr:colOff>38100</xdr:colOff>
      <xdr:row>41</xdr:row>
      <xdr:rowOff>48895</xdr:rowOff>
    </xdr:to>
    <xdr:sp macro="" textlink="">
      <xdr:nvSpPr>
        <xdr:cNvPr id="511" name="楕円 510">
          <a:extLst>
            <a:ext uri="{FF2B5EF4-FFF2-40B4-BE49-F238E27FC236}">
              <a16:creationId xmlns:a16="http://schemas.microsoft.com/office/drawing/2014/main" id="{C2D35D09-4F6D-4F92-8D41-869DF84355AB}"/>
            </a:ext>
          </a:extLst>
        </xdr:cNvPr>
        <xdr:cNvSpPr/>
      </xdr:nvSpPr>
      <xdr:spPr>
        <a:xfrm>
          <a:off x="13652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169545</xdr:rowOff>
    </xdr:from>
    <xdr:to>
      <xdr:col>76</xdr:col>
      <xdr:colOff>114300</xdr:colOff>
      <xdr:row>41</xdr:row>
      <xdr:rowOff>3810</xdr:rowOff>
    </xdr:to>
    <xdr:cxnSp macro="">
      <xdr:nvCxnSpPr>
        <xdr:cNvPr id="512" name="直線コネクタ 511">
          <a:extLst>
            <a:ext uri="{FF2B5EF4-FFF2-40B4-BE49-F238E27FC236}">
              <a16:creationId xmlns:a16="http://schemas.microsoft.com/office/drawing/2014/main" id="{436E9761-E9D7-42BF-AB2D-D7455AF6E83D}"/>
            </a:ext>
          </a:extLst>
        </xdr:cNvPr>
        <xdr:cNvCxnSpPr/>
      </xdr:nvCxnSpPr>
      <xdr:spPr>
        <a:xfrm>
          <a:off x="13703300" y="70275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513" name="n_1aveValue【一般廃棄物処理施設】&#10;有形固定資産減価償却率">
          <a:extLst>
            <a:ext uri="{FF2B5EF4-FFF2-40B4-BE49-F238E27FC236}">
              <a16:creationId xmlns:a16="http://schemas.microsoft.com/office/drawing/2014/main" id="{920C84C2-BB82-4A98-B924-A79B642F1566}"/>
            </a:ext>
          </a:extLst>
        </xdr:cNvPr>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17797</xdr:rowOff>
    </xdr:from>
    <xdr:ext cx="405111" cy="259045"/>
    <xdr:sp macro="" textlink="">
      <xdr:nvSpPr>
        <xdr:cNvPr id="514" name="n_2aveValue【一般廃棄物処理施設】&#10;有形固定資産減価償却率">
          <a:extLst>
            <a:ext uri="{FF2B5EF4-FFF2-40B4-BE49-F238E27FC236}">
              <a16:creationId xmlns:a16="http://schemas.microsoft.com/office/drawing/2014/main" id="{A515807B-E942-4832-9833-4DE7E7369E45}"/>
            </a:ext>
          </a:extLst>
        </xdr:cNvPr>
        <xdr:cNvSpPr txBox="1"/>
      </xdr:nvSpPr>
      <xdr:spPr>
        <a:xfrm>
          <a:off x="14389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141622</xdr:rowOff>
    </xdr:from>
    <xdr:ext cx="405111" cy="259045"/>
    <xdr:sp macro="" textlink="">
      <xdr:nvSpPr>
        <xdr:cNvPr id="515" name="n_3aveValue【一般廃棄物処理施設】&#10;有形固定資産減価償却率">
          <a:extLst>
            <a:ext uri="{FF2B5EF4-FFF2-40B4-BE49-F238E27FC236}">
              <a16:creationId xmlns:a16="http://schemas.microsoft.com/office/drawing/2014/main" id="{9907CEA4-4047-4042-AC9F-B7C215608FCE}"/>
            </a:ext>
          </a:extLst>
        </xdr:cNvPr>
        <xdr:cNvSpPr txBox="1"/>
      </xdr:nvSpPr>
      <xdr:spPr>
        <a:xfrm>
          <a:off x="13500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40657</xdr:rowOff>
    </xdr:from>
    <xdr:ext cx="405111" cy="259045"/>
    <xdr:sp macro="" textlink="">
      <xdr:nvSpPr>
        <xdr:cNvPr id="516" name="n_4aveValue【一般廃棄物処理施設】&#10;有形固定資産減価償却率">
          <a:extLst>
            <a:ext uri="{FF2B5EF4-FFF2-40B4-BE49-F238E27FC236}">
              <a16:creationId xmlns:a16="http://schemas.microsoft.com/office/drawing/2014/main" id="{A1DC262A-0421-47E0-9A20-B86ED0CB5376}"/>
            </a:ext>
          </a:extLst>
        </xdr:cNvPr>
        <xdr:cNvSpPr txBox="1"/>
      </xdr:nvSpPr>
      <xdr:spPr>
        <a:xfrm>
          <a:off x="12611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68597</xdr:rowOff>
    </xdr:from>
    <xdr:ext cx="405111" cy="259045"/>
    <xdr:sp macro="" textlink="">
      <xdr:nvSpPr>
        <xdr:cNvPr id="517" name="n_1mainValue【一般廃棄物処理施設】&#10;有形固定資産減価償却率">
          <a:extLst>
            <a:ext uri="{FF2B5EF4-FFF2-40B4-BE49-F238E27FC236}">
              <a16:creationId xmlns:a16="http://schemas.microsoft.com/office/drawing/2014/main" id="{00B5F813-81D8-4097-A956-9AFF86F5E738}"/>
            </a:ext>
          </a:extLst>
        </xdr:cNvPr>
        <xdr:cNvSpPr txBox="1"/>
      </xdr:nvSpPr>
      <xdr:spPr>
        <a:xfrm>
          <a:off x="15266044"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45737</xdr:rowOff>
    </xdr:from>
    <xdr:ext cx="405111" cy="259045"/>
    <xdr:sp macro="" textlink="">
      <xdr:nvSpPr>
        <xdr:cNvPr id="518" name="n_2mainValue【一般廃棄物処理施設】&#10;有形固定資産減価償却率">
          <a:extLst>
            <a:ext uri="{FF2B5EF4-FFF2-40B4-BE49-F238E27FC236}">
              <a16:creationId xmlns:a16="http://schemas.microsoft.com/office/drawing/2014/main" id="{354666E3-8F3C-4DD6-9837-D7AB3EE10134}"/>
            </a:ext>
          </a:extLst>
        </xdr:cNvPr>
        <xdr:cNvSpPr txBox="1"/>
      </xdr:nvSpPr>
      <xdr:spPr>
        <a:xfrm>
          <a:off x="14389744"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40022</xdr:rowOff>
    </xdr:from>
    <xdr:ext cx="405111" cy="259045"/>
    <xdr:sp macro="" textlink="">
      <xdr:nvSpPr>
        <xdr:cNvPr id="519" name="n_3mainValue【一般廃棄物処理施設】&#10;有形固定資産減価償却率">
          <a:extLst>
            <a:ext uri="{FF2B5EF4-FFF2-40B4-BE49-F238E27FC236}">
              <a16:creationId xmlns:a16="http://schemas.microsoft.com/office/drawing/2014/main" id="{88DFE8FF-8F60-4AA6-853F-BA6505BDAA37}"/>
            </a:ext>
          </a:extLst>
        </xdr:cNvPr>
        <xdr:cNvSpPr txBox="1"/>
      </xdr:nvSpPr>
      <xdr:spPr>
        <a:xfrm>
          <a:off x="13500744"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a:extLst>
            <a:ext uri="{FF2B5EF4-FFF2-40B4-BE49-F238E27FC236}">
              <a16:creationId xmlns:a16="http://schemas.microsoft.com/office/drawing/2014/main" id="{4C267EBF-7E99-4FDA-B24C-263C7D23CEF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a:extLst>
            <a:ext uri="{FF2B5EF4-FFF2-40B4-BE49-F238E27FC236}">
              <a16:creationId xmlns:a16="http://schemas.microsoft.com/office/drawing/2014/main" id="{6837F3AE-0A62-47BD-9C6E-53694AE12B0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a:extLst>
            <a:ext uri="{FF2B5EF4-FFF2-40B4-BE49-F238E27FC236}">
              <a16:creationId xmlns:a16="http://schemas.microsoft.com/office/drawing/2014/main" id="{42AE528F-ED18-401E-91B8-017EF893132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a:extLst>
            <a:ext uri="{FF2B5EF4-FFF2-40B4-BE49-F238E27FC236}">
              <a16:creationId xmlns:a16="http://schemas.microsoft.com/office/drawing/2014/main" id="{33EB9DC2-6877-4D89-9A44-43B000A7528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a:extLst>
            <a:ext uri="{FF2B5EF4-FFF2-40B4-BE49-F238E27FC236}">
              <a16:creationId xmlns:a16="http://schemas.microsoft.com/office/drawing/2014/main" id="{CE618586-9D70-47AE-822C-2D4A38CF6DE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a:extLst>
            <a:ext uri="{FF2B5EF4-FFF2-40B4-BE49-F238E27FC236}">
              <a16:creationId xmlns:a16="http://schemas.microsoft.com/office/drawing/2014/main" id="{85E5CCF2-535C-4FDF-B96D-98CE38F2926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a:extLst>
            <a:ext uri="{FF2B5EF4-FFF2-40B4-BE49-F238E27FC236}">
              <a16:creationId xmlns:a16="http://schemas.microsoft.com/office/drawing/2014/main" id="{954A4FBC-B0D0-42F2-BFD1-CD779B6A5E0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a:extLst>
            <a:ext uri="{FF2B5EF4-FFF2-40B4-BE49-F238E27FC236}">
              <a16:creationId xmlns:a16="http://schemas.microsoft.com/office/drawing/2014/main" id="{CC2F757B-195D-4118-883A-4A3372C3C75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a:extLst>
            <a:ext uri="{FF2B5EF4-FFF2-40B4-BE49-F238E27FC236}">
              <a16:creationId xmlns:a16="http://schemas.microsoft.com/office/drawing/2014/main" id="{10FE08A0-B517-41F1-880B-B0B666570BA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a:extLst>
            <a:ext uri="{FF2B5EF4-FFF2-40B4-BE49-F238E27FC236}">
              <a16:creationId xmlns:a16="http://schemas.microsoft.com/office/drawing/2014/main" id="{C2F7C2D8-E3DC-4781-A923-04863F49C92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a:extLst>
            <a:ext uri="{FF2B5EF4-FFF2-40B4-BE49-F238E27FC236}">
              <a16:creationId xmlns:a16="http://schemas.microsoft.com/office/drawing/2014/main" id="{016A17C9-0686-4191-8146-87CE531C1AF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1" name="テキスト ボックス 530">
          <a:extLst>
            <a:ext uri="{FF2B5EF4-FFF2-40B4-BE49-F238E27FC236}">
              <a16:creationId xmlns:a16="http://schemas.microsoft.com/office/drawing/2014/main" id="{F1257A83-BD24-44A4-9A3D-5CE1026C5AA2}"/>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a:extLst>
            <a:ext uri="{FF2B5EF4-FFF2-40B4-BE49-F238E27FC236}">
              <a16:creationId xmlns:a16="http://schemas.microsoft.com/office/drawing/2014/main" id="{F926605D-AE07-4474-B56A-E9720ED83BA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3" name="テキスト ボックス 532">
          <a:extLst>
            <a:ext uri="{FF2B5EF4-FFF2-40B4-BE49-F238E27FC236}">
              <a16:creationId xmlns:a16="http://schemas.microsoft.com/office/drawing/2014/main" id="{7B2C643C-0937-4869-B45B-8363DD11E2D3}"/>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a:extLst>
            <a:ext uri="{FF2B5EF4-FFF2-40B4-BE49-F238E27FC236}">
              <a16:creationId xmlns:a16="http://schemas.microsoft.com/office/drawing/2014/main" id="{93367208-1394-49BB-A9ED-761E8EA0006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5" name="テキスト ボックス 534">
          <a:extLst>
            <a:ext uri="{FF2B5EF4-FFF2-40B4-BE49-F238E27FC236}">
              <a16:creationId xmlns:a16="http://schemas.microsoft.com/office/drawing/2014/main" id="{02AF9061-4E2E-427C-8A56-29F73EDDC84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a:extLst>
            <a:ext uri="{FF2B5EF4-FFF2-40B4-BE49-F238E27FC236}">
              <a16:creationId xmlns:a16="http://schemas.microsoft.com/office/drawing/2014/main" id="{AA17961B-6987-4412-87F4-F96093CFB2F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7" name="テキスト ボックス 536">
          <a:extLst>
            <a:ext uri="{FF2B5EF4-FFF2-40B4-BE49-F238E27FC236}">
              <a16:creationId xmlns:a16="http://schemas.microsoft.com/office/drawing/2014/main" id="{D27A0348-D735-43B2-B4F4-C28A621B021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a:extLst>
            <a:ext uri="{FF2B5EF4-FFF2-40B4-BE49-F238E27FC236}">
              <a16:creationId xmlns:a16="http://schemas.microsoft.com/office/drawing/2014/main" id="{E227C2DC-52D5-4594-AA6B-617ED33A1DF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9" name="テキスト ボックス 538">
          <a:extLst>
            <a:ext uri="{FF2B5EF4-FFF2-40B4-BE49-F238E27FC236}">
              <a16:creationId xmlns:a16="http://schemas.microsoft.com/office/drawing/2014/main" id="{8DBEED82-BB75-4B5D-B227-68BFC742BF3C}"/>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a:extLst>
            <a:ext uri="{FF2B5EF4-FFF2-40B4-BE49-F238E27FC236}">
              <a16:creationId xmlns:a16="http://schemas.microsoft.com/office/drawing/2014/main" id="{4EEBEDF4-2771-4EFC-8F9D-16934F34B63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1" name="テキスト ボックス 540">
          <a:extLst>
            <a:ext uri="{FF2B5EF4-FFF2-40B4-BE49-F238E27FC236}">
              <a16:creationId xmlns:a16="http://schemas.microsoft.com/office/drawing/2014/main" id="{64D5F736-0763-4DF3-9F1C-DEAA1C1810D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a:extLst>
            <a:ext uri="{FF2B5EF4-FFF2-40B4-BE49-F238E27FC236}">
              <a16:creationId xmlns:a16="http://schemas.microsoft.com/office/drawing/2014/main" id="{6F07E495-EB24-4E7D-8D5A-D8FE170214C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43" name="直線コネクタ 542">
          <a:extLst>
            <a:ext uri="{FF2B5EF4-FFF2-40B4-BE49-F238E27FC236}">
              <a16:creationId xmlns:a16="http://schemas.microsoft.com/office/drawing/2014/main" id="{0A970B63-69C4-4A3E-BEF2-3B3F8B038F1F}"/>
            </a:ext>
          </a:extLst>
        </xdr:cNvPr>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44" name="【一般廃棄物処理施設】&#10;一人当たり有形固定資産（償却資産）額最小値テキスト">
          <a:extLst>
            <a:ext uri="{FF2B5EF4-FFF2-40B4-BE49-F238E27FC236}">
              <a16:creationId xmlns:a16="http://schemas.microsoft.com/office/drawing/2014/main" id="{4736E872-C0AE-4D00-9D84-5CBAE9C6770E}"/>
            </a:ext>
          </a:extLst>
        </xdr:cNvPr>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45" name="直線コネクタ 544">
          <a:extLst>
            <a:ext uri="{FF2B5EF4-FFF2-40B4-BE49-F238E27FC236}">
              <a16:creationId xmlns:a16="http://schemas.microsoft.com/office/drawing/2014/main" id="{01A062DA-9124-4433-8117-2A5031A2CA9D}"/>
            </a:ext>
          </a:extLst>
        </xdr:cNvPr>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46" name="【一般廃棄物処理施設】&#10;一人当たり有形固定資産（償却資産）額最大値テキスト">
          <a:extLst>
            <a:ext uri="{FF2B5EF4-FFF2-40B4-BE49-F238E27FC236}">
              <a16:creationId xmlns:a16="http://schemas.microsoft.com/office/drawing/2014/main" id="{9351D43F-1B6F-4A9B-B31B-A47D8A987D0C}"/>
            </a:ext>
          </a:extLst>
        </xdr:cNvPr>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47" name="直線コネクタ 546">
          <a:extLst>
            <a:ext uri="{FF2B5EF4-FFF2-40B4-BE49-F238E27FC236}">
              <a16:creationId xmlns:a16="http://schemas.microsoft.com/office/drawing/2014/main" id="{799FC168-7548-4D7C-850E-C3D556301BA7}"/>
            </a:ext>
          </a:extLst>
        </xdr:cNvPr>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58836</xdr:rowOff>
    </xdr:from>
    <xdr:ext cx="534377" cy="259045"/>
    <xdr:sp macro="" textlink="">
      <xdr:nvSpPr>
        <xdr:cNvPr id="548" name="【一般廃棄物処理施設】&#10;一人当たり有形固定資産（償却資産）額平均値テキスト">
          <a:extLst>
            <a:ext uri="{FF2B5EF4-FFF2-40B4-BE49-F238E27FC236}">
              <a16:creationId xmlns:a16="http://schemas.microsoft.com/office/drawing/2014/main" id="{4E126379-28C0-4390-9B2D-9516CF7B238F}"/>
            </a:ext>
          </a:extLst>
        </xdr:cNvPr>
        <xdr:cNvSpPr txBox="1"/>
      </xdr:nvSpPr>
      <xdr:spPr>
        <a:xfrm>
          <a:off x="22199600" y="6745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49" name="フローチャート: 判断 548">
          <a:extLst>
            <a:ext uri="{FF2B5EF4-FFF2-40B4-BE49-F238E27FC236}">
              <a16:creationId xmlns:a16="http://schemas.microsoft.com/office/drawing/2014/main" id="{3584E651-27A8-4E20-A3DC-0DA96542D3DE}"/>
            </a:ext>
          </a:extLst>
        </xdr:cNvPr>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50" name="フローチャート: 判断 549">
          <a:extLst>
            <a:ext uri="{FF2B5EF4-FFF2-40B4-BE49-F238E27FC236}">
              <a16:creationId xmlns:a16="http://schemas.microsoft.com/office/drawing/2014/main" id="{6706F177-74B9-4BA8-8841-DAFEA94A4266}"/>
            </a:ext>
          </a:extLst>
        </xdr:cNvPr>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51" name="フローチャート: 判断 550">
          <a:extLst>
            <a:ext uri="{FF2B5EF4-FFF2-40B4-BE49-F238E27FC236}">
              <a16:creationId xmlns:a16="http://schemas.microsoft.com/office/drawing/2014/main" id="{123F8C02-0013-46FF-901E-0943F9F391C1}"/>
            </a:ext>
          </a:extLst>
        </xdr:cNvPr>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52" name="フローチャート: 判断 551">
          <a:extLst>
            <a:ext uri="{FF2B5EF4-FFF2-40B4-BE49-F238E27FC236}">
              <a16:creationId xmlns:a16="http://schemas.microsoft.com/office/drawing/2014/main" id="{2D3AE53C-82A0-4724-ADA6-65680AA7EAB7}"/>
            </a:ext>
          </a:extLst>
        </xdr:cNvPr>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553" name="フローチャート: 判断 552">
          <a:extLst>
            <a:ext uri="{FF2B5EF4-FFF2-40B4-BE49-F238E27FC236}">
              <a16:creationId xmlns:a16="http://schemas.microsoft.com/office/drawing/2014/main" id="{20AA1A49-13DA-4B3C-912C-EDE19D83CD7D}"/>
            </a:ext>
          </a:extLst>
        </xdr:cNvPr>
        <xdr:cNvSpPr/>
      </xdr:nvSpPr>
      <xdr:spPr>
        <a:xfrm>
          <a:off x="18605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53B71947-577B-448C-8104-4E8B029C5BB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83A31CF5-342F-46F1-90BC-6716FA6CA22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D5929B59-39F5-409C-9540-6B1D6EA5A65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B9468F1F-7106-4E0D-8387-87A63C5F0D9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10225F28-3FB7-4332-8372-83CD7C16877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38057</xdr:rowOff>
    </xdr:from>
    <xdr:to>
      <xdr:col>116</xdr:col>
      <xdr:colOff>114300</xdr:colOff>
      <xdr:row>38</xdr:row>
      <xdr:rowOff>139657</xdr:rowOff>
    </xdr:to>
    <xdr:sp macro="" textlink="">
      <xdr:nvSpPr>
        <xdr:cNvPr id="559" name="楕円 558">
          <a:extLst>
            <a:ext uri="{FF2B5EF4-FFF2-40B4-BE49-F238E27FC236}">
              <a16:creationId xmlns:a16="http://schemas.microsoft.com/office/drawing/2014/main" id="{A6A1E493-6468-4CBD-A4AA-7BB611C52454}"/>
            </a:ext>
          </a:extLst>
        </xdr:cNvPr>
        <xdr:cNvSpPr/>
      </xdr:nvSpPr>
      <xdr:spPr>
        <a:xfrm>
          <a:off x="22110700" y="655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60934</xdr:rowOff>
    </xdr:from>
    <xdr:ext cx="534377" cy="259045"/>
    <xdr:sp macro="" textlink="">
      <xdr:nvSpPr>
        <xdr:cNvPr id="560" name="【一般廃棄物処理施設】&#10;一人当たり有形固定資産（償却資産）額該当値テキスト">
          <a:extLst>
            <a:ext uri="{FF2B5EF4-FFF2-40B4-BE49-F238E27FC236}">
              <a16:creationId xmlns:a16="http://schemas.microsoft.com/office/drawing/2014/main" id="{DCB86DD7-573E-4705-885A-07D338F47603}"/>
            </a:ext>
          </a:extLst>
        </xdr:cNvPr>
        <xdr:cNvSpPr txBox="1"/>
      </xdr:nvSpPr>
      <xdr:spPr>
        <a:xfrm>
          <a:off x="22199600" y="640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38864</xdr:rowOff>
    </xdr:from>
    <xdr:to>
      <xdr:col>112</xdr:col>
      <xdr:colOff>38100</xdr:colOff>
      <xdr:row>38</xdr:row>
      <xdr:rowOff>140464</xdr:rowOff>
    </xdr:to>
    <xdr:sp macro="" textlink="">
      <xdr:nvSpPr>
        <xdr:cNvPr id="561" name="楕円 560">
          <a:extLst>
            <a:ext uri="{FF2B5EF4-FFF2-40B4-BE49-F238E27FC236}">
              <a16:creationId xmlns:a16="http://schemas.microsoft.com/office/drawing/2014/main" id="{4AC32F16-E941-455A-8376-5A915AB0F95E}"/>
            </a:ext>
          </a:extLst>
        </xdr:cNvPr>
        <xdr:cNvSpPr/>
      </xdr:nvSpPr>
      <xdr:spPr>
        <a:xfrm>
          <a:off x="21272500" y="655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88857</xdr:rowOff>
    </xdr:from>
    <xdr:to>
      <xdr:col>116</xdr:col>
      <xdr:colOff>63500</xdr:colOff>
      <xdr:row>38</xdr:row>
      <xdr:rowOff>89664</xdr:rowOff>
    </xdr:to>
    <xdr:cxnSp macro="">
      <xdr:nvCxnSpPr>
        <xdr:cNvPr id="562" name="直線コネクタ 561">
          <a:extLst>
            <a:ext uri="{FF2B5EF4-FFF2-40B4-BE49-F238E27FC236}">
              <a16:creationId xmlns:a16="http://schemas.microsoft.com/office/drawing/2014/main" id="{782184FA-6A44-48A3-BF3D-E722FAB98B2D}"/>
            </a:ext>
          </a:extLst>
        </xdr:cNvPr>
        <xdr:cNvCxnSpPr/>
      </xdr:nvCxnSpPr>
      <xdr:spPr>
        <a:xfrm flipV="1">
          <a:off x="21323300" y="6603957"/>
          <a:ext cx="8382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41227</xdr:rowOff>
    </xdr:from>
    <xdr:to>
      <xdr:col>107</xdr:col>
      <xdr:colOff>101600</xdr:colOff>
      <xdr:row>38</xdr:row>
      <xdr:rowOff>142827</xdr:rowOff>
    </xdr:to>
    <xdr:sp macro="" textlink="">
      <xdr:nvSpPr>
        <xdr:cNvPr id="563" name="楕円 562">
          <a:extLst>
            <a:ext uri="{FF2B5EF4-FFF2-40B4-BE49-F238E27FC236}">
              <a16:creationId xmlns:a16="http://schemas.microsoft.com/office/drawing/2014/main" id="{7136B3DC-44D5-4720-B05A-6A299C3BA261}"/>
            </a:ext>
          </a:extLst>
        </xdr:cNvPr>
        <xdr:cNvSpPr/>
      </xdr:nvSpPr>
      <xdr:spPr>
        <a:xfrm>
          <a:off x="20383500" y="655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89664</xdr:rowOff>
    </xdr:from>
    <xdr:to>
      <xdr:col>111</xdr:col>
      <xdr:colOff>177800</xdr:colOff>
      <xdr:row>38</xdr:row>
      <xdr:rowOff>92027</xdr:rowOff>
    </xdr:to>
    <xdr:cxnSp macro="">
      <xdr:nvCxnSpPr>
        <xdr:cNvPr id="564" name="直線コネクタ 563">
          <a:extLst>
            <a:ext uri="{FF2B5EF4-FFF2-40B4-BE49-F238E27FC236}">
              <a16:creationId xmlns:a16="http://schemas.microsoft.com/office/drawing/2014/main" id="{4C92832E-00EC-4AFA-AE77-43C04BD4819F}"/>
            </a:ext>
          </a:extLst>
        </xdr:cNvPr>
        <xdr:cNvCxnSpPr/>
      </xdr:nvCxnSpPr>
      <xdr:spPr>
        <a:xfrm flipV="1">
          <a:off x="20434300" y="6604764"/>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131463</xdr:rowOff>
    </xdr:from>
    <xdr:to>
      <xdr:col>102</xdr:col>
      <xdr:colOff>165100</xdr:colOff>
      <xdr:row>38</xdr:row>
      <xdr:rowOff>61613</xdr:rowOff>
    </xdr:to>
    <xdr:sp macro="" textlink="">
      <xdr:nvSpPr>
        <xdr:cNvPr id="565" name="楕円 564">
          <a:extLst>
            <a:ext uri="{FF2B5EF4-FFF2-40B4-BE49-F238E27FC236}">
              <a16:creationId xmlns:a16="http://schemas.microsoft.com/office/drawing/2014/main" id="{ADF29707-5274-49EB-8D53-43CF18CD9A88}"/>
            </a:ext>
          </a:extLst>
        </xdr:cNvPr>
        <xdr:cNvSpPr/>
      </xdr:nvSpPr>
      <xdr:spPr>
        <a:xfrm>
          <a:off x="19494500" y="647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10813</xdr:rowOff>
    </xdr:from>
    <xdr:to>
      <xdr:col>107</xdr:col>
      <xdr:colOff>50800</xdr:colOff>
      <xdr:row>38</xdr:row>
      <xdr:rowOff>92027</xdr:rowOff>
    </xdr:to>
    <xdr:cxnSp macro="">
      <xdr:nvCxnSpPr>
        <xdr:cNvPr id="566" name="直線コネクタ 565">
          <a:extLst>
            <a:ext uri="{FF2B5EF4-FFF2-40B4-BE49-F238E27FC236}">
              <a16:creationId xmlns:a16="http://schemas.microsoft.com/office/drawing/2014/main" id="{8D3A78DB-0494-42A0-8C9D-431A5FE00B71}"/>
            </a:ext>
          </a:extLst>
        </xdr:cNvPr>
        <xdr:cNvCxnSpPr/>
      </xdr:nvCxnSpPr>
      <xdr:spPr>
        <a:xfrm>
          <a:off x="19545300" y="6525913"/>
          <a:ext cx="889000" cy="8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16644</xdr:rowOff>
    </xdr:from>
    <xdr:ext cx="534377" cy="259045"/>
    <xdr:sp macro="" textlink="">
      <xdr:nvSpPr>
        <xdr:cNvPr id="567" name="n_1aveValue【一般廃棄物処理施設】&#10;一人当たり有形固定資産（償却資産）額">
          <a:extLst>
            <a:ext uri="{FF2B5EF4-FFF2-40B4-BE49-F238E27FC236}">
              <a16:creationId xmlns:a16="http://schemas.microsoft.com/office/drawing/2014/main" id="{EBC25E97-80DA-4532-B6B7-4B31766D03F2}"/>
            </a:ext>
          </a:extLst>
        </xdr:cNvPr>
        <xdr:cNvSpPr txBox="1"/>
      </xdr:nvSpPr>
      <xdr:spPr>
        <a:xfrm>
          <a:off x="21043411" y="687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136041</xdr:rowOff>
    </xdr:from>
    <xdr:ext cx="534377" cy="259045"/>
    <xdr:sp macro="" textlink="">
      <xdr:nvSpPr>
        <xdr:cNvPr id="568" name="n_2aveValue【一般廃棄物処理施設】&#10;一人当たり有形固定資産（償却資産）額">
          <a:extLst>
            <a:ext uri="{FF2B5EF4-FFF2-40B4-BE49-F238E27FC236}">
              <a16:creationId xmlns:a16="http://schemas.microsoft.com/office/drawing/2014/main" id="{7CA028BB-B3DD-4898-A55F-07A7F4CCB65E}"/>
            </a:ext>
          </a:extLst>
        </xdr:cNvPr>
        <xdr:cNvSpPr txBox="1"/>
      </xdr:nvSpPr>
      <xdr:spPr>
        <a:xfrm>
          <a:off x="20167111" y="68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134083</xdr:rowOff>
    </xdr:from>
    <xdr:ext cx="534377" cy="259045"/>
    <xdr:sp macro="" textlink="">
      <xdr:nvSpPr>
        <xdr:cNvPr id="569" name="n_3aveValue【一般廃棄物処理施設】&#10;一人当たり有形固定資産（償却資産）額">
          <a:extLst>
            <a:ext uri="{FF2B5EF4-FFF2-40B4-BE49-F238E27FC236}">
              <a16:creationId xmlns:a16="http://schemas.microsoft.com/office/drawing/2014/main" id="{9763F0CC-30B9-4515-8B94-34546C752629}"/>
            </a:ext>
          </a:extLst>
        </xdr:cNvPr>
        <xdr:cNvSpPr txBox="1"/>
      </xdr:nvSpPr>
      <xdr:spPr>
        <a:xfrm>
          <a:off x="192781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106410</xdr:rowOff>
    </xdr:from>
    <xdr:ext cx="534377" cy="259045"/>
    <xdr:sp macro="" textlink="">
      <xdr:nvSpPr>
        <xdr:cNvPr id="570" name="n_4aveValue【一般廃棄物処理施設】&#10;一人当たり有形固定資産（償却資産）額">
          <a:extLst>
            <a:ext uri="{FF2B5EF4-FFF2-40B4-BE49-F238E27FC236}">
              <a16:creationId xmlns:a16="http://schemas.microsoft.com/office/drawing/2014/main" id="{84002C1A-2B59-499A-894D-4403F24FBA60}"/>
            </a:ext>
          </a:extLst>
        </xdr:cNvPr>
        <xdr:cNvSpPr txBox="1"/>
      </xdr:nvSpPr>
      <xdr:spPr>
        <a:xfrm>
          <a:off x="18389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156992</xdr:rowOff>
    </xdr:from>
    <xdr:ext cx="534377" cy="259045"/>
    <xdr:sp macro="" textlink="">
      <xdr:nvSpPr>
        <xdr:cNvPr id="571" name="n_1mainValue【一般廃棄物処理施設】&#10;一人当たり有形固定資産（償却資産）額">
          <a:extLst>
            <a:ext uri="{FF2B5EF4-FFF2-40B4-BE49-F238E27FC236}">
              <a16:creationId xmlns:a16="http://schemas.microsoft.com/office/drawing/2014/main" id="{CEF2613F-58B2-4F04-9B31-C3A93E402C3C}"/>
            </a:ext>
          </a:extLst>
        </xdr:cNvPr>
        <xdr:cNvSpPr txBox="1"/>
      </xdr:nvSpPr>
      <xdr:spPr>
        <a:xfrm>
          <a:off x="21043411" y="632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159354</xdr:rowOff>
    </xdr:from>
    <xdr:ext cx="534377" cy="259045"/>
    <xdr:sp macro="" textlink="">
      <xdr:nvSpPr>
        <xdr:cNvPr id="572" name="n_2mainValue【一般廃棄物処理施設】&#10;一人当たり有形固定資産（償却資産）額">
          <a:extLst>
            <a:ext uri="{FF2B5EF4-FFF2-40B4-BE49-F238E27FC236}">
              <a16:creationId xmlns:a16="http://schemas.microsoft.com/office/drawing/2014/main" id="{C115122D-A719-4AD1-A413-97ACED260BBC}"/>
            </a:ext>
          </a:extLst>
        </xdr:cNvPr>
        <xdr:cNvSpPr txBox="1"/>
      </xdr:nvSpPr>
      <xdr:spPr>
        <a:xfrm>
          <a:off x="20167111" y="633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78140</xdr:rowOff>
    </xdr:from>
    <xdr:ext cx="534377" cy="259045"/>
    <xdr:sp macro="" textlink="">
      <xdr:nvSpPr>
        <xdr:cNvPr id="573" name="n_3mainValue【一般廃棄物処理施設】&#10;一人当たり有形固定資産（償却資産）額">
          <a:extLst>
            <a:ext uri="{FF2B5EF4-FFF2-40B4-BE49-F238E27FC236}">
              <a16:creationId xmlns:a16="http://schemas.microsoft.com/office/drawing/2014/main" id="{4A8A6775-48D8-4409-BC5B-946AB9079CB4}"/>
            </a:ext>
          </a:extLst>
        </xdr:cNvPr>
        <xdr:cNvSpPr txBox="1"/>
      </xdr:nvSpPr>
      <xdr:spPr>
        <a:xfrm>
          <a:off x="19278111" y="625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a:extLst>
            <a:ext uri="{FF2B5EF4-FFF2-40B4-BE49-F238E27FC236}">
              <a16:creationId xmlns:a16="http://schemas.microsoft.com/office/drawing/2014/main" id="{5E71D6C7-5A77-488B-9311-764324F3D29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a:extLst>
            <a:ext uri="{FF2B5EF4-FFF2-40B4-BE49-F238E27FC236}">
              <a16:creationId xmlns:a16="http://schemas.microsoft.com/office/drawing/2014/main" id="{AD8C03D6-82C7-4A78-ABC8-543E47EB57D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a:extLst>
            <a:ext uri="{FF2B5EF4-FFF2-40B4-BE49-F238E27FC236}">
              <a16:creationId xmlns:a16="http://schemas.microsoft.com/office/drawing/2014/main" id="{FB2A8903-98B2-4456-B296-D93DF9B623C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a:extLst>
            <a:ext uri="{FF2B5EF4-FFF2-40B4-BE49-F238E27FC236}">
              <a16:creationId xmlns:a16="http://schemas.microsoft.com/office/drawing/2014/main" id="{A3EE06E0-29BB-4513-9157-2848AF3984F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a:extLst>
            <a:ext uri="{FF2B5EF4-FFF2-40B4-BE49-F238E27FC236}">
              <a16:creationId xmlns:a16="http://schemas.microsoft.com/office/drawing/2014/main" id="{8E3C0947-CA0A-4132-93CA-6D55A769CA4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a:extLst>
            <a:ext uri="{FF2B5EF4-FFF2-40B4-BE49-F238E27FC236}">
              <a16:creationId xmlns:a16="http://schemas.microsoft.com/office/drawing/2014/main" id="{852AC172-D7CA-4AA2-80E0-95D7CB61EDF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a:extLst>
            <a:ext uri="{FF2B5EF4-FFF2-40B4-BE49-F238E27FC236}">
              <a16:creationId xmlns:a16="http://schemas.microsoft.com/office/drawing/2014/main" id="{815C83D2-4A5F-446B-ABE9-8A79B4825FA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a:extLst>
            <a:ext uri="{FF2B5EF4-FFF2-40B4-BE49-F238E27FC236}">
              <a16:creationId xmlns:a16="http://schemas.microsoft.com/office/drawing/2014/main" id="{3630C078-DDC1-4CBF-9372-1EA46E085AD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a:extLst>
            <a:ext uri="{FF2B5EF4-FFF2-40B4-BE49-F238E27FC236}">
              <a16:creationId xmlns:a16="http://schemas.microsoft.com/office/drawing/2014/main" id="{C0934EF6-F78C-47FC-8A1F-3206A2368A1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a:extLst>
            <a:ext uri="{FF2B5EF4-FFF2-40B4-BE49-F238E27FC236}">
              <a16:creationId xmlns:a16="http://schemas.microsoft.com/office/drawing/2014/main" id="{8D05217C-BE20-4BEC-9967-C7E5DD9FF25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08316CF8-21B2-42A4-B9B4-77A360E4A63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85" name="直線コネクタ 584">
          <a:extLst>
            <a:ext uri="{FF2B5EF4-FFF2-40B4-BE49-F238E27FC236}">
              <a16:creationId xmlns:a16="http://schemas.microsoft.com/office/drawing/2014/main" id="{C5677298-2399-44A9-B7F5-5483895BD1B0}"/>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86" name="テキスト ボックス 585">
          <a:extLst>
            <a:ext uri="{FF2B5EF4-FFF2-40B4-BE49-F238E27FC236}">
              <a16:creationId xmlns:a16="http://schemas.microsoft.com/office/drawing/2014/main" id="{5FF9A764-2B8E-44DF-A206-B1BAE8906CDA}"/>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87" name="直線コネクタ 586">
          <a:extLst>
            <a:ext uri="{FF2B5EF4-FFF2-40B4-BE49-F238E27FC236}">
              <a16:creationId xmlns:a16="http://schemas.microsoft.com/office/drawing/2014/main" id="{0FB5D790-7350-4AB9-B88C-9AB7A416E461}"/>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88" name="テキスト ボックス 587">
          <a:extLst>
            <a:ext uri="{FF2B5EF4-FFF2-40B4-BE49-F238E27FC236}">
              <a16:creationId xmlns:a16="http://schemas.microsoft.com/office/drawing/2014/main" id="{91ECF371-0DAC-4771-BDD1-D3254ECA7655}"/>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89" name="直線コネクタ 588">
          <a:extLst>
            <a:ext uri="{FF2B5EF4-FFF2-40B4-BE49-F238E27FC236}">
              <a16:creationId xmlns:a16="http://schemas.microsoft.com/office/drawing/2014/main" id="{C173C1D5-D19F-42F3-A0F3-2F6F687CD6B8}"/>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0" name="テキスト ボックス 589">
          <a:extLst>
            <a:ext uri="{FF2B5EF4-FFF2-40B4-BE49-F238E27FC236}">
              <a16:creationId xmlns:a16="http://schemas.microsoft.com/office/drawing/2014/main" id="{BAE1954C-147F-4ADF-B762-11197F685102}"/>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a:extLst>
            <a:ext uri="{FF2B5EF4-FFF2-40B4-BE49-F238E27FC236}">
              <a16:creationId xmlns:a16="http://schemas.microsoft.com/office/drawing/2014/main" id="{D0E1A021-D239-4580-A5D3-B89FF1825A6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a:extLst>
            <a:ext uri="{FF2B5EF4-FFF2-40B4-BE49-F238E27FC236}">
              <a16:creationId xmlns:a16="http://schemas.microsoft.com/office/drawing/2014/main" id="{96F81672-D9CB-4F88-8635-8300100DB3D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93" name="直線コネクタ 592">
          <a:extLst>
            <a:ext uri="{FF2B5EF4-FFF2-40B4-BE49-F238E27FC236}">
              <a16:creationId xmlns:a16="http://schemas.microsoft.com/office/drawing/2014/main" id="{A8571C45-680E-41B8-9776-DFEDD9045576}"/>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94" name="テキスト ボックス 593">
          <a:extLst>
            <a:ext uri="{FF2B5EF4-FFF2-40B4-BE49-F238E27FC236}">
              <a16:creationId xmlns:a16="http://schemas.microsoft.com/office/drawing/2014/main" id="{01F437B9-1DC3-4F62-B89A-17EE386BB5D8}"/>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95" name="直線コネクタ 594">
          <a:extLst>
            <a:ext uri="{FF2B5EF4-FFF2-40B4-BE49-F238E27FC236}">
              <a16:creationId xmlns:a16="http://schemas.microsoft.com/office/drawing/2014/main" id="{FB484A93-F6C3-452E-A5B9-ABAB16F22172}"/>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96" name="テキスト ボックス 595">
          <a:extLst>
            <a:ext uri="{FF2B5EF4-FFF2-40B4-BE49-F238E27FC236}">
              <a16:creationId xmlns:a16="http://schemas.microsoft.com/office/drawing/2014/main" id="{8FC308F3-48F5-4DFF-8A6D-4422D130504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97" name="直線コネクタ 596">
          <a:extLst>
            <a:ext uri="{FF2B5EF4-FFF2-40B4-BE49-F238E27FC236}">
              <a16:creationId xmlns:a16="http://schemas.microsoft.com/office/drawing/2014/main" id="{BFA8B467-B3F7-443D-8762-A1F8AFFA10C6}"/>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98" name="テキスト ボックス 597">
          <a:extLst>
            <a:ext uri="{FF2B5EF4-FFF2-40B4-BE49-F238E27FC236}">
              <a16:creationId xmlns:a16="http://schemas.microsoft.com/office/drawing/2014/main" id="{2C8322F2-39BA-4497-A326-A67935714F20}"/>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a:extLst>
            <a:ext uri="{FF2B5EF4-FFF2-40B4-BE49-F238E27FC236}">
              <a16:creationId xmlns:a16="http://schemas.microsoft.com/office/drawing/2014/main" id="{47137E74-9163-4A37-A0E8-25DD0AE593E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0" name="テキスト ボックス 599">
          <a:extLst>
            <a:ext uri="{FF2B5EF4-FFF2-40B4-BE49-F238E27FC236}">
              <a16:creationId xmlns:a16="http://schemas.microsoft.com/office/drawing/2014/main" id="{50074EE2-B349-4EEC-9DBC-7219E94BAFD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a:extLst>
            <a:ext uri="{FF2B5EF4-FFF2-40B4-BE49-F238E27FC236}">
              <a16:creationId xmlns:a16="http://schemas.microsoft.com/office/drawing/2014/main" id="{29C7E3DD-A150-457C-B076-802C19B88A7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602" name="直線コネクタ 601">
          <a:extLst>
            <a:ext uri="{FF2B5EF4-FFF2-40B4-BE49-F238E27FC236}">
              <a16:creationId xmlns:a16="http://schemas.microsoft.com/office/drawing/2014/main" id="{85A18DE4-FA88-467F-A325-1095587BED0B}"/>
            </a:ext>
          </a:extLst>
        </xdr:cNvPr>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603" name="【保健センター・保健所】&#10;有形固定資産減価償却率最小値テキスト">
          <a:extLst>
            <a:ext uri="{FF2B5EF4-FFF2-40B4-BE49-F238E27FC236}">
              <a16:creationId xmlns:a16="http://schemas.microsoft.com/office/drawing/2014/main" id="{169935EC-8A0F-45FA-A0F3-903E0135C2EF}"/>
            </a:ext>
          </a:extLst>
        </xdr:cNvPr>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604" name="直線コネクタ 603">
          <a:extLst>
            <a:ext uri="{FF2B5EF4-FFF2-40B4-BE49-F238E27FC236}">
              <a16:creationId xmlns:a16="http://schemas.microsoft.com/office/drawing/2014/main" id="{A9F4AD37-3306-49FC-BDEA-E58E6DDBDCAD}"/>
            </a:ext>
          </a:extLst>
        </xdr:cNvPr>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605" name="【保健センター・保健所】&#10;有形固定資産減価償却率最大値テキスト">
          <a:extLst>
            <a:ext uri="{FF2B5EF4-FFF2-40B4-BE49-F238E27FC236}">
              <a16:creationId xmlns:a16="http://schemas.microsoft.com/office/drawing/2014/main" id="{52D08820-ED7E-4CC8-A076-A3F454AF807E}"/>
            </a:ext>
          </a:extLst>
        </xdr:cNvPr>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606" name="直線コネクタ 605">
          <a:extLst>
            <a:ext uri="{FF2B5EF4-FFF2-40B4-BE49-F238E27FC236}">
              <a16:creationId xmlns:a16="http://schemas.microsoft.com/office/drawing/2014/main" id="{CC2665F1-EE29-494B-A9A1-3E2D050126D4}"/>
            </a:ext>
          </a:extLst>
        </xdr:cNvPr>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37799</xdr:rowOff>
    </xdr:from>
    <xdr:ext cx="405111" cy="259045"/>
    <xdr:sp macro="" textlink="">
      <xdr:nvSpPr>
        <xdr:cNvPr id="607" name="【保健センター・保健所】&#10;有形固定資産減価償却率平均値テキスト">
          <a:extLst>
            <a:ext uri="{FF2B5EF4-FFF2-40B4-BE49-F238E27FC236}">
              <a16:creationId xmlns:a16="http://schemas.microsoft.com/office/drawing/2014/main" id="{3FEC1F5F-D172-46C1-9B82-CDF1923EBCDA}"/>
            </a:ext>
          </a:extLst>
        </xdr:cNvPr>
        <xdr:cNvSpPr txBox="1"/>
      </xdr:nvSpPr>
      <xdr:spPr>
        <a:xfrm>
          <a:off x="16357600" y="9810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608" name="フローチャート: 判断 607">
          <a:extLst>
            <a:ext uri="{FF2B5EF4-FFF2-40B4-BE49-F238E27FC236}">
              <a16:creationId xmlns:a16="http://schemas.microsoft.com/office/drawing/2014/main" id="{DA0E675A-6D3B-42F5-9A3E-AE7BA41E1313}"/>
            </a:ext>
          </a:extLst>
        </xdr:cNvPr>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609" name="フローチャート: 判断 608">
          <a:extLst>
            <a:ext uri="{FF2B5EF4-FFF2-40B4-BE49-F238E27FC236}">
              <a16:creationId xmlns:a16="http://schemas.microsoft.com/office/drawing/2014/main" id="{138E90B6-D233-4FE6-9483-14005E0E20B0}"/>
            </a:ext>
          </a:extLst>
        </xdr:cNvPr>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610" name="フローチャート: 判断 609">
          <a:extLst>
            <a:ext uri="{FF2B5EF4-FFF2-40B4-BE49-F238E27FC236}">
              <a16:creationId xmlns:a16="http://schemas.microsoft.com/office/drawing/2014/main" id="{6393B141-278B-4504-8482-001B6B9532C4}"/>
            </a:ext>
          </a:extLst>
        </xdr:cNvPr>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611" name="フローチャート: 判断 610">
          <a:extLst>
            <a:ext uri="{FF2B5EF4-FFF2-40B4-BE49-F238E27FC236}">
              <a16:creationId xmlns:a16="http://schemas.microsoft.com/office/drawing/2014/main" id="{C347BAC6-1474-42D0-8BE4-5D69067D890E}"/>
            </a:ext>
          </a:extLst>
        </xdr:cNvPr>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154940</xdr:rowOff>
    </xdr:from>
    <xdr:to>
      <xdr:col>67</xdr:col>
      <xdr:colOff>101600</xdr:colOff>
      <xdr:row>56</xdr:row>
      <xdr:rowOff>85090</xdr:rowOff>
    </xdr:to>
    <xdr:sp macro="" textlink="">
      <xdr:nvSpPr>
        <xdr:cNvPr id="612" name="フローチャート: 判断 611">
          <a:extLst>
            <a:ext uri="{FF2B5EF4-FFF2-40B4-BE49-F238E27FC236}">
              <a16:creationId xmlns:a16="http://schemas.microsoft.com/office/drawing/2014/main" id="{AB299B19-2C9F-4128-A41E-5B4AA1A377C3}"/>
            </a:ext>
          </a:extLst>
        </xdr:cNvPr>
        <xdr:cNvSpPr/>
      </xdr:nvSpPr>
      <xdr:spPr>
        <a:xfrm>
          <a:off x="127635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22382C99-E286-4804-B9BD-82CA36918DC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D74CB7F4-D30B-4FE6-B0E5-DE5062BC47F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47EF3D40-D072-4B37-BAD3-E55A73BC756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FBE74EA0-E283-48D2-B925-16963544F88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8D435D2-CC61-4849-8F86-A00B85845BB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17780</xdr:rowOff>
    </xdr:from>
    <xdr:to>
      <xdr:col>85</xdr:col>
      <xdr:colOff>177800</xdr:colOff>
      <xdr:row>61</xdr:row>
      <xdr:rowOff>119380</xdr:rowOff>
    </xdr:to>
    <xdr:sp macro="" textlink="">
      <xdr:nvSpPr>
        <xdr:cNvPr id="618" name="楕円 617">
          <a:extLst>
            <a:ext uri="{FF2B5EF4-FFF2-40B4-BE49-F238E27FC236}">
              <a16:creationId xmlns:a16="http://schemas.microsoft.com/office/drawing/2014/main" id="{2CD37422-A0A9-4DD2-8A6D-7281323C129F}"/>
            </a:ext>
          </a:extLst>
        </xdr:cNvPr>
        <xdr:cNvSpPr/>
      </xdr:nvSpPr>
      <xdr:spPr>
        <a:xfrm>
          <a:off x="16268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167657</xdr:rowOff>
    </xdr:from>
    <xdr:ext cx="405111" cy="259045"/>
    <xdr:sp macro="" textlink="">
      <xdr:nvSpPr>
        <xdr:cNvPr id="619" name="【保健センター・保健所】&#10;有形固定資産減価償却率該当値テキスト">
          <a:extLst>
            <a:ext uri="{FF2B5EF4-FFF2-40B4-BE49-F238E27FC236}">
              <a16:creationId xmlns:a16="http://schemas.microsoft.com/office/drawing/2014/main" id="{31D441F7-C89E-4DF0-ACC2-48DAA83EC1D9}"/>
            </a:ext>
          </a:extLst>
        </xdr:cNvPr>
        <xdr:cNvSpPr txBox="1"/>
      </xdr:nvSpPr>
      <xdr:spPr>
        <a:xfrm>
          <a:off x="16357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620" name="楕円 619">
          <a:extLst>
            <a:ext uri="{FF2B5EF4-FFF2-40B4-BE49-F238E27FC236}">
              <a16:creationId xmlns:a16="http://schemas.microsoft.com/office/drawing/2014/main" id="{68D1FF89-B67D-4409-864A-886F093368E1}"/>
            </a:ext>
          </a:extLst>
        </xdr:cNvPr>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68580</xdr:rowOff>
    </xdr:to>
    <xdr:cxnSp macro="">
      <xdr:nvCxnSpPr>
        <xdr:cNvPr id="621" name="直線コネクタ 620">
          <a:extLst>
            <a:ext uri="{FF2B5EF4-FFF2-40B4-BE49-F238E27FC236}">
              <a16:creationId xmlns:a16="http://schemas.microsoft.com/office/drawing/2014/main" id="{9A6B2CE3-9EC3-4C82-B355-DC76920A3381}"/>
            </a:ext>
          </a:extLst>
        </xdr:cNvPr>
        <xdr:cNvCxnSpPr/>
      </xdr:nvCxnSpPr>
      <xdr:spPr>
        <a:xfrm>
          <a:off x="15481300" y="104698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80645</xdr:rowOff>
    </xdr:from>
    <xdr:to>
      <xdr:col>76</xdr:col>
      <xdr:colOff>165100</xdr:colOff>
      <xdr:row>61</xdr:row>
      <xdr:rowOff>10795</xdr:rowOff>
    </xdr:to>
    <xdr:sp macro="" textlink="">
      <xdr:nvSpPr>
        <xdr:cNvPr id="622" name="楕円 621">
          <a:extLst>
            <a:ext uri="{FF2B5EF4-FFF2-40B4-BE49-F238E27FC236}">
              <a16:creationId xmlns:a16="http://schemas.microsoft.com/office/drawing/2014/main" id="{60AD4B34-C72D-456D-8976-D0FFBB2330DB}"/>
            </a:ext>
          </a:extLst>
        </xdr:cNvPr>
        <xdr:cNvSpPr/>
      </xdr:nvSpPr>
      <xdr:spPr>
        <a:xfrm>
          <a:off x="14541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131445</xdr:rowOff>
    </xdr:from>
    <xdr:to>
      <xdr:col>81</xdr:col>
      <xdr:colOff>50800</xdr:colOff>
      <xdr:row>61</xdr:row>
      <xdr:rowOff>11430</xdr:rowOff>
    </xdr:to>
    <xdr:cxnSp macro="">
      <xdr:nvCxnSpPr>
        <xdr:cNvPr id="623" name="直線コネクタ 622">
          <a:extLst>
            <a:ext uri="{FF2B5EF4-FFF2-40B4-BE49-F238E27FC236}">
              <a16:creationId xmlns:a16="http://schemas.microsoft.com/office/drawing/2014/main" id="{D7823927-7B51-4D2D-9EEF-C0B000BC9880}"/>
            </a:ext>
          </a:extLst>
        </xdr:cNvPr>
        <xdr:cNvCxnSpPr/>
      </xdr:nvCxnSpPr>
      <xdr:spPr>
        <a:xfrm>
          <a:off x="14592300" y="104184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23495</xdr:rowOff>
    </xdr:from>
    <xdr:to>
      <xdr:col>72</xdr:col>
      <xdr:colOff>38100</xdr:colOff>
      <xdr:row>60</xdr:row>
      <xdr:rowOff>125095</xdr:rowOff>
    </xdr:to>
    <xdr:sp macro="" textlink="">
      <xdr:nvSpPr>
        <xdr:cNvPr id="624" name="楕円 623">
          <a:extLst>
            <a:ext uri="{FF2B5EF4-FFF2-40B4-BE49-F238E27FC236}">
              <a16:creationId xmlns:a16="http://schemas.microsoft.com/office/drawing/2014/main" id="{FC150F5D-EDBF-4409-AA0C-2801296FD940}"/>
            </a:ext>
          </a:extLst>
        </xdr:cNvPr>
        <xdr:cNvSpPr/>
      </xdr:nvSpPr>
      <xdr:spPr>
        <a:xfrm>
          <a:off x="13652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74295</xdr:rowOff>
    </xdr:from>
    <xdr:to>
      <xdr:col>76</xdr:col>
      <xdr:colOff>114300</xdr:colOff>
      <xdr:row>60</xdr:row>
      <xdr:rowOff>131445</xdr:rowOff>
    </xdr:to>
    <xdr:cxnSp macro="">
      <xdr:nvCxnSpPr>
        <xdr:cNvPr id="625" name="直線コネクタ 624">
          <a:extLst>
            <a:ext uri="{FF2B5EF4-FFF2-40B4-BE49-F238E27FC236}">
              <a16:creationId xmlns:a16="http://schemas.microsoft.com/office/drawing/2014/main" id="{F5AC293A-E4C6-47FD-B896-47D9D7DFE41B}"/>
            </a:ext>
          </a:extLst>
        </xdr:cNvPr>
        <xdr:cNvCxnSpPr/>
      </xdr:nvCxnSpPr>
      <xdr:spPr>
        <a:xfrm>
          <a:off x="13703300" y="103612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144480</xdr:rowOff>
    </xdr:from>
    <xdr:ext cx="405111" cy="259045"/>
    <xdr:sp macro="" textlink="">
      <xdr:nvSpPr>
        <xdr:cNvPr id="626" name="n_1aveValue【保健センター・保健所】&#10;有形固定資産減価償却率">
          <a:extLst>
            <a:ext uri="{FF2B5EF4-FFF2-40B4-BE49-F238E27FC236}">
              <a16:creationId xmlns:a16="http://schemas.microsoft.com/office/drawing/2014/main" id="{9566C6D8-14C9-4CFD-9771-F7907D57EE17}"/>
            </a:ext>
          </a:extLst>
        </xdr:cNvPr>
        <xdr:cNvSpPr txBox="1"/>
      </xdr:nvSpPr>
      <xdr:spPr>
        <a:xfrm>
          <a:off x="15266044" y="9745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627" name="n_2aveValue【保健センター・保健所】&#10;有形固定資産減価償却率">
          <a:extLst>
            <a:ext uri="{FF2B5EF4-FFF2-40B4-BE49-F238E27FC236}">
              <a16:creationId xmlns:a16="http://schemas.microsoft.com/office/drawing/2014/main" id="{E9A56FE3-8DBC-4CB1-86E0-86234EF63E5A}"/>
            </a:ext>
          </a:extLst>
        </xdr:cNvPr>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53040</xdr:rowOff>
    </xdr:from>
    <xdr:ext cx="405111" cy="259045"/>
    <xdr:sp macro="" textlink="">
      <xdr:nvSpPr>
        <xdr:cNvPr id="628" name="n_3aveValue【保健センター・保健所】&#10;有形固定資産減価償却率">
          <a:extLst>
            <a:ext uri="{FF2B5EF4-FFF2-40B4-BE49-F238E27FC236}">
              <a16:creationId xmlns:a16="http://schemas.microsoft.com/office/drawing/2014/main" id="{CDEAB04A-C1FB-41F9-BAE4-8124E0AE504C}"/>
            </a:ext>
          </a:extLst>
        </xdr:cNvPr>
        <xdr:cNvSpPr txBox="1"/>
      </xdr:nvSpPr>
      <xdr:spPr>
        <a:xfrm>
          <a:off x="13500744" y="965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101617</xdr:rowOff>
    </xdr:from>
    <xdr:ext cx="405111" cy="259045"/>
    <xdr:sp macro="" textlink="">
      <xdr:nvSpPr>
        <xdr:cNvPr id="629" name="n_4aveValue【保健センター・保健所】&#10;有形固定資産減価償却率">
          <a:extLst>
            <a:ext uri="{FF2B5EF4-FFF2-40B4-BE49-F238E27FC236}">
              <a16:creationId xmlns:a16="http://schemas.microsoft.com/office/drawing/2014/main" id="{9643AC62-6E85-4D2E-8134-423C998AF936}"/>
            </a:ext>
          </a:extLst>
        </xdr:cNvPr>
        <xdr:cNvSpPr txBox="1"/>
      </xdr:nvSpPr>
      <xdr:spPr>
        <a:xfrm>
          <a:off x="12611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630" name="n_1mainValue【保健センター・保健所】&#10;有形固定資産減価償却率">
          <a:extLst>
            <a:ext uri="{FF2B5EF4-FFF2-40B4-BE49-F238E27FC236}">
              <a16:creationId xmlns:a16="http://schemas.microsoft.com/office/drawing/2014/main" id="{FE30F8F5-AB65-4700-999D-083BC088CE0C}"/>
            </a:ext>
          </a:extLst>
        </xdr:cNvPr>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1922</xdr:rowOff>
    </xdr:from>
    <xdr:ext cx="405111" cy="259045"/>
    <xdr:sp macro="" textlink="">
      <xdr:nvSpPr>
        <xdr:cNvPr id="631" name="n_2mainValue【保健センター・保健所】&#10;有形固定資産減価償却率">
          <a:extLst>
            <a:ext uri="{FF2B5EF4-FFF2-40B4-BE49-F238E27FC236}">
              <a16:creationId xmlns:a16="http://schemas.microsoft.com/office/drawing/2014/main" id="{CB233F26-3204-4C72-9DFE-6C6EA161E16B}"/>
            </a:ext>
          </a:extLst>
        </xdr:cNvPr>
        <xdr:cNvSpPr txBox="1"/>
      </xdr:nvSpPr>
      <xdr:spPr>
        <a:xfrm>
          <a:off x="14389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116222</xdr:rowOff>
    </xdr:from>
    <xdr:ext cx="405111" cy="259045"/>
    <xdr:sp macro="" textlink="">
      <xdr:nvSpPr>
        <xdr:cNvPr id="632" name="n_3mainValue【保健センター・保健所】&#10;有形固定資産減価償却率">
          <a:extLst>
            <a:ext uri="{FF2B5EF4-FFF2-40B4-BE49-F238E27FC236}">
              <a16:creationId xmlns:a16="http://schemas.microsoft.com/office/drawing/2014/main" id="{83388956-0997-4CB0-94C5-86FF95D4AAE8}"/>
            </a:ext>
          </a:extLst>
        </xdr:cNvPr>
        <xdr:cNvSpPr txBox="1"/>
      </xdr:nvSpPr>
      <xdr:spPr>
        <a:xfrm>
          <a:off x="13500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a:extLst>
            <a:ext uri="{FF2B5EF4-FFF2-40B4-BE49-F238E27FC236}">
              <a16:creationId xmlns:a16="http://schemas.microsoft.com/office/drawing/2014/main" id="{BC89DAF6-45A5-467C-AD8E-5D236B46064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a:extLst>
            <a:ext uri="{FF2B5EF4-FFF2-40B4-BE49-F238E27FC236}">
              <a16:creationId xmlns:a16="http://schemas.microsoft.com/office/drawing/2014/main" id="{F3B70AEF-D539-4E1B-8D6D-0F44E61A583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a:extLst>
            <a:ext uri="{FF2B5EF4-FFF2-40B4-BE49-F238E27FC236}">
              <a16:creationId xmlns:a16="http://schemas.microsoft.com/office/drawing/2014/main" id="{19BA4353-A8A2-4E05-AA4E-A8411EE9CF3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a:extLst>
            <a:ext uri="{FF2B5EF4-FFF2-40B4-BE49-F238E27FC236}">
              <a16:creationId xmlns:a16="http://schemas.microsoft.com/office/drawing/2014/main" id="{A986DB0A-63A1-4216-B1B9-2013F7F102A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a:extLst>
            <a:ext uri="{FF2B5EF4-FFF2-40B4-BE49-F238E27FC236}">
              <a16:creationId xmlns:a16="http://schemas.microsoft.com/office/drawing/2014/main" id="{B430B4DE-1920-42E7-A2ED-BA382FE112A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a:extLst>
            <a:ext uri="{FF2B5EF4-FFF2-40B4-BE49-F238E27FC236}">
              <a16:creationId xmlns:a16="http://schemas.microsoft.com/office/drawing/2014/main" id="{BF6E02AB-2B13-47EE-9B25-E84F7C9C8AE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a:extLst>
            <a:ext uri="{FF2B5EF4-FFF2-40B4-BE49-F238E27FC236}">
              <a16:creationId xmlns:a16="http://schemas.microsoft.com/office/drawing/2014/main" id="{EBA1E502-647D-4172-B644-2325A316F64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a:extLst>
            <a:ext uri="{FF2B5EF4-FFF2-40B4-BE49-F238E27FC236}">
              <a16:creationId xmlns:a16="http://schemas.microsoft.com/office/drawing/2014/main" id="{51E3E17E-1D12-42F2-B7FC-DC80E1D015E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a:extLst>
            <a:ext uri="{FF2B5EF4-FFF2-40B4-BE49-F238E27FC236}">
              <a16:creationId xmlns:a16="http://schemas.microsoft.com/office/drawing/2014/main" id="{F7F633FD-6650-45FF-9A25-09BE36B9790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a:extLst>
            <a:ext uri="{FF2B5EF4-FFF2-40B4-BE49-F238E27FC236}">
              <a16:creationId xmlns:a16="http://schemas.microsoft.com/office/drawing/2014/main" id="{48A15461-B812-4E6B-98F9-11E61FF1734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3" name="直線コネクタ 642">
          <a:extLst>
            <a:ext uri="{FF2B5EF4-FFF2-40B4-BE49-F238E27FC236}">
              <a16:creationId xmlns:a16="http://schemas.microsoft.com/office/drawing/2014/main" id="{2E19222F-2D05-472E-8BCC-0A63439B4E6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4" name="テキスト ボックス 643">
          <a:extLst>
            <a:ext uri="{FF2B5EF4-FFF2-40B4-BE49-F238E27FC236}">
              <a16:creationId xmlns:a16="http://schemas.microsoft.com/office/drawing/2014/main" id="{D7C88589-AEAE-4B07-AFC1-2E054659028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5" name="直線コネクタ 644">
          <a:extLst>
            <a:ext uri="{FF2B5EF4-FFF2-40B4-BE49-F238E27FC236}">
              <a16:creationId xmlns:a16="http://schemas.microsoft.com/office/drawing/2014/main" id="{42C1A0A2-ACC0-469D-B539-4D752BCB79A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6" name="テキスト ボックス 645">
          <a:extLst>
            <a:ext uri="{FF2B5EF4-FFF2-40B4-BE49-F238E27FC236}">
              <a16:creationId xmlns:a16="http://schemas.microsoft.com/office/drawing/2014/main" id="{AB5FEB4E-3B31-4E86-A67E-E1339DF6F3D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7" name="直線コネクタ 646">
          <a:extLst>
            <a:ext uri="{FF2B5EF4-FFF2-40B4-BE49-F238E27FC236}">
              <a16:creationId xmlns:a16="http://schemas.microsoft.com/office/drawing/2014/main" id="{C174CF6E-A982-42D3-BDD9-762A1152C75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8" name="テキスト ボックス 647">
          <a:extLst>
            <a:ext uri="{FF2B5EF4-FFF2-40B4-BE49-F238E27FC236}">
              <a16:creationId xmlns:a16="http://schemas.microsoft.com/office/drawing/2014/main" id="{FAC41AE2-6E47-443B-BCD5-7F46A429E2C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9" name="直線コネクタ 648">
          <a:extLst>
            <a:ext uri="{FF2B5EF4-FFF2-40B4-BE49-F238E27FC236}">
              <a16:creationId xmlns:a16="http://schemas.microsoft.com/office/drawing/2014/main" id="{85FC3535-0234-4014-A9A3-D8C607EFA66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0" name="テキスト ボックス 649">
          <a:extLst>
            <a:ext uri="{FF2B5EF4-FFF2-40B4-BE49-F238E27FC236}">
              <a16:creationId xmlns:a16="http://schemas.microsoft.com/office/drawing/2014/main" id="{DB583A40-BC5C-495A-9F7B-C11E0BE5499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a:extLst>
            <a:ext uri="{FF2B5EF4-FFF2-40B4-BE49-F238E27FC236}">
              <a16:creationId xmlns:a16="http://schemas.microsoft.com/office/drawing/2014/main" id="{35E0AC1E-066B-4745-8D66-FE08F0179DF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a:extLst>
            <a:ext uri="{FF2B5EF4-FFF2-40B4-BE49-F238E27FC236}">
              <a16:creationId xmlns:a16="http://schemas.microsoft.com/office/drawing/2014/main" id="{93F404DF-C001-46D2-917F-7F87DCA7E3B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a:extLst>
            <a:ext uri="{FF2B5EF4-FFF2-40B4-BE49-F238E27FC236}">
              <a16:creationId xmlns:a16="http://schemas.microsoft.com/office/drawing/2014/main" id="{F284C1D4-9605-4E5E-8D7C-C5074EDA6EB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54" name="直線コネクタ 653">
          <a:extLst>
            <a:ext uri="{FF2B5EF4-FFF2-40B4-BE49-F238E27FC236}">
              <a16:creationId xmlns:a16="http://schemas.microsoft.com/office/drawing/2014/main" id="{C4143BBA-3349-4686-8ED3-2BE401C6ED73}"/>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55" name="【保健センター・保健所】&#10;一人当たり面積最小値テキスト">
          <a:extLst>
            <a:ext uri="{FF2B5EF4-FFF2-40B4-BE49-F238E27FC236}">
              <a16:creationId xmlns:a16="http://schemas.microsoft.com/office/drawing/2014/main" id="{0D7B78CC-DC53-4F98-BF9B-F22E42B5E5FF}"/>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56" name="直線コネクタ 655">
          <a:extLst>
            <a:ext uri="{FF2B5EF4-FFF2-40B4-BE49-F238E27FC236}">
              <a16:creationId xmlns:a16="http://schemas.microsoft.com/office/drawing/2014/main" id="{66640112-D668-48B7-B04B-607781EAA020}"/>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57" name="【保健センター・保健所】&#10;一人当たり面積最大値テキスト">
          <a:extLst>
            <a:ext uri="{FF2B5EF4-FFF2-40B4-BE49-F238E27FC236}">
              <a16:creationId xmlns:a16="http://schemas.microsoft.com/office/drawing/2014/main" id="{32F50E58-60F7-45A8-BA72-C29D753D84FA}"/>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58" name="直線コネクタ 657">
          <a:extLst>
            <a:ext uri="{FF2B5EF4-FFF2-40B4-BE49-F238E27FC236}">
              <a16:creationId xmlns:a16="http://schemas.microsoft.com/office/drawing/2014/main" id="{27A2B285-8552-40C0-975E-49906C4F8013}"/>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59" name="【保健センター・保健所】&#10;一人当たり面積平均値テキスト">
          <a:extLst>
            <a:ext uri="{FF2B5EF4-FFF2-40B4-BE49-F238E27FC236}">
              <a16:creationId xmlns:a16="http://schemas.microsoft.com/office/drawing/2014/main" id="{706AFC2E-559B-484D-AC17-333B384D601F}"/>
            </a:ext>
          </a:extLst>
        </xdr:cNvPr>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60" name="フローチャート: 判断 659">
          <a:extLst>
            <a:ext uri="{FF2B5EF4-FFF2-40B4-BE49-F238E27FC236}">
              <a16:creationId xmlns:a16="http://schemas.microsoft.com/office/drawing/2014/main" id="{E0CD1C7E-37A5-4237-A9EB-DEF1FB7BA2D1}"/>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61" name="フローチャート: 判断 660">
          <a:extLst>
            <a:ext uri="{FF2B5EF4-FFF2-40B4-BE49-F238E27FC236}">
              <a16:creationId xmlns:a16="http://schemas.microsoft.com/office/drawing/2014/main" id="{ADBB85E8-B2C0-4D8A-B226-8600DB57D556}"/>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62" name="フローチャート: 判断 661">
          <a:extLst>
            <a:ext uri="{FF2B5EF4-FFF2-40B4-BE49-F238E27FC236}">
              <a16:creationId xmlns:a16="http://schemas.microsoft.com/office/drawing/2014/main" id="{9EC7738C-1B7F-4B88-9658-0377CE08E9AC}"/>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63" name="フローチャート: 判断 662">
          <a:extLst>
            <a:ext uri="{FF2B5EF4-FFF2-40B4-BE49-F238E27FC236}">
              <a16:creationId xmlns:a16="http://schemas.microsoft.com/office/drawing/2014/main" id="{FCC0B59F-97AD-4E24-B14C-AD26C740BB85}"/>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64" name="フローチャート: 判断 663">
          <a:extLst>
            <a:ext uri="{FF2B5EF4-FFF2-40B4-BE49-F238E27FC236}">
              <a16:creationId xmlns:a16="http://schemas.microsoft.com/office/drawing/2014/main" id="{D03E4BBB-A4D9-408D-9192-D5121BCDC625}"/>
            </a:ext>
          </a:extLst>
        </xdr:cNvPr>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CCCB9135-21D3-466A-A795-FB78EB9C0C0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2A2DE718-6C49-4326-A229-0DDD4B649F0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06131DD6-4ABD-482B-9240-3E64A884046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D2AF32E1-90D8-48BB-8098-1E81DA1D7B6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3E2F7EDB-F75E-42BA-99B1-E20BBDC0B4A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670" name="楕円 669">
          <a:extLst>
            <a:ext uri="{FF2B5EF4-FFF2-40B4-BE49-F238E27FC236}">
              <a16:creationId xmlns:a16="http://schemas.microsoft.com/office/drawing/2014/main" id="{E59CE824-9CC0-415E-9175-E5A1F1BA9BF9}"/>
            </a:ext>
          </a:extLst>
        </xdr:cNvPr>
        <xdr:cNvSpPr/>
      </xdr:nvSpPr>
      <xdr:spPr>
        <a:xfrm>
          <a:off x="22110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154957</xdr:rowOff>
    </xdr:from>
    <xdr:ext cx="469744" cy="259045"/>
    <xdr:sp macro="" textlink="">
      <xdr:nvSpPr>
        <xdr:cNvPr id="671" name="【保健センター・保健所】&#10;一人当たり面積該当値テキスト">
          <a:extLst>
            <a:ext uri="{FF2B5EF4-FFF2-40B4-BE49-F238E27FC236}">
              <a16:creationId xmlns:a16="http://schemas.microsoft.com/office/drawing/2014/main" id="{163C24AB-C0D3-407F-B3B2-8E153544A873}"/>
            </a:ext>
          </a:extLst>
        </xdr:cNvPr>
        <xdr:cNvSpPr txBox="1"/>
      </xdr:nvSpPr>
      <xdr:spPr>
        <a:xfrm>
          <a:off x="22199600"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132080</xdr:rowOff>
    </xdr:from>
    <xdr:to>
      <xdr:col>112</xdr:col>
      <xdr:colOff>38100</xdr:colOff>
      <xdr:row>61</xdr:row>
      <xdr:rowOff>62230</xdr:rowOff>
    </xdr:to>
    <xdr:sp macro="" textlink="">
      <xdr:nvSpPr>
        <xdr:cNvPr id="672" name="楕円 671">
          <a:extLst>
            <a:ext uri="{FF2B5EF4-FFF2-40B4-BE49-F238E27FC236}">
              <a16:creationId xmlns:a16="http://schemas.microsoft.com/office/drawing/2014/main" id="{086A2CDC-0A09-4E29-AA61-FAF20330AA49}"/>
            </a:ext>
          </a:extLst>
        </xdr:cNvPr>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xdr:rowOff>
    </xdr:from>
    <xdr:to>
      <xdr:col>116</xdr:col>
      <xdr:colOff>63500</xdr:colOff>
      <xdr:row>61</xdr:row>
      <xdr:rowOff>11430</xdr:rowOff>
    </xdr:to>
    <xdr:cxnSp macro="">
      <xdr:nvCxnSpPr>
        <xdr:cNvPr id="673" name="直線コネクタ 672">
          <a:extLst>
            <a:ext uri="{FF2B5EF4-FFF2-40B4-BE49-F238E27FC236}">
              <a16:creationId xmlns:a16="http://schemas.microsoft.com/office/drawing/2014/main" id="{3D80E462-CECB-4934-BF7D-E6F9B6AF91F7}"/>
            </a:ext>
          </a:extLst>
        </xdr:cNvPr>
        <xdr:cNvCxnSpPr/>
      </xdr:nvCxnSpPr>
      <xdr:spPr>
        <a:xfrm>
          <a:off x="21323300" y="1046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132080</xdr:rowOff>
    </xdr:from>
    <xdr:to>
      <xdr:col>107</xdr:col>
      <xdr:colOff>101600</xdr:colOff>
      <xdr:row>61</xdr:row>
      <xdr:rowOff>62230</xdr:rowOff>
    </xdr:to>
    <xdr:sp macro="" textlink="">
      <xdr:nvSpPr>
        <xdr:cNvPr id="674" name="楕円 673">
          <a:extLst>
            <a:ext uri="{FF2B5EF4-FFF2-40B4-BE49-F238E27FC236}">
              <a16:creationId xmlns:a16="http://schemas.microsoft.com/office/drawing/2014/main" id="{7F058A18-2C0F-43F6-B1AE-96C56F8E2F53}"/>
            </a:ext>
          </a:extLst>
        </xdr:cNvPr>
        <xdr:cNvSpPr/>
      </xdr:nvSpPr>
      <xdr:spPr>
        <a:xfrm>
          <a:off x="20383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xdr:rowOff>
    </xdr:from>
    <xdr:to>
      <xdr:col>111</xdr:col>
      <xdr:colOff>177800</xdr:colOff>
      <xdr:row>61</xdr:row>
      <xdr:rowOff>11430</xdr:rowOff>
    </xdr:to>
    <xdr:cxnSp macro="">
      <xdr:nvCxnSpPr>
        <xdr:cNvPr id="675" name="直線コネクタ 674">
          <a:extLst>
            <a:ext uri="{FF2B5EF4-FFF2-40B4-BE49-F238E27FC236}">
              <a16:creationId xmlns:a16="http://schemas.microsoft.com/office/drawing/2014/main" id="{155F1140-CFB3-46D0-8946-4D1B78E29B62}"/>
            </a:ext>
          </a:extLst>
        </xdr:cNvPr>
        <xdr:cNvCxnSpPr/>
      </xdr:nvCxnSpPr>
      <xdr:spPr>
        <a:xfrm>
          <a:off x="20434300" y="1046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132080</xdr:rowOff>
    </xdr:from>
    <xdr:to>
      <xdr:col>102</xdr:col>
      <xdr:colOff>165100</xdr:colOff>
      <xdr:row>61</xdr:row>
      <xdr:rowOff>62230</xdr:rowOff>
    </xdr:to>
    <xdr:sp macro="" textlink="">
      <xdr:nvSpPr>
        <xdr:cNvPr id="676" name="楕円 675">
          <a:extLst>
            <a:ext uri="{FF2B5EF4-FFF2-40B4-BE49-F238E27FC236}">
              <a16:creationId xmlns:a16="http://schemas.microsoft.com/office/drawing/2014/main" id="{A9D0AB3B-5B8F-46B5-9605-C31C6BA9A786}"/>
            </a:ext>
          </a:extLst>
        </xdr:cNvPr>
        <xdr:cNvSpPr/>
      </xdr:nvSpPr>
      <xdr:spPr>
        <a:xfrm>
          <a:off x="19494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11430</xdr:rowOff>
    </xdr:from>
    <xdr:to>
      <xdr:col>107</xdr:col>
      <xdr:colOff>50800</xdr:colOff>
      <xdr:row>61</xdr:row>
      <xdr:rowOff>11430</xdr:rowOff>
    </xdr:to>
    <xdr:cxnSp macro="">
      <xdr:nvCxnSpPr>
        <xdr:cNvPr id="677" name="直線コネクタ 676">
          <a:extLst>
            <a:ext uri="{FF2B5EF4-FFF2-40B4-BE49-F238E27FC236}">
              <a16:creationId xmlns:a16="http://schemas.microsoft.com/office/drawing/2014/main" id="{7F9EE28F-F446-44AE-8AE8-943952CA2E6C}"/>
            </a:ext>
          </a:extLst>
        </xdr:cNvPr>
        <xdr:cNvCxnSpPr/>
      </xdr:nvCxnSpPr>
      <xdr:spPr>
        <a:xfrm>
          <a:off x="19545300" y="1046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78" name="n_1aveValue【保健センター・保健所】&#10;一人当たり面積">
          <a:extLst>
            <a:ext uri="{FF2B5EF4-FFF2-40B4-BE49-F238E27FC236}">
              <a16:creationId xmlns:a16="http://schemas.microsoft.com/office/drawing/2014/main" id="{B2B2FD3F-0922-4141-9CC7-E8ADB0B3267A}"/>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79" name="n_2aveValue【保健センター・保健所】&#10;一人当たり面積">
          <a:extLst>
            <a:ext uri="{FF2B5EF4-FFF2-40B4-BE49-F238E27FC236}">
              <a16:creationId xmlns:a16="http://schemas.microsoft.com/office/drawing/2014/main" id="{6726FDE5-E927-4218-9CE8-E5109C65ED18}"/>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680" name="n_3aveValue【保健センター・保健所】&#10;一人当たり面積">
          <a:extLst>
            <a:ext uri="{FF2B5EF4-FFF2-40B4-BE49-F238E27FC236}">
              <a16:creationId xmlns:a16="http://schemas.microsoft.com/office/drawing/2014/main" id="{6E25B66F-BC27-465D-A8BD-D73924E67DB8}"/>
            </a:ext>
          </a:extLst>
        </xdr:cNvPr>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681" name="n_4aveValue【保健センター・保健所】&#10;一人当たり面積">
          <a:extLst>
            <a:ext uri="{FF2B5EF4-FFF2-40B4-BE49-F238E27FC236}">
              <a16:creationId xmlns:a16="http://schemas.microsoft.com/office/drawing/2014/main" id="{C2F99A56-CB42-4FDB-8B9B-B33D02BE0F99}"/>
            </a:ext>
          </a:extLst>
        </xdr:cNvPr>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78757</xdr:rowOff>
    </xdr:from>
    <xdr:ext cx="469744" cy="259045"/>
    <xdr:sp macro="" textlink="">
      <xdr:nvSpPr>
        <xdr:cNvPr id="682" name="n_1mainValue【保健センター・保健所】&#10;一人当たり面積">
          <a:extLst>
            <a:ext uri="{FF2B5EF4-FFF2-40B4-BE49-F238E27FC236}">
              <a16:creationId xmlns:a16="http://schemas.microsoft.com/office/drawing/2014/main" id="{461A970E-50CA-46C6-80C4-3ECF7F9E578E}"/>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683" name="n_2mainValue【保健センター・保健所】&#10;一人当たり面積">
          <a:extLst>
            <a:ext uri="{FF2B5EF4-FFF2-40B4-BE49-F238E27FC236}">
              <a16:creationId xmlns:a16="http://schemas.microsoft.com/office/drawing/2014/main" id="{07973290-218F-4E0A-A9F0-FA18C0490CF1}"/>
            </a:ext>
          </a:extLst>
        </xdr:cNvPr>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78757</xdr:rowOff>
    </xdr:from>
    <xdr:ext cx="469744" cy="259045"/>
    <xdr:sp macro="" textlink="">
      <xdr:nvSpPr>
        <xdr:cNvPr id="684" name="n_3mainValue【保健センター・保健所】&#10;一人当たり面積">
          <a:extLst>
            <a:ext uri="{FF2B5EF4-FFF2-40B4-BE49-F238E27FC236}">
              <a16:creationId xmlns:a16="http://schemas.microsoft.com/office/drawing/2014/main" id="{20F8B3CC-F387-4E55-8120-2D5BD7E27B3B}"/>
            </a:ext>
          </a:extLst>
        </xdr:cNvPr>
        <xdr:cNvSpPr txBox="1"/>
      </xdr:nvSpPr>
      <xdr:spPr>
        <a:xfrm>
          <a:off x="19310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a:extLst>
            <a:ext uri="{FF2B5EF4-FFF2-40B4-BE49-F238E27FC236}">
              <a16:creationId xmlns:a16="http://schemas.microsoft.com/office/drawing/2014/main" id="{86426EC0-9CDA-4119-9EEE-38C782EC04A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a:extLst>
            <a:ext uri="{FF2B5EF4-FFF2-40B4-BE49-F238E27FC236}">
              <a16:creationId xmlns:a16="http://schemas.microsoft.com/office/drawing/2014/main" id="{86199758-4EF3-490E-9B51-949E470CAB3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a:extLst>
            <a:ext uri="{FF2B5EF4-FFF2-40B4-BE49-F238E27FC236}">
              <a16:creationId xmlns:a16="http://schemas.microsoft.com/office/drawing/2014/main" id="{7BFEB809-ECB0-4CB9-BD67-924E32561B3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a:extLst>
            <a:ext uri="{FF2B5EF4-FFF2-40B4-BE49-F238E27FC236}">
              <a16:creationId xmlns:a16="http://schemas.microsoft.com/office/drawing/2014/main" id="{E9CF6803-5B51-455A-85BD-8F4003CC64C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a:extLst>
            <a:ext uri="{FF2B5EF4-FFF2-40B4-BE49-F238E27FC236}">
              <a16:creationId xmlns:a16="http://schemas.microsoft.com/office/drawing/2014/main" id="{8E3F0E64-90EA-4E34-BB75-AB0C8955FB1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a:extLst>
            <a:ext uri="{FF2B5EF4-FFF2-40B4-BE49-F238E27FC236}">
              <a16:creationId xmlns:a16="http://schemas.microsoft.com/office/drawing/2014/main" id="{035196D0-D94A-4A8C-9966-D4D3E13163C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a:extLst>
            <a:ext uri="{FF2B5EF4-FFF2-40B4-BE49-F238E27FC236}">
              <a16:creationId xmlns:a16="http://schemas.microsoft.com/office/drawing/2014/main" id="{007DA33A-5404-4F98-B473-97817EAF40D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a:extLst>
            <a:ext uri="{FF2B5EF4-FFF2-40B4-BE49-F238E27FC236}">
              <a16:creationId xmlns:a16="http://schemas.microsoft.com/office/drawing/2014/main" id="{80B9AB6C-2CD8-41C3-BFD7-8A7F1097BE8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a:extLst>
            <a:ext uri="{FF2B5EF4-FFF2-40B4-BE49-F238E27FC236}">
              <a16:creationId xmlns:a16="http://schemas.microsoft.com/office/drawing/2014/main" id="{55FD9E7D-445F-4E72-B66B-B08E33668DC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a:extLst>
            <a:ext uri="{FF2B5EF4-FFF2-40B4-BE49-F238E27FC236}">
              <a16:creationId xmlns:a16="http://schemas.microsoft.com/office/drawing/2014/main" id="{E03927C6-6E5E-4FA6-B1E8-35E3C5DED35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a:extLst>
            <a:ext uri="{FF2B5EF4-FFF2-40B4-BE49-F238E27FC236}">
              <a16:creationId xmlns:a16="http://schemas.microsoft.com/office/drawing/2014/main" id="{03ABA80C-DDCC-4316-91F8-F23344F078C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6" name="直線コネクタ 695">
          <a:extLst>
            <a:ext uri="{FF2B5EF4-FFF2-40B4-BE49-F238E27FC236}">
              <a16:creationId xmlns:a16="http://schemas.microsoft.com/office/drawing/2014/main" id="{699C77C9-9AD0-48A6-A84C-F766124D89C2}"/>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97" name="テキスト ボックス 696">
          <a:extLst>
            <a:ext uri="{FF2B5EF4-FFF2-40B4-BE49-F238E27FC236}">
              <a16:creationId xmlns:a16="http://schemas.microsoft.com/office/drawing/2014/main" id="{A58026DF-CE75-425D-A875-9502E36A41D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8" name="直線コネクタ 697">
          <a:extLst>
            <a:ext uri="{FF2B5EF4-FFF2-40B4-BE49-F238E27FC236}">
              <a16:creationId xmlns:a16="http://schemas.microsoft.com/office/drawing/2014/main" id="{34F7CF29-F5FC-4360-B68C-408352EB6C1E}"/>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9" name="テキスト ボックス 698">
          <a:extLst>
            <a:ext uri="{FF2B5EF4-FFF2-40B4-BE49-F238E27FC236}">
              <a16:creationId xmlns:a16="http://schemas.microsoft.com/office/drawing/2014/main" id="{693630C4-A9EC-496E-A240-AFD31B660F1E}"/>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0" name="直線コネクタ 699">
          <a:extLst>
            <a:ext uri="{FF2B5EF4-FFF2-40B4-BE49-F238E27FC236}">
              <a16:creationId xmlns:a16="http://schemas.microsoft.com/office/drawing/2014/main" id="{BB2BA22B-C5CD-4DCB-917F-922A7A4CB6CB}"/>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1" name="テキスト ボックス 700">
          <a:extLst>
            <a:ext uri="{FF2B5EF4-FFF2-40B4-BE49-F238E27FC236}">
              <a16:creationId xmlns:a16="http://schemas.microsoft.com/office/drawing/2014/main" id="{0A2AE05C-70F2-4C9A-A025-9162B6D57EEA}"/>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2" name="直線コネクタ 701">
          <a:extLst>
            <a:ext uri="{FF2B5EF4-FFF2-40B4-BE49-F238E27FC236}">
              <a16:creationId xmlns:a16="http://schemas.microsoft.com/office/drawing/2014/main" id="{C88D7A87-4BC1-4F02-A2E9-0D73B3BED732}"/>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3" name="テキスト ボックス 702">
          <a:extLst>
            <a:ext uri="{FF2B5EF4-FFF2-40B4-BE49-F238E27FC236}">
              <a16:creationId xmlns:a16="http://schemas.microsoft.com/office/drawing/2014/main" id="{8F90454A-5884-49A3-9D94-609E1F8CF04D}"/>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a:extLst>
            <a:ext uri="{FF2B5EF4-FFF2-40B4-BE49-F238E27FC236}">
              <a16:creationId xmlns:a16="http://schemas.microsoft.com/office/drawing/2014/main" id="{BA2ED4F7-372B-4714-B3A0-28AECBCE2F8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5" name="テキスト ボックス 704">
          <a:extLst>
            <a:ext uri="{FF2B5EF4-FFF2-40B4-BE49-F238E27FC236}">
              <a16:creationId xmlns:a16="http://schemas.microsoft.com/office/drawing/2014/main" id="{6FC9D10A-F7D5-4DD8-B1A1-EC512B679737}"/>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a:extLst>
            <a:ext uri="{FF2B5EF4-FFF2-40B4-BE49-F238E27FC236}">
              <a16:creationId xmlns:a16="http://schemas.microsoft.com/office/drawing/2014/main" id="{1BE5043C-3ECA-476D-B6E6-FB8928A6CEF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707" name="直線コネクタ 706">
          <a:extLst>
            <a:ext uri="{FF2B5EF4-FFF2-40B4-BE49-F238E27FC236}">
              <a16:creationId xmlns:a16="http://schemas.microsoft.com/office/drawing/2014/main" id="{F8AE940F-D495-48A4-9731-70C4CD02CC83}"/>
            </a:ext>
          </a:extLst>
        </xdr:cNvPr>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08" name="【消防施設】&#10;有形固定資産減価償却率最小値テキスト">
          <a:extLst>
            <a:ext uri="{FF2B5EF4-FFF2-40B4-BE49-F238E27FC236}">
              <a16:creationId xmlns:a16="http://schemas.microsoft.com/office/drawing/2014/main" id="{AAA3DD17-757E-4E89-83FC-E250F5634F52}"/>
            </a:ext>
          </a:extLst>
        </xdr:cNvPr>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09" name="直線コネクタ 708">
          <a:extLst>
            <a:ext uri="{FF2B5EF4-FFF2-40B4-BE49-F238E27FC236}">
              <a16:creationId xmlns:a16="http://schemas.microsoft.com/office/drawing/2014/main" id="{EC9FE86A-F6EC-42D3-BA86-632564267C41}"/>
            </a:ext>
          </a:extLst>
        </xdr:cNvPr>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10" name="【消防施設】&#10;有形固定資産減価償却率最大値テキスト">
          <a:extLst>
            <a:ext uri="{FF2B5EF4-FFF2-40B4-BE49-F238E27FC236}">
              <a16:creationId xmlns:a16="http://schemas.microsoft.com/office/drawing/2014/main" id="{005BDBEB-4AC4-4916-AE71-136134EA29A9}"/>
            </a:ext>
          </a:extLst>
        </xdr:cNvPr>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11" name="直線コネクタ 710">
          <a:extLst>
            <a:ext uri="{FF2B5EF4-FFF2-40B4-BE49-F238E27FC236}">
              <a16:creationId xmlns:a16="http://schemas.microsoft.com/office/drawing/2014/main" id="{7B26A5CA-EE6E-46A0-A126-B010FD75005A}"/>
            </a:ext>
          </a:extLst>
        </xdr:cNvPr>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14749</xdr:rowOff>
    </xdr:from>
    <xdr:ext cx="405111" cy="259045"/>
    <xdr:sp macro="" textlink="">
      <xdr:nvSpPr>
        <xdr:cNvPr id="712" name="【消防施設】&#10;有形固定資産減価償却率平均値テキスト">
          <a:extLst>
            <a:ext uri="{FF2B5EF4-FFF2-40B4-BE49-F238E27FC236}">
              <a16:creationId xmlns:a16="http://schemas.microsoft.com/office/drawing/2014/main" id="{000177A3-E653-4E84-B675-0ED60CDA82F8}"/>
            </a:ext>
          </a:extLst>
        </xdr:cNvPr>
        <xdr:cNvSpPr txBox="1"/>
      </xdr:nvSpPr>
      <xdr:spPr>
        <a:xfrm>
          <a:off x="16357600" y="1407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13" name="フローチャート: 判断 712">
          <a:extLst>
            <a:ext uri="{FF2B5EF4-FFF2-40B4-BE49-F238E27FC236}">
              <a16:creationId xmlns:a16="http://schemas.microsoft.com/office/drawing/2014/main" id="{80930F08-F972-4E26-B6E8-E0465B3EC8E6}"/>
            </a:ext>
          </a:extLst>
        </xdr:cNvPr>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14" name="フローチャート: 判断 713">
          <a:extLst>
            <a:ext uri="{FF2B5EF4-FFF2-40B4-BE49-F238E27FC236}">
              <a16:creationId xmlns:a16="http://schemas.microsoft.com/office/drawing/2014/main" id="{044E671F-D099-4F3A-A8E4-E88B1DCD40C3}"/>
            </a:ext>
          </a:extLst>
        </xdr:cNvPr>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715" name="フローチャート: 判断 714">
          <a:extLst>
            <a:ext uri="{FF2B5EF4-FFF2-40B4-BE49-F238E27FC236}">
              <a16:creationId xmlns:a16="http://schemas.microsoft.com/office/drawing/2014/main" id="{846EF413-E3A3-44F4-83D1-E12CAD5655E0}"/>
            </a:ext>
          </a:extLst>
        </xdr:cNvPr>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16" name="フローチャート: 判断 715">
          <a:extLst>
            <a:ext uri="{FF2B5EF4-FFF2-40B4-BE49-F238E27FC236}">
              <a16:creationId xmlns:a16="http://schemas.microsoft.com/office/drawing/2014/main" id="{BAC8EE74-9EDA-4894-A78B-980D33A615C7}"/>
            </a:ext>
          </a:extLst>
        </xdr:cNvPr>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717" name="フローチャート: 判断 716">
          <a:extLst>
            <a:ext uri="{FF2B5EF4-FFF2-40B4-BE49-F238E27FC236}">
              <a16:creationId xmlns:a16="http://schemas.microsoft.com/office/drawing/2014/main" id="{FA12F608-C57D-4B1A-A611-D0C6C6850F8C}"/>
            </a:ext>
          </a:extLst>
        </xdr:cNvPr>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27126C75-EC0E-4657-B291-B4317651D54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163855E1-BF57-439E-9364-7F700CC5FFB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25B60721-3A1E-46D6-9E03-205D95C9C70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A211606A-9410-4F8A-B016-44012AE87A2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3F54CA6-A239-4E0B-8123-635229E4B30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xdr:rowOff>
    </xdr:from>
    <xdr:to>
      <xdr:col>85</xdr:col>
      <xdr:colOff>177800</xdr:colOff>
      <xdr:row>83</xdr:row>
      <xdr:rowOff>104902</xdr:rowOff>
    </xdr:to>
    <xdr:sp macro="" textlink="">
      <xdr:nvSpPr>
        <xdr:cNvPr id="723" name="楕円 722">
          <a:extLst>
            <a:ext uri="{FF2B5EF4-FFF2-40B4-BE49-F238E27FC236}">
              <a16:creationId xmlns:a16="http://schemas.microsoft.com/office/drawing/2014/main" id="{3715395D-B921-4075-BD54-1BFA29B46B57}"/>
            </a:ext>
          </a:extLst>
        </xdr:cNvPr>
        <xdr:cNvSpPr/>
      </xdr:nvSpPr>
      <xdr:spPr>
        <a:xfrm>
          <a:off x="162687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153179</xdr:rowOff>
    </xdr:from>
    <xdr:ext cx="405111" cy="259045"/>
    <xdr:sp macro="" textlink="">
      <xdr:nvSpPr>
        <xdr:cNvPr id="724" name="【消防施設】&#10;有形固定資産減価償却率該当値テキスト">
          <a:extLst>
            <a:ext uri="{FF2B5EF4-FFF2-40B4-BE49-F238E27FC236}">
              <a16:creationId xmlns:a16="http://schemas.microsoft.com/office/drawing/2014/main" id="{D0BB3419-B91C-46DB-984F-1DE711B9F85E}"/>
            </a:ext>
          </a:extLst>
        </xdr:cNvPr>
        <xdr:cNvSpPr txBox="1"/>
      </xdr:nvSpPr>
      <xdr:spPr>
        <a:xfrm>
          <a:off x="16357600"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133604</xdr:rowOff>
    </xdr:from>
    <xdr:to>
      <xdr:col>81</xdr:col>
      <xdr:colOff>101600</xdr:colOff>
      <xdr:row>83</xdr:row>
      <xdr:rowOff>63754</xdr:rowOff>
    </xdr:to>
    <xdr:sp macro="" textlink="">
      <xdr:nvSpPr>
        <xdr:cNvPr id="725" name="楕円 724">
          <a:extLst>
            <a:ext uri="{FF2B5EF4-FFF2-40B4-BE49-F238E27FC236}">
              <a16:creationId xmlns:a16="http://schemas.microsoft.com/office/drawing/2014/main" id="{F361CF7C-6EF5-4FC4-9FE0-1488690E8023}"/>
            </a:ext>
          </a:extLst>
        </xdr:cNvPr>
        <xdr:cNvSpPr/>
      </xdr:nvSpPr>
      <xdr:spPr>
        <a:xfrm>
          <a:off x="15430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12954</xdr:rowOff>
    </xdr:from>
    <xdr:to>
      <xdr:col>85</xdr:col>
      <xdr:colOff>127000</xdr:colOff>
      <xdr:row>83</xdr:row>
      <xdr:rowOff>54102</xdr:rowOff>
    </xdr:to>
    <xdr:cxnSp macro="">
      <xdr:nvCxnSpPr>
        <xdr:cNvPr id="726" name="直線コネクタ 725">
          <a:extLst>
            <a:ext uri="{FF2B5EF4-FFF2-40B4-BE49-F238E27FC236}">
              <a16:creationId xmlns:a16="http://schemas.microsoft.com/office/drawing/2014/main" id="{3FFBD0F3-20A0-483C-AB62-774F620DC02A}"/>
            </a:ext>
          </a:extLst>
        </xdr:cNvPr>
        <xdr:cNvCxnSpPr/>
      </xdr:nvCxnSpPr>
      <xdr:spPr>
        <a:xfrm>
          <a:off x="15481300" y="142433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94742</xdr:rowOff>
    </xdr:from>
    <xdr:to>
      <xdr:col>76</xdr:col>
      <xdr:colOff>165100</xdr:colOff>
      <xdr:row>83</xdr:row>
      <xdr:rowOff>24892</xdr:rowOff>
    </xdr:to>
    <xdr:sp macro="" textlink="">
      <xdr:nvSpPr>
        <xdr:cNvPr id="727" name="楕円 726">
          <a:extLst>
            <a:ext uri="{FF2B5EF4-FFF2-40B4-BE49-F238E27FC236}">
              <a16:creationId xmlns:a16="http://schemas.microsoft.com/office/drawing/2014/main" id="{272F3DFC-635D-41F7-BDEC-44D6BF33F9B4}"/>
            </a:ext>
          </a:extLst>
        </xdr:cNvPr>
        <xdr:cNvSpPr/>
      </xdr:nvSpPr>
      <xdr:spPr>
        <a:xfrm>
          <a:off x="145415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145542</xdr:rowOff>
    </xdr:from>
    <xdr:to>
      <xdr:col>81</xdr:col>
      <xdr:colOff>50800</xdr:colOff>
      <xdr:row>83</xdr:row>
      <xdr:rowOff>12954</xdr:rowOff>
    </xdr:to>
    <xdr:cxnSp macro="">
      <xdr:nvCxnSpPr>
        <xdr:cNvPr id="728" name="直線コネクタ 727">
          <a:extLst>
            <a:ext uri="{FF2B5EF4-FFF2-40B4-BE49-F238E27FC236}">
              <a16:creationId xmlns:a16="http://schemas.microsoft.com/office/drawing/2014/main" id="{D7D3C5C2-0DE4-4B7C-8001-FA635493430D}"/>
            </a:ext>
          </a:extLst>
        </xdr:cNvPr>
        <xdr:cNvCxnSpPr/>
      </xdr:nvCxnSpPr>
      <xdr:spPr>
        <a:xfrm>
          <a:off x="14592300" y="142044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60452</xdr:rowOff>
    </xdr:from>
    <xdr:to>
      <xdr:col>72</xdr:col>
      <xdr:colOff>38100</xdr:colOff>
      <xdr:row>82</xdr:row>
      <xdr:rowOff>162052</xdr:rowOff>
    </xdr:to>
    <xdr:sp macro="" textlink="">
      <xdr:nvSpPr>
        <xdr:cNvPr id="729" name="楕円 728">
          <a:extLst>
            <a:ext uri="{FF2B5EF4-FFF2-40B4-BE49-F238E27FC236}">
              <a16:creationId xmlns:a16="http://schemas.microsoft.com/office/drawing/2014/main" id="{BAFCB947-D153-4A46-9C08-A3F23C23A00A}"/>
            </a:ext>
          </a:extLst>
        </xdr:cNvPr>
        <xdr:cNvSpPr/>
      </xdr:nvSpPr>
      <xdr:spPr>
        <a:xfrm>
          <a:off x="13652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111252</xdr:rowOff>
    </xdr:from>
    <xdr:to>
      <xdr:col>76</xdr:col>
      <xdr:colOff>114300</xdr:colOff>
      <xdr:row>82</xdr:row>
      <xdr:rowOff>145542</xdr:rowOff>
    </xdr:to>
    <xdr:cxnSp macro="">
      <xdr:nvCxnSpPr>
        <xdr:cNvPr id="730" name="直線コネクタ 729">
          <a:extLst>
            <a:ext uri="{FF2B5EF4-FFF2-40B4-BE49-F238E27FC236}">
              <a16:creationId xmlns:a16="http://schemas.microsoft.com/office/drawing/2014/main" id="{7F20F1D0-5D23-4312-BE70-97398ED4DB22}"/>
            </a:ext>
          </a:extLst>
        </xdr:cNvPr>
        <xdr:cNvCxnSpPr/>
      </xdr:nvCxnSpPr>
      <xdr:spPr>
        <a:xfrm>
          <a:off x="13703300" y="1417015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93742</xdr:rowOff>
    </xdr:from>
    <xdr:ext cx="405111" cy="259045"/>
    <xdr:sp macro="" textlink="">
      <xdr:nvSpPr>
        <xdr:cNvPr id="731" name="n_1aveValue【消防施設】&#10;有形固定資産減価償却率">
          <a:extLst>
            <a:ext uri="{FF2B5EF4-FFF2-40B4-BE49-F238E27FC236}">
              <a16:creationId xmlns:a16="http://schemas.microsoft.com/office/drawing/2014/main" id="{927C5BE6-9C6D-4A81-BD5D-B31F5E9FD6E2}"/>
            </a:ext>
          </a:extLst>
        </xdr:cNvPr>
        <xdr:cNvSpPr txBox="1"/>
      </xdr:nvSpPr>
      <xdr:spPr>
        <a:xfrm>
          <a:off x="15266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96029</xdr:rowOff>
    </xdr:from>
    <xdr:ext cx="405111" cy="259045"/>
    <xdr:sp macro="" textlink="">
      <xdr:nvSpPr>
        <xdr:cNvPr id="732" name="n_2aveValue【消防施設】&#10;有形固定資産減価償却率">
          <a:extLst>
            <a:ext uri="{FF2B5EF4-FFF2-40B4-BE49-F238E27FC236}">
              <a16:creationId xmlns:a16="http://schemas.microsoft.com/office/drawing/2014/main" id="{F34E0B0F-400A-46F0-9074-5AD1D42734E8}"/>
            </a:ext>
          </a:extLst>
        </xdr:cNvPr>
        <xdr:cNvSpPr txBox="1"/>
      </xdr:nvSpPr>
      <xdr:spPr>
        <a:xfrm>
          <a:off x="14389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25164</xdr:rowOff>
    </xdr:from>
    <xdr:ext cx="405111" cy="259045"/>
    <xdr:sp macro="" textlink="">
      <xdr:nvSpPr>
        <xdr:cNvPr id="733" name="n_3aveValue【消防施設】&#10;有形固定資産減価償却率">
          <a:extLst>
            <a:ext uri="{FF2B5EF4-FFF2-40B4-BE49-F238E27FC236}">
              <a16:creationId xmlns:a16="http://schemas.microsoft.com/office/drawing/2014/main" id="{CA21D7E4-8168-4F40-ABDB-9CDCA4DDF1ED}"/>
            </a:ext>
          </a:extLst>
        </xdr:cNvPr>
        <xdr:cNvSpPr txBox="1"/>
      </xdr:nvSpPr>
      <xdr:spPr>
        <a:xfrm>
          <a:off x="13500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148862</xdr:rowOff>
    </xdr:from>
    <xdr:ext cx="405111" cy="259045"/>
    <xdr:sp macro="" textlink="">
      <xdr:nvSpPr>
        <xdr:cNvPr id="734" name="n_4aveValue【消防施設】&#10;有形固定資産減価償却率">
          <a:extLst>
            <a:ext uri="{FF2B5EF4-FFF2-40B4-BE49-F238E27FC236}">
              <a16:creationId xmlns:a16="http://schemas.microsoft.com/office/drawing/2014/main" id="{2650434D-E02D-49E1-9A93-E8A8E4A4B8EE}"/>
            </a:ext>
          </a:extLst>
        </xdr:cNvPr>
        <xdr:cNvSpPr txBox="1"/>
      </xdr:nvSpPr>
      <xdr:spPr>
        <a:xfrm>
          <a:off x="12611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80281</xdr:rowOff>
    </xdr:from>
    <xdr:ext cx="405111" cy="259045"/>
    <xdr:sp macro="" textlink="">
      <xdr:nvSpPr>
        <xdr:cNvPr id="735" name="n_1mainValue【消防施設】&#10;有形固定資産減価償却率">
          <a:extLst>
            <a:ext uri="{FF2B5EF4-FFF2-40B4-BE49-F238E27FC236}">
              <a16:creationId xmlns:a16="http://schemas.microsoft.com/office/drawing/2014/main" id="{B94BFA4F-FE3F-49C4-96B7-9C815E326E7D}"/>
            </a:ext>
          </a:extLst>
        </xdr:cNvPr>
        <xdr:cNvSpPr txBox="1"/>
      </xdr:nvSpPr>
      <xdr:spPr>
        <a:xfrm>
          <a:off x="15266044" y="1396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41419</xdr:rowOff>
    </xdr:from>
    <xdr:ext cx="405111" cy="259045"/>
    <xdr:sp macro="" textlink="">
      <xdr:nvSpPr>
        <xdr:cNvPr id="736" name="n_2mainValue【消防施設】&#10;有形固定資産減価償却率">
          <a:extLst>
            <a:ext uri="{FF2B5EF4-FFF2-40B4-BE49-F238E27FC236}">
              <a16:creationId xmlns:a16="http://schemas.microsoft.com/office/drawing/2014/main" id="{F876AF77-A394-41CE-ADA5-D63AD6282408}"/>
            </a:ext>
          </a:extLst>
        </xdr:cNvPr>
        <xdr:cNvSpPr txBox="1"/>
      </xdr:nvSpPr>
      <xdr:spPr>
        <a:xfrm>
          <a:off x="14389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7129</xdr:rowOff>
    </xdr:from>
    <xdr:ext cx="405111" cy="259045"/>
    <xdr:sp macro="" textlink="">
      <xdr:nvSpPr>
        <xdr:cNvPr id="737" name="n_3mainValue【消防施設】&#10;有形固定資産減価償却率">
          <a:extLst>
            <a:ext uri="{FF2B5EF4-FFF2-40B4-BE49-F238E27FC236}">
              <a16:creationId xmlns:a16="http://schemas.microsoft.com/office/drawing/2014/main" id="{5EF5E912-0835-473B-A63D-FC8E00FFE858}"/>
            </a:ext>
          </a:extLst>
        </xdr:cNvPr>
        <xdr:cNvSpPr txBox="1"/>
      </xdr:nvSpPr>
      <xdr:spPr>
        <a:xfrm>
          <a:off x="13500744" y="1389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a:extLst>
            <a:ext uri="{FF2B5EF4-FFF2-40B4-BE49-F238E27FC236}">
              <a16:creationId xmlns:a16="http://schemas.microsoft.com/office/drawing/2014/main" id="{BB154307-2941-4C30-800B-4F0055559D0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a:extLst>
            <a:ext uri="{FF2B5EF4-FFF2-40B4-BE49-F238E27FC236}">
              <a16:creationId xmlns:a16="http://schemas.microsoft.com/office/drawing/2014/main" id="{604359B2-18A6-44C3-96AD-C1A8F52E8D3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a:extLst>
            <a:ext uri="{FF2B5EF4-FFF2-40B4-BE49-F238E27FC236}">
              <a16:creationId xmlns:a16="http://schemas.microsoft.com/office/drawing/2014/main" id="{3D970857-0C94-47F5-8C6E-BD83504CEE9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a:extLst>
            <a:ext uri="{FF2B5EF4-FFF2-40B4-BE49-F238E27FC236}">
              <a16:creationId xmlns:a16="http://schemas.microsoft.com/office/drawing/2014/main" id="{3BB383E8-C1E4-4F7D-A376-BDDF402E123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a:extLst>
            <a:ext uri="{FF2B5EF4-FFF2-40B4-BE49-F238E27FC236}">
              <a16:creationId xmlns:a16="http://schemas.microsoft.com/office/drawing/2014/main" id="{DF7420EC-3A4D-486E-B1D5-457A13A57C2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a:extLst>
            <a:ext uri="{FF2B5EF4-FFF2-40B4-BE49-F238E27FC236}">
              <a16:creationId xmlns:a16="http://schemas.microsoft.com/office/drawing/2014/main" id="{195C612B-E93E-4C06-AF78-9CCBFA68BFC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a:extLst>
            <a:ext uri="{FF2B5EF4-FFF2-40B4-BE49-F238E27FC236}">
              <a16:creationId xmlns:a16="http://schemas.microsoft.com/office/drawing/2014/main" id="{102C1903-8627-4C3E-9311-6B69F43F0C4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a:extLst>
            <a:ext uri="{FF2B5EF4-FFF2-40B4-BE49-F238E27FC236}">
              <a16:creationId xmlns:a16="http://schemas.microsoft.com/office/drawing/2014/main" id="{C7200BA1-4F53-430C-932C-C88ECDE0F90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a:extLst>
            <a:ext uri="{FF2B5EF4-FFF2-40B4-BE49-F238E27FC236}">
              <a16:creationId xmlns:a16="http://schemas.microsoft.com/office/drawing/2014/main" id="{5C4AFEC0-BC56-4CBC-98C4-480E386A0CF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a:extLst>
            <a:ext uri="{FF2B5EF4-FFF2-40B4-BE49-F238E27FC236}">
              <a16:creationId xmlns:a16="http://schemas.microsoft.com/office/drawing/2014/main" id="{E7A35539-9BA5-4219-AD2A-CA296F2C48D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a:extLst>
            <a:ext uri="{FF2B5EF4-FFF2-40B4-BE49-F238E27FC236}">
              <a16:creationId xmlns:a16="http://schemas.microsoft.com/office/drawing/2014/main" id="{D0C377A2-71FF-4DB2-914C-308748A804A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a:extLst>
            <a:ext uri="{FF2B5EF4-FFF2-40B4-BE49-F238E27FC236}">
              <a16:creationId xmlns:a16="http://schemas.microsoft.com/office/drawing/2014/main" id="{DD27EF27-F155-4DD8-899D-B057F6A9AC1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a:extLst>
            <a:ext uri="{FF2B5EF4-FFF2-40B4-BE49-F238E27FC236}">
              <a16:creationId xmlns:a16="http://schemas.microsoft.com/office/drawing/2014/main" id="{135151A5-4830-4930-900E-157B519EDE1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a:extLst>
            <a:ext uri="{FF2B5EF4-FFF2-40B4-BE49-F238E27FC236}">
              <a16:creationId xmlns:a16="http://schemas.microsoft.com/office/drawing/2014/main" id="{8D19C617-8EC7-4955-A81D-BFF711BD2A6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a:extLst>
            <a:ext uri="{FF2B5EF4-FFF2-40B4-BE49-F238E27FC236}">
              <a16:creationId xmlns:a16="http://schemas.microsoft.com/office/drawing/2014/main" id="{D287AF2C-1719-446E-81CD-209BF80BF4E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a:extLst>
            <a:ext uri="{FF2B5EF4-FFF2-40B4-BE49-F238E27FC236}">
              <a16:creationId xmlns:a16="http://schemas.microsoft.com/office/drawing/2014/main" id="{96AFAC57-8E7A-4BE5-BE35-776F8BDE102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a:extLst>
            <a:ext uri="{FF2B5EF4-FFF2-40B4-BE49-F238E27FC236}">
              <a16:creationId xmlns:a16="http://schemas.microsoft.com/office/drawing/2014/main" id="{E8A62C66-F93E-4B48-9015-8381EA25E9A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a:extLst>
            <a:ext uri="{FF2B5EF4-FFF2-40B4-BE49-F238E27FC236}">
              <a16:creationId xmlns:a16="http://schemas.microsoft.com/office/drawing/2014/main" id="{7D919E9A-724F-447F-9953-02D309AF3B8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a:extLst>
            <a:ext uri="{FF2B5EF4-FFF2-40B4-BE49-F238E27FC236}">
              <a16:creationId xmlns:a16="http://schemas.microsoft.com/office/drawing/2014/main" id="{ABD97140-AC52-4968-8830-33B1D437E59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a:extLst>
            <a:ext uri="{FF2B5EF4-FFF2-40B4-BE49-F238E27FC236}">
              <a16:creationId xmlns:a16="http://schemas.microsoft.com/office/drawing/2014/main" id="{08D0AED4-1970-4AD5-859F-97B563395EE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a:extLst>
            <a:ext uri="{FF2B5EF4-FFF2-40B4-BE49-F238E27FC236}">
              <a16:creationId xmlns:a16="http://schemas.microsoft.com/office/drawing/2014/main" id="{5394A7EF-C961-4661-957F-F4DE315F649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a:extLst>
            <a:ext uri="{FF2B5EF4-FFF2-40B4-BE49-F238E27FC236}">
              <a16:creationId xmlns:a16="http://schemas.microsoft.com/office/drawing/2014/main" id="{F05A093A-7673-4EFC-B0A3-AB350AC9C63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a:extLst>
            <a:ext uri="{FF2B5EF4-FFF2-40B4-BE49-F238E27FC236}">
              <a16:creationId xmlns:a16="http://schemas.microsoft.com/office/drawing/2014/main" id="{1D63B8F8-E612-4665-8774-A489A08F1EC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761" name="直線コネクタ 760">
          <a:extLst>
            <a:ext uri="{FF2B5EF4-FFF2-40B4-BE49-F238E27FC236}">
              <a16:creationId xmlns:a16="http://schemas.microsoft.com/office/drawing/2014/main" id="{B765683A-FC88-4EC9-AAEB-DE86A493A5EF}"/>
            </a:ext>
          </a:extLst>
        </xdr:cNvPr>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62" name="【消防施設】&#10;一人当たり面積最小値テキスト">
          <a:extLst>
            <a:ext uri="{FF2B5EF4-FFF2-40B4-BE49-F238E27FC236}">
              <a16:creationId xmlns:a16="http://schemas.microsoft.com/office/drawing/2014/main" id="{653A6D7A-E59C-4E45-9F53-299797C0D7EC}"/>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63" name="直線コネクタ 762">
          <a:extLst>
            <a:ext uri="{FF2B5EF4-FFF2-40B4-BE49-F238E27FC236}">
              <a16:creationId xmlns:a16="http://schemas.microsoft.com/office/drawing/2014/main" id="{D1EDBF14-B49C-46AA-85FB-8768D37FEAFE}"/>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64" name="【消防施設】&#10;一人当たり面積最大値テキスト">
          <a:extLst>
            <a:ext uri="{FF2B5EF4-FFF2-40B4-BE49-F238E27FC236}">
              <a16:creationId xmlns:a16="http://schemas.microsoft.com/office/drawing/2014/main" id="{952637DB-077C-4C01-8647-D5048B846AAE}"/>
            </a:ext>
          </a:extLst>
        </xdr:cNvPr>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65" name="直線コネクタ 764">
          <a:extLst>
            <a:ext uri="{FF2B5EF4-FFF2-40B4-BE49-F238E27FC236}">
              <a16:creationId xmlns:a16="http://schemas.microsoft.com/office/drawing/2014/main" id="{4C65FE43-DD36-490A-9F45-9F9C51059349}"/>
            </a:ext>
          </a:extLst>
        </xdr:cNvPr>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109238</xdr:rowOff>
    </xdr:from>
    <xdr:ext cx="469744" cy="259045"/>
    <xdr:sp macro="" textlink="">
      <xdr:nvSpPr>
        <xdr:cNvPr id="766" name="【消防施設】&#10;一人当たり面積平均値テキスト">
          <a:extLst>
            <a:ext uri="{FF2B5EF4-FFF2-40B4-BE49-F238E27FC236}">
              <a16:creationId xmlns:a16="http://schemas.microsoft.com/office/drawing/2014/main" id="{8F0692D7-FEF7-4688-A7C6-D9247F356474}"/>
            </a:ext>
          </a:extLst>
        </xdr:cNvPr>
        <xdr:cNvSpPr txBox="1"/>
      </xdr:nvSpPr>
      <xdr:spPr>
        <a:xfrm>
          <a:off x="22199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767" name="フローチャート: 判断 766">
          <a:extLst>
            <a:ext uri="{FF2B5EF4-FFF2-40B4-BE49-F238E27FC236}">
              <a16:creationId xmlns:a16="http://schemas.microsoft.com/office/drawing/2014/main" id="{259BD59A-14AA-46B9-8E12-40EAE354D537}"/>
            </a:ext>
          </a:extLst>
        </xdr:cNvPr>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68" name="フローチャート: 判断 767">
          <a:extLst>
            <a:ext uri="{FF2B5EF4-FFF2-40B4-BE49-F238E27FC236}">
              <a16:creationId xmlns:a16="http://schemas.microsoft.com/office/drawing/2014/main" id="{B037DE21-55E9-484E-978B-9267CE7FD261}"/>
            </a:ext>
          </a:extLst>
        </xdr:cNvPr>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69" name="フローチャート: 判断 768">
          <a:extLst>
            <a:ext uri="{FF2B5EF4-FFF2-40B4-BE49-F238E27FC236}">
              <a16:creationId xmlns:a16="http://schemas.microsoft.com/office/drawing/2014/main" id="{1A58E0E2-7B23-4FCD-AF5B-404341467811}"/>
            </a:ext>
          </a:extLst>
        </xdr:cNvPr>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70" name="フローチャート: 判断 769">
          <a:extLst>
            <a:ext uri="{FF2B5EF4-FFF2-40B4-BE49-F238E27FC236}">
              <a16:creationId xmlns:a16="http://schemas.microsoft.com/office/drawing/2014/main" id="{F19830F1-5295-42C9-BB87-8B1075992CC0}"/>
            </a:ext>
          </a:extLst>
        </xdr:cNvPr>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71" name="フローチャート: 判断 770">
          <a:extLst>
            <a:ext uri="{FF2B5EF4-FFF2-40B4-BE49-F238E27FC236}">
              <a16:creationId xmlns:a16="http://schemas.microsoft.com/office/drawing/2014/main" id="{FB4530D8-D4FD-46C3-870B-76DFC3BE231D}"/>
            </a:ext>
          </a:extLst>
        </xdr:cNvPr>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A7EA01A4-C60A-4298-8971-43304CC8219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8DEC2960-B372-4367-8DC5-3BDECFFC3A9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307C8DBB-AFB4-4824-882A-77E124B5843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E8C08A12-7DC8-4A09-9184-7FA0D4A2082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E5E64302-8661-4D3A-B8CF-F13513DF853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77" name="楕円 776">
          <a:extLst>
            <a:ext uri="{FF2B5EF4-FFF2-40B4-BE49-F238E27FC236}">
              <a16:creationId xmlns:a16="http://schemas.microsoft.com/office/drawing/2014/main" id="{CEE12178-02B5-42E0-888C-E918CCCC1D8C}"/>
            </a:ext>
          </a:extLst>
        </xdr:cNvPr>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778" name="【消防施設】&#10;一人当たり面積該当値テキスト">
          <a:extLst>
            <a:ext uri="{FF2B5EF4-FFF2-40B4-BE49-F238E27FC236}">
              <a16:creationId xmlns:a16="http://schemas.microsoft.com/office/drawing/2014/main" id="{BB7EB930-68FC-45D6-BBDA-F4BBD1BE48FD}"/>
            </a:ext>
          </a:extLst>
        </xdr:cNvPr>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132080</xdr:rowOff>
    </xdr:from>
    <xdr:to>
      <xdr:col>112</xdr:col>
      <xdr:colOff>38100</xdr:colOff>
      <xdr:row>85</xdr:row>
      <xdr:rowOff>62230</xdr:rowOff>
    </xdr:to>
    <xdr:sp macro="" textlink="">
      <xdr:nvSpPr>
        <xdr:cNvPr id="779" name="楕円 778">
          <a:extLst>
            <a:ext uri="{FF2B5EF4-FFF2-40B4-BE49-F238E27FC236}">
              <a16:creationId xmlns:a16="http://schemas.microsoft.com/office/drawing/2014/main" id="{386087B2-5FA2-4F21-A24B-5801CEEEF063}"/>
            </a:ext>
          </a:extLst>
        </xdr:cNvPr>
        <xdr:cNvSpPr/>
      </xdr:nvSpPr>
      <xdr:spPr>
        <a:xfrm>
          <a:off x="21272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11430</xdr:rowOff>
    </xdr:to>
    <xdr:cxnSp macro="">
      <xdr:nvCxnSpPr>
        <xdr:cNvPr id="780" name="直線コネクタ 779">
          <a:extLst>
            <a:ext uri="{FF2B5EF4-FFF2-40B4-BE49-F238E27FC236}">
              <a16:creationId xmlns:a16="http://schemas.microsoft.com/office/drawing/2014/main" id="{7A581951-EB48-47C8-B957-9D6FE4866DA5}"/>
            </a:ext>
          </a:extLst>
        </xdr:cNvPr>
        <xdr:cNvCxnSpPr/>
      </xdr:nvCxnSpPr>
      <xdr:spPr>
        <a:xfrm flipV="1">
          <a:off x="21323300" y="145770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132080</xdr:rowOff>
    </xdr:from>
    <xdr:to>
      <xdr:col>107</xdr:col>
      <xdr:colOff>101600</xdr:colOff>
      <xdr:row>85</xdr:row>
      <xdr:rowOff>62230</xdr:rowOff>
    </xdr:to>
    <xdr:sp macro="" textlink="">
      <xdr:nvSpPr>
        <xdr:cNvPr id="781" name="楕円 780">
          <a:extLst>
            <a:ext uri="{FF2B5EF4-FFF2-40B4-BE49-F238E27FC236}">
              <a16:creationId xmlns:a16="http://schemas.microsoft.com/office/drawing/2014/main" id="{1580B8C9-B2E3-4A6F-A639-7054CD6F00D1}"/>
            </a:ext>
          </a:extLst>
        </xdr:cNvPr>
        <xdr:cNvSpPr/>
      </xdr:nvSpPr>
      <xdr:spPr>
        <a:xfrm>
          <a:off x="20383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xdr:rowOff>
    </xdr:from>
    <xdr:to>
      <xdr:col>111</xdr:col>
      <xdr:colOff>177800</xdr:colOff>
      <xdr:row>85</xdr:row>
      <xdr:rowOff>11430</xdr:rowOff>
    </xdr:to>
    <xdr:cxnSp macro="">
      <xdr:nvCxnSpPr>
        <xdr:cNvPr id="782" name="直線コネクタ 781">
          <a:extLst>
            <a:ext uri="{FF2B5EF4-FFF2-40B4-BE49-F238E27FC236}">
              <a16:creationId xmlns:a16="http://schemas.microsoft.com/office/drawing/2014/main" id="{31FEFF5F-54FB-4471-A155-99B74B7B1539}"/>
            </a:ext>
          </a:extLst>
        </xdr:cNvPr>
        <xdr:cNvCxnSpPr/>
      </xdr:nvCxnSpPr>
      <xdr:spPr>
        <a:xfrm>
          <a:off x="20434300" y="1458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132080</xdr:rowOff>
    </xdr:from>
    <xdr:to>
      <xdr:col>102</xdr:col>
      <xdr:colOff>165100</xdr:colOff>
      <xdr:row>85</xdr:row>
      <xdr:rowOff>62230</xdr:rowOff>
    </xdr:to>
    <xdr:sp macro="" textlink="">
      <xdr:nvSpPr>
        <xdr:cNvPr id="783" name="楕円 782">
          <a:extLst>
            <a:ext uri="{FF2B5EF4-FFF2-40B4-BE49-F238E27FC236}">
              <a16:creationId xmlns:a16="http://schemas.microsoft.com/office/drawing/2014/main" id="{B8FF26B7-ADEC-4C7A-A299-6656331715D9}"/>
            </a:ext>
          </a:extLst>
        </xdr:cNvPr>
        <xdr:cNvSpPr/>
      </xdr:nvSpPr>
      <xdr:spPr>
        <a:xfrm>
          <a:off x="19494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xdr:rowOff>
    </xdr:from>
    <xdr:to>
      <xdr:col>107</xdr:col>
      <xdr:colOff>50800</xdr:colOff>
      <xdr:row>85</xdr:row>
      <xdr:rowOff>11430</xdr:rowOff>
    </xdr:to>
    <xdr:cxnSp macro="">
      <xdr:nvCxnSpPr>
        <xdr:cNvPr id="784" name="直線コネクタ 783">
          <a:extLst>
            <a:ext uri="{FF2B5EF4-FFF2-40B4-BE49-F238E27FC236}">
              <a16:creationId xmlns:a16="http://schemas.microsoft.com/office/drawing/2014/main" id="{0A166278-B821-4D02-92C1-88D627201B20}"/>
            </a:ext>
          </a:extLst>
        </xdr:cNvPr>
        <xdr:cNvCxnSpPr/>
      </xdr:nvCxnSpPr>
      <xdr:spPr>
        <a:xfrm>
          <a:off x="19545300" y="1458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85" name="n_1aveValue【消防施設】&#10;一人当たり面積">
          <a:extLst>
            <a:ext uri="{FF2B5EF4-FFF2-40B4-BE49-F238E27FC236}">
              <a16:creationId xmlns:a16="http://schemas.microsoft.com/office/drawing/2014/main" id="{A32F4D0E-0BE7-4083-A14C-AED714F373BB}"/>
            </a:ext>
          </a:extLst>
        </xdr:cNvPr>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786" name="n_2aveValue【消防施設】&#10;一人当たり面積">
          <a:extLst>
            <a:ext uri="{FF2B5EF4-FFF2-40B4-BE49-F238E27FC236}">
              <a16:creationId xmlns:a16="http://schemas.microsoft.com/office/drawing/2014/main" id="{AF35AEF1-C0B7-461C-BCD5-B9BDB2CEF6C0}"/>
            </a:ext>
          </a:extLst>
        </xdr:cNvPr>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87" name="n_3aveValue【消防施設】&#10;一人当たり面積">
          <a:extLst>
            <a:ext uri="{FF2B5EF4-FFF2-40B4-BE49-F238E27FC236}">
              <a16:creationId xmlns:a16="http://schemas.microsoft.com/office/drawing/2014/main" id="{F0238B8A-8BC5-4EEF-B8B1-50CD5C6D5D86}"/>
            </a:ext>
          </a:extLst>
        </xdr:cNvPr>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88" name="n_4aveValue【消防施設】&#10;一人当たり面積">
          <a:extLst>
            <a:ext uri="{FF2B5EF4-FFF2-40B4-BE49-F238E27FC236}">
              <a16:creationId xmlns:a16="http://schemas.microsoft.com/office/drawing/2014/main" id="{EDE14653-3E85-4210-9751-5260E96DD28E}"/>
            </a:ext>
          </a:extLst>
        </xdr:cNvPr>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53357</xdr:rowOff>
    </xdr:from>
    <xdr:ext cx="469744" cy="259045"/>
    <xdr:sp macro="" textlink="">
      <xdr:nvSpPr>
        <xdr:cNvPr id="789" name="n_1mainValue【消防施設】&#10;一人当たり面積">
          <a:extLst>
            <a:ext uri="{FF2B5EF4-FFF2-40B4-BE49-F238E27FC236}">
              <a16:creationId xmlns:a16="http://schemas.microsoft.com/office/drawing/2014/main" id="{85ED4164-F5FF-44FA-BDB7-80AE50993412}"/>
            </a:ext>
          </a:extLst>
        </xdr:cNvPr>
        <xdr:cNvSpPr txBox="1"/>
      </xdr:nvSpPr>
      <xdr:spPr>
        <a:xfrm>
          <a:off x="21075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53357</xdr:rowOff>
    </xdr:from>
    <xdr:ext cx="469744" cy="259045"/>
    <xdr:sp macro="" textlink="">
      <xdr:nvSpPr>
        <xdr:cNvPr id="790" name="n_2mainValue【消防施設】&#10;一人当たり面積">
          <a:extLst>
            <a:ext uri="{FF2B5EF4-FFF2-40B4-BE49-F238E27FC236}">
              <a16:creationId xmlns:a16="http://schemas.microsoft.com/office/drawing/2014/main" id="{539904F7-189A-4034-8CCD-49E17452D0C2}"/>
            </a:ext>
          </a:extLst>
        </xdr:cNvPr>
        <xdr:cNvSpPr txBox="1"/>
      </xdr:nvSpPr>
      <xdr:spPr>
        <a:xfrm>
          <a:off x="20199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53357</xdr:rowOff>
    </xdr:from>
    <xdr:ext cx="469744" cy="259045"/>
    <xdr:sp macro="" textlink="">
      <xdr:nvSpPr>
        <xdr:cNvPr id="791" name="n_3mainValue【消防施設】&#10;一人当たり面積">
          <a:extLst>
            <a:ext uri="{FF2B5EF4-FFF2-40B4-BE49-F238E27FC236}">
              <a16:creationId xmlns:a16="http://schemas.microsoft.com/office/drawing/2014/main" id="{758DBB39-F5C8-4C6D-B191-DB5B1EF821C3}"/>
            </a:ext>
          </a:extLst>
        </xdr:cNvPr>
        <xdr:cNvSpPr txBox="1"/>
      </xdr:nvSpPr>
      <xdr:spPr>
        <a:xfrm>
          <a:off x="19310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a:extLst>
            <a:ext uri="{FF2B5EF4-FFF2-40B4-BE49-F238E27FC236}">
              <a16:creationId xmlns:a16="http://schemas.microsoft.com/office/drawing/2014/main" id="{78CB5130-4FE3-49EC-887C-61282C58110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a:extLst>
            <a:ext uri="{FF2B5EF4-FFF2-40B4-BE49-F238E27FC236}">
              <a16:creationId xmlns:a16="http://schemas.microsoft.com/office/drawing/2014/main" id="{3C569970-A5B0-4B6C-BD5F-B32CE5E8FEF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a:extLst>
            <a:ext uri="{FF2B5EF4-FFF2-40B4-BE49-F238E27FC236}">
              <a16:creationId xmlns:a16="http://schemas.microsoft.com/office/drawing/2014/main" id="{197F35A1-A9A0-42FA-9178-56300795454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a:extLst>
            <a:ext uri="{FF2B5EF4-FFF2-40B4-BE49-F238E27FC236}">
              <a16:creationId xmlns:a16="http://schemas.microsoft.com/office/drawing/2014/main" id="{6C62D2E6-E7DD-4BC9-BFA0-932020B4757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a:extLst>
            <a:ext uri="{FF2B5EF4-FFF2-40B4-BE49-F238E27FC236}">
              <a16:creationId xmlns:a16="http://schemas.microsoft.com/office/drawing/2014/main" id="{2D53F753-B61A-43AD-96A3-3EE0F77E9F4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a:extLst>
            <a:ext uri="{FF2B5EF4-FFF2-40B4-BE49-F238E27FC236}">
              <a16:creationId xmlns:a16="http://schemas.microsoft.com/office/drawing/2014/main" id="{DC205360-A205-4343-9682-549E891F387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a:extLst>
            <a:ext uri="{FF2B5EF4-FFF2-40B4-BE49-F238E27FC236}">
              <a16:creationId xmlns:a16="http://schemas.microsoft.com/office/drawing/2014/main" id="{1F36C443-EE8B-4112-8503-414D5C5EA2E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a:extLst>
            <a:ext uri="{FF2B5EF4-FFF2-40B4-BE49-F238E27FC236}">
              <a16:creationId xmlns:a16="http://schemas.microsoft.com/office/drawing/2014/main" id="{288E73D0-5773-4B33-B74B-7B32985D47B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a:extLst>
            <a:ext uri="{FF2B5EF4-FFF2-40B4-BE49-F238E27FC236}">
              <a16:creationId xmlns:a16="http://schemas.microsoft.com/office/drawing/2014/main" id="{E01FCEC3-0E73-43A5-B641-328930FCA57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a:extLst>
            <a:ext uri="{FF2B5EF4-FFF2-40B4-BE49-F238E27FC236}">
              <a16:creationId xmlns:a16="http://schemas.microsoft.com/office/drawing/2014/main" id="{1C2AE755-5625-48BC-8435-47589B1739A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a:extLst>
            <a:ext uri="{FF2B5EF4-FFF2-40B4-BE49-F238E27FC236}">
              <a16:creationId xmlns:a16="http://schemas.microsoft.com/office/drawing/2014/main" id="{2DA1D60B-11BF-4998-B93F-5AF4D7F7911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a:extLst>
            <a:ext uri="{FF2B5EF4-FFF2-40B4-BE49-F238E27FC236}">
              <a16:creationId xmlns:a16="http://schemas.microsoft.com/office/drawing/2014/main" id="{AE7CCB3E-69E0-4F09-BDB8-1705DFFDAA0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7299DE32-AA9E-42F5-BE44-72418CDBD07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a:extLst>
            <a:ext uri="{FF2B5EF4-FFF2-40B4-BE49-F238E27FC236}">
              <a16:creationId xmlns:a16="http://schemas.microsoft.com/office/drawing/2014/main" id="{9FB445A5-F021-4433-8405-42C017B5570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a:extLst>
            <a:ext uri="{FF2B5EF4-FFF2-40B4-BE49-F238E27FC236}">
              <a16:creationId xmlns:a16="http://schemas.microsoft.com/office/drawing/2014/main" id="{50EB6927-A0F6-45EC-98D3-D00CB0E8991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a:extLst>
            <a:ext uri="{FF2B5EF4-FFF2-40B4-BE49-F238E27FC236}">
              <a16:creationId xmlns:a16="http://schemas.microsoft.com/office/drawing/2014/main" id="{AEAF7565-D9D6-4B86-A40F-210B3197FB3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a:extLst>
            <a:ext uri="{FF2B5EF4-FFF2-40B4-BE49-F238E27FC236}">
              <a16:creationId xmlns:a16="http://schemas.microsoft.com/office/drawing/2014/main" id="{25A2D45B-CA02-4C28-9A16-E82E8207CC6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a:extLst>
            <a:ext uri="{FF2B5EF4-FFF2-40B4-BE49-F238E27FC236}">
              <a16:creationId xmlns:a16="http://schemas.microsoft.com/office/drawing/2014/main" id="{E49FBD6E-722B-404C-BD33-7613C794912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a:extLst>
            <a:ext uri="{FF2B5EF4-FFF2-40B4-BE49-F238E27FC236}">
              <a16:creationId xmlns:a16="http://schemas.microsoft.com/office/drawing/2014/main" id="{8D01573D-64C3-4F00-BEB1-93CF667EF8C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a:extLst>
            <a:ext uri="{FF2B5EF4-FFF2-40B4-BE49-F238E27FC236}">
              <a16:creationId xmlns:a16="http://schemas.microsoft.com/office/drawing/2014/main" id="{89F2C9A5-7BD7-4AEB-B37F-5FEC9A91C2C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a:extLst>
            <a:ext uri="{FF2B5EF4-FFF2-40B4-BE49-F238E27FC236}">
              <a16:creationId xmlns:a16="http://schemas.microsoft.com/office/drawing/2014/main" id="{757524E6-F4F8-4D70-9E18-E04C2BC251F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a:extLst>
            <a:ext uri="{FF2B5EF4-FFF2-40B4-BE49-F238E27FC236}">
              <a16:creationId xmlns:a16="http://schemas.microsoft.com/office/drawing/2014/main" id="{C159CB47-A64B-48BA-B1FC-542BE13E4FE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a:extLst>
            <a:ext uri="{FF2B5EF4-FFF2-40B4-BE49-F238E27FC236}">
              <a16:creationId xmlns:a16="http://schemas.microsoft.com/office/drawing/2014/main" id="{4A1AA0E6-B249-4983-9312-00C2BBDD8C6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a:extLst>
            <a:ext uri="{FF2B5EF4-FFF2-40B4-BE49-F238E27FC236}">
              <a16:creationId xmlns:a16="http://schemas.microsoft.com/office/drawing/2014/main" id="{FB91BD73-6985-478D-9E75-8EBEB8760CA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a:extLst>
            <a:ext uri="{FF2B5EF4-FFF2-40B4-BE49-F238E27FC236}">
              <a16:creationId xmlns:a16="http://schemas.microsoft.com/office/drawing/2014/main" id="{50CC7AFC-E79F-485A-B756-68DB0A39D9A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17" name="直線コネクタ 816">
          <a:extLst>
            <a:ext uri="{FF2B5EF4-FFF2-40B4-BE49-F238E27FC236}">
              <a16:creationId xmlns:a16="http://schemas.microsoft.com/office/drawing/2014/main" id="{FEC573B4-4634-42A1-BE13-2647FAD012D0}"/>
            </a:ext>
          </a:extLst>
        </xdr:cNvPr>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18" name="【庁舎】&#10;有形固定資産減価償却率最小値テキスト">
          <a:extLst>
            <a:ext uri="{FF2B5EF4-FFF2-40B4-BE49-F238E27FC236}">
              <a16:creationId xmlns:a16="http://schemas.microsoft.com/office/drawing/2014/main" id="{DAC27172-A238-47B2-B328-5699E9255801}"/>
            </a:ext>
          </a:extLst>
        </xdr:cNvPr>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19" name="直線コネクタ 818">
          <a:extLst>
            <a:ext uri="{FF2B5EF4-FFF2-40B4-BE49-F238E27FC236}">
              <a16:creationId xmlns:a16="http://schemas.microsoft.com/office/drawing/2014/main" id="{D21EF173-98E4-457C-B7A3-D10C3CFF39BC}"/>
            </a:ext>
          </a:extLst>
        </xdr:cNvPr>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20" name="【庁舎】&#10;有形固定資産減価償却率最大値テキスト">
          <a:extLst>
            <a:ext uri="{FF2B5EF4-FFF2-40B4-BE49-F238E27FC236}">
              <a16:creationId xmlns:a16="http://schemas.microsoft.com/office/drawing/2014/main" id="{2489C17F-EF22-4354-9F2C-332B3B1929B9}"/>
            </a:ext>
          </a:extLst>
        </xdr:cNvPr>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21" name="直線コネクタ 820">
          <a:extLst>
            <a:ext uri="{FF2B5EF4-FFF2-40B4-BE49-F238E27FC236}">
              <a16:creationId xmlns:a16="http://schemas.microsoft.com/office/drawing/2014/main" id="{DC49AA7F-8DBA-45EA-BB04-EDDE53401509}"/>
            </a:ext>
          </a:extLst>
        </xdr:cNvPr>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822" name="【庁舎】&#10;有形固定資産減価償却率平均値テキスト">
          <a:extLst>
            <a:ext uri="{FF2B5EF4-FFF2-40B4-BE49-F238E27FC236}">
              <a16:creationId xmlns:a16="http://schemas.microsoft.com/office/drawing/2014/main" id="{4A37D2B9-46ED-4586-ABBB-9249DD31EBF1}"/>
            </a:ext>
          </a:extLst>
        </xdr:cNvPr>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23" name="フローチャート: 判断 822">
          <a:extLst>
            <a:ext uri="{FF2B5EF4-FFF2-40B4-BE49-F238E27FC236}">
              <a16:creationId xmlns:a16="http://schemas.microsoft.com/office/drawing/2014/main" id="{84C3338F-1DC8-4E3A-AA1D-8D97A186747B}"/>
            </a:ext>
          </a:extLst>
        </xdr:cNvPr>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24" name="フローチャート: 判断 823">
          <a:extLst>
            <a:ext uri="{FF2B5EF4-FFF2-40B4-BE49-F238E27FC236}">
              <a16:creationId xmlns:a16="http://schemas.microsoft.com/office/drawing/2014/main" id="{58845042-90BE-4CEA-9149-AAF5DAB97892}"/>
            </a:ext>
          </a:extLst>
        </xdr:cNvPr>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825" name="フローチャート: 判断 824">
          <a:extLst>
            <a:ext uri="{FF2B5EF4-FFF2-40B4-BE49-F238E27FC236}">
              <a16:creationId xmlns:a16="http://schemas.microsoft.com/office/drawing/2014/main" id="{E0210DCC-35CB-4A0C-A286-5DE85AE71DD5}"/>
            </a:ext>
          </a:extLst>
        </xdr:cNvPr>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26" name="フローチャート: 判断 825">
          <a:extLst>
            <a:ext uri="{FF2B5EF4-FFF2-40B4-BE49-F238E27FC236}">
              <a16:creationId xmlns:a16="http://schemas.microsoft.com/office/drawing/2014/main" id="{D28D8B18-C98C-4E90-866B-C7B796078B40}"/>
            </a:ext>
          </a:extLst>
        </xdr:cNvPr>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827" name="フローチャート: 判断 826">
          <a:extLst>
            <a:ext uri="{FF2B5EF4-FFF2-40B4-BE49-F238E27FC236}">
              <a16:creationId xmlns:a16="http://schemas.microsoft.com/office/drawing/2014/main" id="{98CB8947-D1CE-47CE-8972-BB786D6B4591}"/>
            </a:ext>
          </a:extLst>
        </xdr:cNvPr>
        <xdr:cNvSpPr/>
      </xdr:nvSpPr>
      <xdr:spPr>
        <a:xfrm>
          <a:off x="12763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79D0AA88-FCB6-4D05-9A3A-0CF1520BE64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46B52568-4879-454A-BAA1-4FF7C60FC01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A34912EF-A804-47B3-B0CE-65796158891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82BE4A06-A95C-46CB-AAB2-6A27385F708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2E41FA83-DE3D-45EB-8C9C-178EBFF2473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23768</xdr:rowOff>
    </xdr:from>
    <xdr:to>
      <xdr:col>85</xdr:col>
      <xdr:colOff>177800</xdr:colOff>
      <xdr:row>106</xdr:row>
      <xdr:rowOff>125368</xdr:rowOff>
    </xdr:to>
    <xdr:sp macro="" textlink="">
      <xdr:nvSpPr>
        <xdr:cNvPr id="833" name="楕円 832">
          <a:extLst>
            <a:ext uri="{FF2B5EF4-FFF2-40B4-BE49-F238E27FC236}">
              <a16:creationId xmlns:a16="http://schemas.microsoft.com/office/drawing/2014/main" id="{28079DE8-19B2-4449-96C2-0FED7FBDE23D}"/>
            </a:ext>
          </a:extLst>
        </xdr:cNvPr>
        <xdr:cNvSpPr/>
      </xdr:nvSpPr>
      <xdr:spPr>
        <a:xfrm>
          <a:off x="162687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2195</xdr:rowOff>
    </xdr:from>
    <xdr:ext cx="405111" cy="259045"/>
    <xdr:sp macro="" textlink="">
      <xdr:nvSpPr>
        <xdr:cNvPr id="834" name="【庁舎】&#10;有形固定資産減価償却率該当値テキスト">
          <a:extLst>
            <a:ext uri="{FF2B5EF4-FFF2-40B4-BE49-F238E27FC236}">
              <a16:creationId xmlns:a16="http://schemas.microsoft.com/office/drawing/2014/main" id="{D933B580-6AE6-4BB0-B996-4064BAA22682}"/>
            </a:ext>
          </a:extLst>
        </xdr:cNvPr>
        <xdr:cNvSpPr txBox="1"/>
      </xdr:nvSpPr>
      <xdr:spPr>
        <a:xfrm>
          <a:off x="16357600"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167458</xdr:rowOff>
    </xdr:from>
    <xdr:to>
      <xdr:col>81</xdr:col>
      <xdr:colOff>101600</xdr:colOff>
      <xdr:row>106</xdr:row>
      <xdr:rowOff>97608</xdr:rowOff>
    </xdr:to>
    <xdr:sp macro="" textlink="">
      <xdr:nvSpPr>
        <xdr:cNvPr id="835" name="楕円 834">
          <a:extLst>
            <a:ext uri="{FF2B5EF4-FFF2-40B4-BE49-F238E27FC236}">
              <a16:creationId xmlns:a16="http://schemas.microsoft.com/office/drawing/2014/main" id="{40464F01-EF9A-497A-9C0F-B1FEC0D87B8C}"/>
            </a:ext>
          </a:extLst>
        </xdr:cNvPr>
        <xdr:cNvSpPr/>
      </xdr:nvSpPr>
      <xdr:spPr>
        <a:xfrm>
          <a:off x="15430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46808</xdr:rowOff>
    </xdr:from>
    <xdr:to>
      <xdr:col>85</xdr:col>
      <xdr:colOff>127000</xdr:colOff>
      <xdr:row>106</xdr:row>
      <xdr:rowOff>74568</xdr:rowOff>
    </xdr:to>
    <xdr:cxnSp macro="">
      <xdr:nvCxnSpPr>
        <xdr:cNvPr id="836" name="直線コネクタ 835">
          <a:extLst>
            <a:ext uri="{FF2B5EF4-FFF2-40B4-BE49-F238E27FC236}">
              <a16:creationId xmlns:a16="http://schemas.microsoft.com/office/drawing/2014/main" id="{9FDC158D-EA76-4037-80AF-1276D2497D23}"/>
            </a:ext>
          </a:extLst>
        </xdr:cNvPr>
        <xdr:cNvCxnSpPr/>
      </xdr:nvCxnSpPr>
      <xdr:spPr>
        <a:xfrm>
          <a:off x="15481300" y="18220508"/>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136434</xdr:rowOff>
    </xdr:from>
    <xdr:to>
      <xdr:col>76</xdr:col>
      <xdr:colOff>165100</xdr:colOff>
      <xdr:row>106</xdr:row>
      <xdr:rowOff>66584</xdr:rowOff>
    </xdr:to>
    <xdr:sp macro="" textlink="">
      <xdr:nvSpPr>
        <xdr:cNvPr id="837" name="楕円 836">
          <a:extLst>
            <a:ext uri="{FF2B5EF4-FFF2-40B4-BE49-F238E27FC236}">
              <a16:creationId xmlns:a16="http://schemas.microsoft.com/office/drawing/2014/main" id="{97D99C0F-FB6B-4FE5-B860-317A6506072B}"/>
            </a:ext>
          </a:extLst>
        </xdr:cNvPr>
        <xdr:cNvSpPr/>
      </xdr:nvSpPr>
      <xdr:spPr>
        <a:xfrm>
          <a:off x="14541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xdr:rowOff>
    </xdr:from>
    <xdr:to>
      <xdr:col>81</xdr:col>
      <xdr:colOff>50800</xdr:colOff>
      <xdr:row>106</xdr:row>
      <xdr:rowOff>46808</xdr:rowOff>
    </xdr:to>
    <xdr:cxnSp macro="">
      <xdr:nvCxnSpPr>
        <xdr:cNvPr id="838" name="直線コネクタ 837">
          <a:extLst>
            <a:ext uri="{FF2B5EF4-FFF2-40B4-BE49-F238E27FC236}">
              <a16:creationId xmlns:a16="http://schemas.microsoft.com/office/drawing/2014/main" id="{A456BCAA-CFF2-40E6-85CA-886751805D9E}"/>
            </a:ext>
          </a:extLst>
        </xdr:cNvPr>
        <xdr:cNvCxnSpPr/>
      </xdr:nvCxnSpPr>
      <xdr:spPr>
        <a:xfrm>
          <a:off x="14592300" y="181894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113574</xdr:rowOff>
    </xdr:from>
    <xdr:to>
      <xdr:col>72</xdr:col>
      <xdr:colOff>38100</xdr:colOff>
      <xdr:row>106</xdr:row>
      <xdr:rowOff>43724</xdr:rowOff>
    </xdr:to>
    <xdr:sp macro="" textlink="">
      <xdr:nvSpPr>
        <xdr:cNvPr id="839" name="楕円 838">
          <a:extLst>
            <a:ext uri="{FF2B5EF4-FFF2-40B4-BE49-F238E27FC236}">
              <a16:creationId xmlns:a16="http://schemas.microsoft.com/office/drawing/2014/main" id="{5D54823A-3FEC-40D2-8B52-EF3BBA765924}"/>
            </a:ext>
          </a:extLst>
        </xdr:cNvPr>
        <xdr:cNvSpPr/>
      </xdr:nvSpPr>
      <xdr:spPr>
        <a:xfrm>
          <a:off x="13652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164374</xdr:rowOff>
    </xdr:from>
    <xdr:to>
      <xdr:col>76</xdr:col>
      <xdr:colOff>114300</xdr:colOff>
      <xdr:row>106</xdr:row>
      <xdr:rowOff>15784</xdr:rowOff>
    </xdr:to>
    <xdr:cxnSp macro="">
      <xdr:nvCxnSpPr>
        <xdr:cNvPr id="840" name="直線コネクタ 839">
          <a:extLst>
            <a:ext uri="{FF2B5EF4-FFF2-40B4-BE49-F238E27FC236}">
              <a16:creationId xmlns:a16="http://schemas.microsoft.com/office/drawing/2014/main" id="{C35143BE-0190-4FFF-8AA8-BE032806A36A}"/>
            </a:ext>
          </a:extLst>
        </xdr:cNvPr>
        <xdr:cNvCxnSpPr/>
      </xdr:nvCxnSpPr>
      <xdr:spPr>
        <a:xfrm>
          <a:off x="13703300" y="18166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841" name="n_1aveValue【庁舎】&#10;有形固定資産減価償却率">
          <a:extLst>
            <a:ext uri="{FF2B5EF4-FFF2-40B4-BE49-F238E27FC236}">
              <a16:creationId xmlns:a16="http://schemas.microsoft.com/office/drawing/2014/main" id="{8562485D-38F4-42E9-B05B-23BE19984B3B}"/>
            </a:ext>
          </a:extLst>
        </xdr:cNvPr>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842" name="n_2aveValue【庁舎】&#10;有形固定資産減価償却率">
          <a:extLst>
            <a:ext uri="{FF2B5EF4-FFF2-40B4-BE49-F238E27FC236}">
              <a16:creationId xmlns:a16="http://schemas.microsoft.com/office/drawing/2014/main" id="{40256BDD-F6CF-4555-A706-839DECE0417A}"/>
            </a:ext>
          </a:extLst>
        </xdr:cNvPr>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843" name="n_3aveValue【庁舎】&#10;有形固定資産減価償却率">
          <a:extLst>
            <a:ext uri="{FF2B5EF4-FFF2-40B4-BE49-F238E27FC236}">
              <a16:creationId xmlns:a16="http://schemas.microsoft.com/office/drawing/2014/main" id="{B4577E17-E5D9-4369-BFCE-80BEA88BDCDD}"/>
            </a:ext>
          </a:extLst>
        </xdr:cNvPr>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844" name="n_4aveValue【庁舎】&#10;有形固定資産減価償却率">
          <a:extLst>
            <a:ext uri="{FF2B5EF4-FFF2-40B4-BE49-F238E27FC236}">
              <a16:creationId xmlns:a16="http://schemas.microsoft.com/office/drawing/2014/main" id="{F1167FE9-D594-4208-B969-C2BED42F7DE7}"/>
            </a:ext>
          </a:extLst>
        </xdr:cNvPr>
        <xdr:cNvSpPr txBox="1"/>
      </xdr:nvSpPr>
      <xdr:spPr>
        <a:xfrm>
          <a:off x="126117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88735</xdr:rowOff>
    </xdr:from>
    <xdr:ext cx="405111" cy="259045"/>
    <xdr:sp macro="" textlink="">
      <xdr:nvSpPr>
        <xdr:cNvPr id="845" name="n_1mainValue【庁舎】&#10;有形固定資産減価償却率">
          <a:extLst>
            <a:ext uri="{FF2B5EF4-FFF2-40B4-BE49-F238E27FC236}">
              <a16:creationId xmlns:a16="http://schemas.microsoft.com/office/drawing/2014/main" id="{02609088-1E18-4648-8ABE-04135B14D0F4}"/>
            </a:ext>
          </a:extLst>
        </xdr:cNvPr>
        <xdr:cNvSpPr txBox="1"/>
      </xdr:nvSpPr>
      <xdr:spPr>
        <a:xfrm>
          <a:off x="152660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57711</xdr:rowOff>
    </xdr:from>
    <xdr:ext cx="405111" cy="259045"/>
    <xdr:sp macro="" textlink="">
      <xdr:nvSpPr>
        <xdr:cNvPr id="846" name="n_2mainValue【庁舎】&#10;有形固定資産減価償却率">
          <a:extLst>
            <a:ext uri="{FF2B5EF4-FFF2-40B4-BE49-F238E27FC236}">
              <a16:creationId xmlns:a16="http://schemas.microsoft.com/office/drawing/2014/main" id="{CD7E9DAF-E69F-4405-BCB9-93076D20087A}"/>
            </a:ext>
          </a:extLst>
        </xdr:cNvPr>
        <xdr:cNvSpPr txBox="1"/>
      </xdr:nvSpPr>
      <xdr:spPr>
        <a:xfrm>
          <a:off x="14389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34851</xdr:rowOff>
    </xdr:from>
    <xdr:ext cx="405111" cy="259045"/>
    <xdr:sp macro="" textlink="">
      <xdr:nvSpPr>
        <xdr:cNvPr id="847" name="n_3mainValue【庁舎】&#10;有形固定資産減価償却率">
          <a:extLst>
            <a:ext uri="{FF2B5EF4-FFF2-40B4-BE49-F238E27FC236}">
              <a16:creationId xmlns:a16="http://schemas.microsoft.com/office/drawing/2014/main" id="{C539CF79-653B-4D1E-A468-0E148AD4A831}"/>
            </a:ext>
          </a:extLst>
        </xdr:cNvPr>
        <xdr:cNvSpPr txBox="1"/>
      </xdr:nvSpPr>
      <xdr:spPr>
        <a:xfrm>
          <a:off x="13500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a:extLst>
            <a:ext uri="{FF2B5EF4-FFF2-40B4-BE49-F238E27FC236}">
              <a16:creationId xmlns:a16="http://schemas.microsoft.com/office/drawing/2014/main" id="{8AD8C63B-94D3-4744-ACFD-D4AB58DA483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a:extLst>
            <a:ext uri="{FF2B5EF4-FFF2-40B4-BE49-F238E27FC236}">
              <a16:creationId xmlns:a16="http://schemas.microsoft.com/office/drawing/2014/main" id="{7DC71481-1E58-4E6B-BD60-94760BF70EA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a:extLst>
            <a:ext uri="{FF2B5EF4-FFF2-40B4-BE49-F238E27FC236}">
              <a16:creationId xmlns:a16="http://schemas.microsoft.com/office/drawing/2014/main" id="{9A7B9D40-731B-42C4-A945-377BCB48A24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a:extLst>
            <a:ext uri="{FF2B5EF4-FFF2-40B4-BE49-F238E27FC236}">
              <a16:creationId xmlns:a16="http://schemas.microsoft.com/office/drawing/2014/main" id="{6ED2A250-4243-46A0-948D-CDA6CDDBDC6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a:extLst>
            <a:ext uri="{FF2B5EF4-FFF2-40B4-BE49-F238E27FC236}">
              <a16:creationId xmlns:a16="http://schemas.microsoft.com/office/drawing/2014/main" id="{F2CE135F-C41A-496E-95EA-7F308B3696A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a:extLst>
            <a:ext uri="{FF2B5EF4-FFF2-40B4-BE49-F238E27FC236}">
              <a16:creationId xmlns:a16="http://schemas.microsoft.com/office/drawing/2014/main" id="{6D468983-FC66-468A-A574-D29ACAB08E9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a:extLst>
            <a:ext uri="{FF2B5EF4-FFF2-40B4-BE49-F238E27FC236}">
              <a16:creationId xmlns:a16="http://schemas.microsoft.com/office/drawing/2014/main" id="{DB74740E-3F75-4FA4-BD34-2AF6A37B5BC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a:extLst>
            <a:ext uri="{FF2B5EF4-FFF2-40B4-BE49-F238E27FC236}">
              <a16:creationId xmlns:a16="http://schemas.microsoft.com/office/drawing/2014/main" id="{9AD25316-3BF3-4B4A-BECE-260B5D9FE34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a:extLst>
            <a:ext uri="{FF2B5EF4-FFF2-40B4-BE49-F238E27FC236}">
              <a16:creationId xmlns:a16="http://schemas.microsoft.com/office/drawing/2014/main" id="{0FA53EFF-ED0D-4CB8-A16D-8D0EAC4CAB2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a:extLst>
            <a:ext uri="{FF2B5EF4-FFF2-40B4-BE49-F238E27FC236}">
              <a16:creationId xmlns:a16="http://schemas.microsoft.com/office/drawing/2014/main" id="{CFE41B2A-8200-4DDE-BDB8-E236998DF82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8" name="直線コネクタ 857">
          <a:extLst>
            <a:ext uri="{FF2B5EF4-FFF2-40B4-BE49-F238E27FC236}">
              <a16:creationId xmlns:a16="http://schemas.microsoft.com/office/drawing/2014/main" id="{4077C07D-2208-4954-B8A7-28FFC003443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9" name="テキスト ボックス 858">
          <a:extLst>
            <a:ext uri="{FF2B5EF4-FFF2-40B4-BE49-F238E27FC236}">
              <a16:creationId xmlns:a16="http://schemas.microsoft.com/office/drawing/2014/main" id="{BDB0C38B-486A-4FCB-9A20-27E56139436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0" name="直線コネクタ 859">
          <a:extLst>
            <a:ext uri="{FF2B5EF4-FFF2-40B4-BE49-F238E27FC236}">
              <a16:creationId xmlns:a16="http://schemas.microsoft.com/office/drawing/2014/main" id="{3371381C-AC00-4896-98F4-6BC31BD55B3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1" name="テキスト ボックス 860">
          <a:extLst>
            <a:ext uri="{FF2B5EF4-FFF2-40B4-BE49-F238E27FC236}">
              <a16:creationId xmlns:a16="http://schemas.microsoft.com/office/drawing/2014/main" id="{9DA02A42-B057-4015-8E77-2223DE2F158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2" name="直線コネクタ 861">
          <a:extLst>
            <a:ext uri="{FF2B5EF4-FFF2-40B4-BE49-F238E27FC236}">
              <a16:creationId xmlns:a16="http://schemas.microsoft.com/office/drawing/2014/main" id="{9AB9E1A5-2C45-4DA1-ACB0-576E88E08CA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3" name="テキスト ボックス 862">
          <a:extLst>
            <a:ext uri="{FF2B5EF4-FFF2-40B4-BE49-F238E27FC236}">
              <a16:creationId xmlns:a16="http://schemas.microsoft.com/office/drawing/2014/main" id="{DB3919C9-C1FC-4174-B4F7-EF0F0B0F596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4" name="直線コネクタ 863">
          <a:extLst>
            <a:ext uri="{FF2B5EF4-FFF2-40B4-BE49-F238E27FC236}">
              <a16:creationId xmlns:a16="http://schemas.microsoft.com/office/drawing/2014/main" id="{D0373EAF-429B-473E-83E0-00533D25A60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5" name="テキスト ボックス 864">
          <a:extLst>
            <a:ext uri="{FF2B5EF4-FFF2-40B4-BE49-F238E27FC236}">
              <a16:creationId xmlns:a16="http://schemas.microsoft.com/office/drawing/2014/main" id="{5F6C32E0-F94F-468A-9D48-63C9769C57A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6" name="直線コネクタ 865">
          <a:extLst>
            <a:ext uri="{FF2B5EF4-FFF2-40B4-BE49-F238E27FC236}">
              <a16:creationId xmlns:a16="http://schemas.microsoft.com/office/drawing/2014/main" id="{829668DB-ECDA-488E-B177-59555240F5B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7" name="テキスト ボックス 866">
          <a:extLst>
            <a:ext uri="{FF2B5EF4-FFF2-40B4-BE49-F238E27FC236}">
              <a16:creationId xmlns:a16="http://schemas.microsoft.com/office/drawing/2014/main" id="{9C7E72C2-D8A5-4377-A11A-65F9FFD940A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8" name="【庁舎】&#10;一人当たり面積グラフ枠">
          <a:extLst>
            <a:ext uri="{FF2B5EF4-FFF2-40B4-BE49-F238E27FC236}">
              <a16:creationId xmlns:a16="http://schemas.microsoft.com/office/drawing/2014/main" id="{7AB05975-9494-4846-9512-FEC7E4FFA83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869" name="直線コネクタ 868">
          <a:extLst>
            <a:ext uri="{FF2B5EF4-FFF2-40B4-BE49-F238E27FC236}">
              <a16:creationId xmlns:a16="http://schemas.microsoft.com/office/drawing/2014/main" id="{AB21C98E-9328-4851-940D-6575AC271C3F}"/>
            </a:ext>
          </a:extLst>
        </xdr:cNvPr>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70" name="【庁舎】&#10;一人当たり面積最小値テキスト">
          <a:extLst>
            <a:ext uri="{FF2B5EF4-FFF2-40B4-BE49-F238E27FC236}">
              <a16:creationId xmlns:a16="http://schemas.microsoft.com/office/drawing/2014/main" id="{BC8E4344-4CA1-4063-A260-4310ECC17915}"/>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71" name="直線コネクタ 870">
          <a:extLst>
            <a:ext uri="{FF2B5EF4-FFF2-40B4-BE49-F238E27FC236}">
              <a16:creationId xmlns:a16="http://schemas.microsoft.com/office/drawing/2014/main" id="{BD662769-B392-42B7-8911-C2AD171317CB}"/>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872" name="【庁舎】&#10;一人当たり面積最大値テキスト">
          <a:extLst>
            <a:ext uri="{FF2B5EF4-FFF2-40B4-BE49-F238E27FC236}">
              <a16:creationId xmlns:a16="http://schemas.microsoft.com/office/drawing/2014/main" id="{BF761D67-AAA2-438A-8AAC-7B1EE3ECDE14}"/>
            </a:ext>
          </a:extLst>
        </xdr:cNvPr>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873" name="直線コネクタ 872">
          <a:extLst>
            <a:ext uri="{FF2B5EF4-FFF2-40B4-BE49-F238E27FC236}">
              <a16:creationId xmlns:a16="http://schemas.microsoft.com/office/drawing/2014/main" id="{E0B57616-86FC-4B36-9A01-7DD6AEF713B1}"/>
            </a:ext>
          </a:extLst>
        </xdr:cNvPr>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95266</xdr:rowOff>
    </xdr:from>
    <xdr:ext cx="469744" cy="259045"/>
    <xdr:sp macro="" textlink="">
      <xdr:nvSpPr>
        <xdr:cNvPr id="874" name="【庁舎】&#10;一人当たり面積平均値テキスト">
          <a:extLst>
            <a:ext uri="{FF2B5EF4-FFF2-40B4-BE49-F238E27FC236}">
              <a16:creationId xmlns:a16="http://schemas.microsoft.com/office/drawing/2014/main" id="{492DD4CE-066C-4A03-90C1-06F8DECD414D}"/>
            </a:ext>
          </a:extLst>
        </xdr:cNvPr>
        <xdr:cNvSpPr txBox="1"/>
      </xdr:nvSpPr>
      <xdr:spPr>
        <a:xfrm>
          <a:off x="221996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75" name="フローチャート: 判断 874">
          <a:extLst>
            <a:ext uri="{FF2B5EF4-FFF2-40B4-BE49-F238E27FC236}">
              <a16:creationId xmlns:a16="http://schemas.microsoft.com/office/drawing/2014/main" id="{A8684F79-82D8-4BEB-9C13-FA97204078BD}"/>
            </a:ext>
          </a:extLst>
        </xdr:cNvPr>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876" name="フローチャート: 判断 875">
          <a:extLst>
            <a:ext uri="{FF2B5EF4-FFF2-40B4-BE49-F238E27FC236}">
              <a16:creationId xmlns:a16="http://schemas.microsoft.com/office/drawing/2014/main" id="{701F08F3-8413-4ACE-8768-BBEF5FF070B0}"/>
            </a:ext>
          </a:extLst>
        </xdr:cNvPr>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877" name="フローチャート: 判断 876">
          <a:extLst>
            <a:ext uri="{FF2B5EF4-FFF2-40B4-BE49-F238E27FC236}">
              <a16:creationId xmlns:a16="http://schemas.microsoft.com/office/drawing/2014/main" id="{309DABA2-DB6A-40E4-A9AD-46E2E3291657}"/>
            </a:ext>
          </a:extLst>
        </xdr:cNvPr>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8" name="フローチャート: 判断 877">
          <a:extLst>
            <a:ext uri="{FF2B5EF4-FFF2-40B4-BE49-F238E27FC236}">
              <a16:creationId xmlns:a16="http://schemas.microsoft.com/office/drawing/2014/main" id="{3E020A61-80ED-43B5-AC5D-F72E8F261F86}"/>
            </a:ext>
          </a:extLst>
        </xdr:cNvPr>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879" name="フローチャート: 判断 878">
          <a:extLst>
            <a:ext uri="{FF2B5EF4-FFF2-40B4-BE49-F238E27FC236}">
              <a16:creationId xmlns:a16="http://schemas.microsoft.com/office/drawing/2014/main" id="{8D6280C7-B57E-4B5C-BCD4-25701198C4C1}"/>
            </a:ext>
          </a:extLst>
        </xdr:cNvPr>
        <xdr:cNvSpPr/>
      </xdr:nvSpPr>
      <xdr:spPr>
        <a:xfrm>
          <a:off x="18605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5E262CA4-AA13-4B7B-A422-0488D378E9E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E4E0A662-2994-4B66-AF7F-A10415871F4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987074CA-8000-49AA-A2F7-07AF64ED233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7037D0E6-040B-44D6-96EE-5E6D2813750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8F37B874-EBC0-4026-B2E8-D343331B4DE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157987</xdr:rowOff>
    </xdr:from>
    <xdr:to>
      <xdr:col>116</xdr:col>
      <xdr:colOff>114300</xdr:colOff>
      <xdr:row>103</xdr:row>
      <xdr:rowOff>88137</xdr:rowOff>
    </xdr:to>
    <xdr:sp macro="" textlink="">
      <xdr:nvSpPr>
        <xdr:cNvPr id="885" name="楕円 884">
          <a:extLst>
            <a:ext uri="{FF2B5EF4-FFF2-40B4-BE49-F238E27FC236}">
              <a16:creationId xmlns:a16="http://schemas.microsoft.com/office/drawing/2014/main" id="{94250099-3962-4F46-98A4-6AEFCCB5EC8C}"/>
            </a:ext>
          </a:extLst>
        </xdr:cNvPr>
        <xdr:cNvSpPr/>
      </xdr:nvSpPr>
      <xdr:spPr>
        <a:xfrm>
          <a:off x="221107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9414</xdr:rowOff>
    </xdr:from>
    <xdr:ext cx="469744" cy="259045"/>
    <xdr:sp macro="" textlink="">
      <xdr:nvSpPr>
        <xdr:cNvPr id="886" name="【庁舎】&#10;一人当たり面積該当値テキスト">
          <a:extLst>
            <a:ext uri="{FF2B5EF4-FFF2-40B4-BE49-F238E27FC236}">
              <a16:creationId xmlns:a16="http://schemas.microsoft.com/office/drawing/2014/main" id="{71E501E9-01A9-4961-B9A9-F68A3D1269B1}"/>
            </a:ext>
          </a:extLst>
        </xdr:cNvPr>
        <xdr:cNvSpPr txBox="1"/>
      </xdr:nvSpPr>
      <xdr:spPr>
        <a:xfrm>
          <a:off x="22199600" y="1749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162561</xdr:rowOff>
    </xdr:from>
    <xdr:to>
      <xdr:col>112</xdr:col>
      <xdr:colOff>38100</xdr:colOff>
      <xdr:row>103</xdr:row>
      <xdr:rowOff>92711</xdr:rowOff>
    </xdr:to>
    <xdr:sp macro="" textlink="">
      <xdr:nvSpPr>
        <xdr:cNvPr id="887" name="楕円 886">
          <a:extLst>
            <a:ext uri="{FF2B5EF4-FFF2-40B4-BE49-F238E27FC236}">
              <a16:creationId xmlns:a16="http://schemas.microsoft.com/office/drawing/2014/main" id="{6CE0C683-4D6A-43F6-A6AB-3786BD7E7A7F}"/>
            </a:ext>
          </a:extLst>
        </xdr:cNvPr>
        <xdr:cNvSpPr/>
      </xdr:nvSpPr>
      <xdr:spPr>
        <a:xfrm>
          <a:off x="21272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37337</xdr:rowOff>
    </xdr:from>
    <xdr:to>
      <xdr:col>116</xdr:col>
      <xdr:colOff>63500</xdr:colOff>
      <xdr:row>103</xdr:row>
      <xdr:rowOff>41911</xdr:rowOff>
    </xdr:to>
    <xdr:cxnSp macro="">
      <xdr:nvCxnSpPr>
        <xdr:cNvPr id="888" name="直線コネクタ 887">
          <a:extLst>
            <a:ext uri="{FF2B5EF4-FFF2-40B4-BE49-F238E27FC236}">
              <a16:creationId xmlns:a16="http://schemas.microsoft.com/office/drawing/2014/main" id="{F832B689-93B5-46CA-91C3-3B1D8E503CB0}"/>
            </a:ext>
          </a:extLst>
        </xdr:cNvPr>
        <xdr:cNvCxnSpPr/>
      </xdr:nvCxnSpPr>
      <xdr:spPr>
        <a:xfrm flipV="1">
          <a:off x="21323300" y="176966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167132</xdr:rowOff>
    </xdr:from>
    <xdr:to>
      <xdr:col>107</xdr:col>
      <xdr:colOff>101600</xdr:colOff>
      <xdr:row>103</xdr:row>
      <xdr:rowOff>97282</xdr:rowOff>
    </xdr:to>
    <xdr:sp macro="" textlink="">
      <xdr:nvSpPr>
        <xdr:cNvPr id="889" name="楕円 888">
          <a:extLst>
            <a:ext uri="{FF2B5EF4-FFF2-40B4-BE49-F238E27FC236}">
              <a16:creationId xmlns:a16="http://schemas.microsoft.com/office/drawing/2014/main" id="{0A042673-D750-4D8D-A94C-5020DD0ECD92}"/>
            </a:ext>
          </a:extLst>
        </xdr:cNvPr>
        <xdr:cNvSpPr/>
      </xdr:nvSpPr>
      <xdr:spPr>
        <a:xfrm>
          <a:off x="203835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41911</xdr:rowOff>
    </xdr:from>
    <xdr:to>
      <xdr:col>111</xdr:col>
      <xdr:colOff>177800</xdr:colOff>
      <xdr:row>103</xdr:row>
      <xdr:rowOff>46482</xdr:rowOff>
    </xdr:to>
    <xdr:cxnSp macro="">
      <xdr:nvCxnSpPr>
        <xdr:cNvPr id="890" name="直線コネクタ 889">
          <a:extLst>
            <a:ext uri="{FF2B5EF4-FFF2-40B4-BE49-F238E27FC236}">
              <a16:creationId xmlns:a16="http://schemas.microsoft.com/office/drawing/2014/main" id="{A1EF2496-5B00-4EB3-85A1-782619517A45}"/>
            </a:ext>
          </a:extLst>
        </xdr:cNvPr>
        <xdr:cNvCxnSpPr/>
      </xdr:nvCxnSpPr>
      <xdr:spPr>
        <a:xfrm flipV="1">
          <a:off x="20434300" y="177012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103124</xdr:rowOff>
    </xdr:from>
    <xdr:to>
      <xdr:col>102</xdr:col>
      <xdr:colOff>165100</xdr:colOff>
      <xdr:row>105</xdr:row>
      <xdr:rowOff>33274</xdr:rowOff>
    </xdr:to>
    <xdr:sp macro="" textlink="">
      <xdr:nvSpPr>
        <xdr:cNvPr id="891" name="楕円 890">
          <a:extLst>
            <a:ext uri="{FF2B5EF4-FFF2-40B4-BE49-F238E27FC236}">
              <a16:creationId xmlns:a16="http://schemas.microsoft.com/office/drawing/2014/main" id="{4B34AA17-6F52-4C7C-87FF-2B3A61DF1D69}"/>
            </a:ext>
          </a:extLst>
        </xdr:cNvPr>
        <xdr:cNvSpPr/>
      </xdr:nvSpPr>
      <xdr:spPr>
        <a:xfrm>
          <a:off x="19494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46482</xdr:rowOff>
    </xdr:from>
    <xdr:to>
      <xdr:col>107</xdr:col>
      <xdr:colOff>50800</xdr:colOff>
      <xdr:row>104</xdr:row>
      <xdr:rowOff>153924</xdr:rowOff>
    </xdr:to>
    <xdr:cxnSp macro="">
      <xdr:nvCxnSpPr>
        <xdr:cNvPr id="892" name="直線コネクタ 891">
          <a:extLst>
            <a:ext uri="{FF2B5EF4-FFF2-40B4-BE49-F238E27FC236}">
              <a16:creationId xmlns:a16="http://schemas.microsoft.com/office/drawing/2014/main" id="{C6D94A24-C96A-4199-98AC-805414B75916}"/>
            </a:ext>
          </a:extLst>
        </xdr:cNvPr>
        <xdr:cNvCxnSpPr/>
      </xdr:nvCxnSpPr>
      <xdr:spPr>
        <a:xfrm flipV="1">
          <a:off x="19545300" y="17705832"/>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19829</xdr:rowOff>
    </xdr:from>
    <xdr:ext cx="469744" cy="259045"/>
    <xdr:sp macro="" textlink="">
      <xdr:nvSpPr>
        <xdr:cNvPr id="893" name="n_1aveValue【庁舎】&#10;一人当たり面積">
          <a:extLst>
            <a:ext uri="{FF2B5EF4-FFF2-40B4-BE49-F238E27FC236}">
              <a16:creationId xmlns:a16="http://schemas.microsoft.com/office/drawing/2014/main" id="{74B6576A-B704-42B3-8B81-5CB923111979}"/>
            </a:ext>
          </a:extLst>
        </xdr:cNvPr>
        <xdr:cNvSpPr txBox="1"/>
      </xdr:nvSpPr>
      <xdr:spPr>
        <a:xfrm>
          <a:off x="21075727"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1540</xdr:rowOff>
    </xdr:from>
    <xdr:ext cx="469744" cy="259045"/>
    <xdr:sp macro="" textlink="">
      <xdr:nvSpPr>
        <xdr:cNvPr id="894" name="n_2aveValue【庁舎】&#10;一人当たり面積">
          <a:extLst>
            <a:ext uri="{FF2B5EF4-FFF2-40B4-BE49-F238E27FC236}">
              <a16:creationId xmlns:a16="http://schemas.microsoft.com/office/drawing/2014/main" id="{99E68A5A-B2B1-4EA8-AF9A-D3B2DE380ECE}"/>
            </a:ext>
          </a:extLst>
        </xdr:cNvPr>
        <xdr:cNvSpPr txBox="1"/>
      </xdr:nvSpPr>
      <xdr:spPr>
        <a:xfrm>
          <a:off x="201994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95" name="n_3aveValue【庁舎】&#10;一人当たり面積">
          <a:extLst>
            <a:ext uri="{FF2B5EF4-FFF2-40B4-BE49-F238E27FC236}">
              <a16:creationId xmlns:a16="http://schemas.microsoft.com/office/drawing/2014/main" id="{55B4B287-FA36-4D75-BDE5-896DD7CD5ADD}"/>
            </a:ext>
          </a:extLst>
        </xdr:cNvPr>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145814</xdr:rowOff>
    </xdr:from>
    <xdr:ext cx="469744" cy="259045"/>
    <xdr:sp macro="" textlink="">
      <xdr:nvSpPr>
        <xdr:cNvPr id="896" name="n_4aveValue【庁舎】&#10;一人当たり面積">
          <a:extLst>
            <a:ext uri="{FF2B5EF4-FFF2-40B4-BE49-F238E27FC236}">
              <a16:creationId xmlns:a16="http://schemas.microsoft.com/office/drawing/2014/main" id="{21A6C2B9-5816-487C-B87D-DEC883C49321}"/>
            </a:ext>
          </a:extLst>
        </xdr:cNvPr>
        <xdr:cNvSpPr txBox="1"/>
      </xdr:nvSpPr>
      <xdr:spPr>
        <a:xfrm>
          <a:off x="18421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109238</xdr:rowOff>
    </xdr:from>
    <xdr:ext cx="469744" cy="259045"/>
    <xdr:sp macro="" textlink="">
      <xdr:nvSpPr>
        <xdr:cNvPr id="897" name="n_1mainValue【庁舎】&#10;一人当たり面積">
          <a:extLst>
            <a:ext uri="{FF2B5EF4-FFF2-40B4-BE49-F238E27FC236}">
              <a16:creationId xmlns:a16="http://schemas.microsoft.com/office/drawing/2014/main" id="{3D83453D-9D36-4E62-9567-B83952D03BFC}"/>
            </a:ext>
          </a:extLst>
        </xdr:cNvPr>
        <xdr:cNvSpPr txBox="1"/>
      </xdr:nvSpPr>
      <xdr:spPr>
        <a:xfrm>
          <a:off x="210757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113809</xdr:rowOff>
    </xdr:from>
    <xdr:ext cx="469744" cy="259045"/>
    <xdr:sp macro="" textlink="">
      <xdr:nvSpPr>
        <xdr:cNvPr id="898" name="n_2mainValue【庁舎】&#10;一人当たり面積">
          <a:extLst>
            <a:ext uri="{FF2B5EF4-FFF2-40B4-BE49-F238E27FC236}">
              <a16:creationId xmlns:a16="http://schemas.microsoft.com/office/drawing/2014/main" id="{5D2AA658-2896-4809-9BE1-E30E74EDAAF6}"/>
            </a:ext>
          </a:extLst>
        </xdr:cNvPr>
        <xdr:cNvSpPr txBox="1"/>
      </xdr:nvSpPr>
      <xdr:spPr>
        <a:xfrm>
          <a:off x="201994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24401</xdr:rowOff>
    </xdr:from>
    <xdr:ext cx="469744" cy="259045"/>
    <xdr:sp macro="" textlink="">
      <xdr:nvSpPr>
        <xdr:cNvPr id="899" name="n_3mainValue【庁舎】&#10;一人当たり面積">
          <a:extLst>
            <a:ext uri="{FF2B5EF4-FFF2-40B4-BE49-F238E27FC236}">
              <a16:creationId xmlns:a16="http://schemas.microsoft.com/office/drawing/2014/main" id="{399DB39F-0E61-4E61-BD98-9A206677B5AA}"/>
            </a:ext>
          </a:extLst>
        </xdr:cNvPr>
        <xdr:cNvSpPr txBox="1"/>
      </xdr:nvSpPr>
      <xdr:spPr>
        <a:xfrm>
          <a:off x="19310427" y="180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0" name="正方形/長方形 899">
          <a:extLst>
            <a:ext uri="{FF2B5EF4-FFF2-40B4-BE49-F238E27FC236}">
              <a16:creationId xmlns:a16="http://schemas.microsoft.com/office/drawing/2014/main" id="{EAE97863-BCF3-4152-87BA-91374654208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1" name="正方形/長方形 900">
          <a:extLst>
            <a:ext uri="{FF2B5EF4-FFF2-40B4-BE49-F238E27FC236}">
              <a16:creationId xmlns:a16="http://schemas.microsoft.com/office/drawing/2014/main" id="{E982C014-E442-4DB4-9440-C86C9155785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2" name="テキスト ボックス 901">
          <a:extLst>
            <a:ext uri="{FF2B5EF4-FFF2-40B4-BE49-F238E27FC236}">
              <a16:creationId xmlns:a16="http://schemas.microsoft.com/office/drawing/2014/main" id="{C8886821-E292-458C-8C97-6569E4486D0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以外の施設において、類似団体平均、全国平均及び埼玉県平均と変わらない、またはそれ以上であり、施設の老朽化が問題となっている。</a:t>
          </a:r>
        </a:p>
        <a:p>
          <a:r>
            <a:rPr kumimoji="1" lang="ja-JP" altLang="en-US" sz="1300">
              <a:latin typeface="ＭＳ Ｐゴシック" panose="020B0600070205080204" pitchFamily="50" charset="-128"/>
              <a:ea typeface="ＭＳ Ｐゴシック" panose="020B0600070205080204" pitchFamily="50" charset="-128"/>
            </a:rPr>
            <a:t>　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における有形固定資産減価償却率は、類似団体平均、全国平均及び埼玉県平均を大きく上回っており、類似団体内順位も下から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番目となっている。現在は、一部事務組合である久喜宮代衛生組合において廃棄物を処理しているが、施設の老朽化に伴い、令和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年度中の完成を目指し、新たなごみ処理施設の建設を予定している。類似団体との比較からも、深刻な老朽化が進んでおり、一刻も早い稼働が求められる。</a:t>
          </a:r>
        </a:p>
        <a:p>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は、一人当たりの面積が類似団体平均を大きく上回っており、類似団体内順位も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位と、施設の集約化や複合化が進んでいないことがわかる。有形固定資産減価償却率も</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％を超えており、今後、大規模な改修等が必要となることが予想されるため、令和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年度に策定した個別施設計画に基づいた改修等に取り組むことにより、改善を図っていく。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153,066
149,972
82.41
50,844,709
48,751,762
1,457,000
30,949,603
42,545,575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大規模家屋の建設に伴う固定資産税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や、環境性能割交付金の皆増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により、基準財政収入額が増加した一方、市町村合併による行政区域の広域化を反映した算定により、社会福祉費や、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生活保護費、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高齢者保健福祉費などの増加に伴い、基準財政需要額も増加したため、前年度と比較すると横ばいとなった。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埼玉県平均や全国平均を上回ったものの、類似団体平均を下回っているため、今後も引き続き自主財源である市税の徴収率向上を図り、更なる財源確保に努めていく。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58155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88494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に留まった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ことにより、類似団体平均及び埼玉県平均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だけでなく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よりも低い状況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や地方特例交付金等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が増となった一方で、保育施設への給付費の増や、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放課後児童クラブの管理運営に係る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業務委託料の増等により経常一般財源等も増となったことが、ポイントが増加した要因と考えられる。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今後も自主財源の確保や事務事業の見直しによる経常経費の削減に取り組んでいく。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164193</xdr:rowOff>
    </xdr:from>
    <xdr:to>
      <xdr:col>23</xdr:col>
      <xdr:colOff>133350</xdr:colOff>
      <xdr:row>62</xdr:row>
      <xdr:rowOff>4233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6226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63396</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9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61</xdr:row>
      <xdr:rowOff>164193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5537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85772</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1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61</xdr:row>
      <xdr:rowOff>118231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5537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153808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1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13909</xdr:rowOff>
    </xdr:from>
    <xdr:to>
      <xdr:col>11</xdr:col>
      <xdr:colOff>31750</xdr:colOff>
      <xdr:row>61</xdr:row>
      <xdr:rowOff>118231</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00909"/>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16829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95449</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141410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113393</xdr:rowOff>
    </xdr:from>
    <xdr:to>
      <xdr:col>19</xdr:col>
      <xdr:colOff>184150</xdr:colOff>
      <xdr:row>62</xdr:row>
      <xdr:rowOff>43543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53720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4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67431</xdr:rowOff>
    </xdr:from>
    <xdr:to>
      <xdr:col>11</xdr:col>
      <xdr:colOff>82550</xdr:colOff>
      <xdr:row>61</xdr:row>
      <xdr:rowOff>169031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7758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134559</xdr:rowOff>
    </xdr:from>
    <xdr:to>
      <xdr:col>7</xdr:col>
      <xdr:colOff>31750</xdr:colOff>
      <xdr:row>60</xdr:row>
      <xdr:rowOff>64709</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74886</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01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放課後児童クラブの管理運営に係る業務委託料や財務会計システムの機器更新に係る経費の増等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が要因として考えられる。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類似団体平均、全国平均、埼玉県平均よりも低い状況であるが、今後も、より一層のコスト意識を高め、行政のスリム化・効率化に努めていく。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9207</xdr:rowOff>
    </xdr:from>
    <xdr:to>
      <xdr:col>23</xdr:col>
      <xdr:colOff>133350</xdr:colOff>
      <xdr:row>82</xdr:row>
      <xdr:rowOff>41909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068107"/>
          <a:ext cx="838200" cy="3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5011</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235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9207</xdr:rowOff>
    </xdr:from>
    <xdr:to>
      <xdr:col>19</xdr:col>
      <xdr:colOff>133350</xdr:colOff>
      <xdr:row>82</xdr:row>
      <xdr:rowOff>18492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225800" y="14068107"/>
          <a:ext cx="8890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80703</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31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7576</xdr:rowOff>
    </xdr:from>
    <xdr:to>
      <xdr:col>15</xdr:col>
      <xdr:colOff>82550</xdr:colOff>
      <xdr:row>82</xdr:row>
      <xdr:rowOff>18492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066476"/>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142670</xdr:rowOff>
    </xdr:from>
    <xdr:to>
      <xdr:col>11</xdr:col>
      <xdr:colOff>31750</xdr:colOff>
      <xdr:row>82</xdr:row>
      <xdr:rowOff>7576</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030120"/>
          <a:ext cx="889000" cy="3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162559</xdr:rowOff>
    </xdr:from>
    <xdr:to>
      <xdr:col>23</xdr:col>
      <xdr:colOff>184150</xdr:colOff>
      <xdr:row>82</xdr:row>
      <xdr:rowOff>92709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05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7636</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89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129857</xdr:rowOff>
    </xdr:from>
    <xdr:to>
      <xdr:col>19</xdr:col>
      <xdr:colOff>184150</xdr:colOff>
      <xdr:row>82</xdr:row>
      <xdr:rowOff>60007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01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70184</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78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139142</xdr:rowOff>
    </xdr:from>
    <xdr:to>
      <xdr:col>15</xdr:col>
      <xdr:colOff>133350</xdr:colOff>
      <xdr:row>82</xdr:row>
      <xdr:rowOff>69292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02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79469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79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128226</xdr:rowOff>
    </xdr:from>
    <xdr:to>
      <xdr:col>11</xdr:col>
      <xdr:colOff>82550</xdr:colOff>
      <xdr:row>82</xdr:row>
      <xdr:rowOff>58376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0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68553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78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91870</xdr:rowOff>
    </xdr:from>
    <xdr:to>
      <xdr:col>7</xdr:col>
      <xdr:colOff>31750</xdr:colOff>
      <xdr:row>82</xdr:row>
      <xdr:rowOff>22020</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7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32197</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74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ポイントの増となったが、類似団体平均及び全国市平均よりも低い状況であることから、今後も適正な給与水準の維持に努めていく。</a:t>
          </a:r>
        </a:p>
        <a:p>
          <a:r>
            <a:rPr kumimoji="1" lang="ja-JP" altLang="en-US" sz="1300">
              <a:latin typeface="ＭＳ Ｐゴシック" panose="020B0600070205080204" pitchFamily="50" charset="-128"/>
              <a:ea typeface="ＭＳ Ｐゴシック" panose="020B0600070205080204" pitchFamily="50" charset="-128"/>
            </a:rPr>
            <a:t>　なお、当該数値については、令和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134409</xdr:rowOff>
    </xdr:from>
    <xdr:to>
      <xdr:col>81</xdr:col>
      <xdr:colOff>44450</xdr:colOff>
      <xdr:row>82</xdr:row>
      <xdr:rowOff>3175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02185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94191</xdr:rowOff>
    </xdr:from>
    <xdr:to>
      <xdr:col>77</xdr:col>
      <xdr:colOff>44450</xdr:colOff>
      <xdr:row>81</xdr:row>
      <xdr:rowOff>134409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39816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94191</xdr:rowOff>
    </xdr:from>
    <xdr:to>
      <xdr:col>72</xdr:col>
      <xdr:colOff>203200</xdr:colOff>
      <xdr:row>81</xdr:row>
      <xdr:rowOff>114300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39816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33866</xdr:rowOff>
    </xdr:from>
    <xdr:to>
      <xdr:col>68</xdr:col>
      <xdr:colOff>152400</xdr:colOff>
      <xdr:row>81</xdr:row>
      <xdr:rowOff>114300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39213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123825</xdr:rowOff>
    </xdr:from>
    <xdr:to>
      <xdr:col>81</xdr:col>
      <xdr:colOff>95250</xdr:colOff>
      <xdr:row>82</xdr:row>
      <xdr:rowOff>53975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45102</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93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83609</xdr:rowOff>
    </xdr:from>
    <xdr:to>
      <xdr:col>77</xdr:col>
      <xdr:colOff>95250</xdr:colOff>
      <xdr:row>82</xdr:row>
      <xdr:rowOff>13759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23936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739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43391</xdr:rowOff>
    </xdr:from>
    <xdr:to>
      <xdr:col>73</xdr:col>
      <xdr:colOff>44450</xdr:colOff>
      <xdr:row>81</xdr:row>
      <xdr:rowOff>144991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39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155168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69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類似団体平均、全国平均及び埼玉県平均のいずれの指標よりも下回っており、定員管理の適正化が進んでいると考えられる。</a:t>
          </a:r>
        </a:p>
        <a:p>
          <a:r>
            <a:rPr kumimoji="1" lang="ja-JP" altLang="en-US" sz="1300">
              <a:latin typeface="ＭＳ Ｐゴシック" panose="020B0600070205080204" pitchFamily="50" charset="-128"/>
              <a:ea typeface="ＭＳ Ｐゴシック" panose="020B0600070205080204" pitchFamily="50" charset="-128"/>
            </a:rPr>
            <a:t>　今後も、継続的に良好な市民サービスを提供していくため、職員数の適正管理を実施しながら、行政のスリム化・効率化に努めていく。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66766</xdr:rowOff>
    </xdr:from>
    <xdr:to>
      <xdr:col>81</xdr:col>
      <xdr:colOff>44450</xdr:colOff>
      <xdr:row>60</xdr:row>
      <xdr:rowOff>135709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35376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102705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6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66766</xdr:rowOff>
    </xdr:from>
    <xdr:to>
      <xdr:col>77</xdr:col>
      <xdr:colOff>44450</xdr:colOff>
      <xdr:row>60</xdr:row>
      <xdr:rowOff>73660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3537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56424</xdr:rowOff>
    </xdr:from>
    <xdr:to>
      <xdr:col>72</xdr:col>
      <xdr:colOff>203200</xdr:colOff>
      <xdr:row>60</xdr:row>
      <xdr:rowOff>73660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4342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56424</xdr:rowOff>
    </xdr:from>
    <xdr:to>
      <xdr:col>68</xdr:col>
      <xdr:colOff>152400</xdr:colOff>
      <xdr:row>60</xdr:row>
      <xdr:rowOff>63319</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34342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84909</xdr:rowOff>
    </xdr:from>
    <xdr:to>
      <xdr:col>81</xdr:col>
      <xdr:colOff>95250</xdr:colOff>
      <xdr:row>61</xdr:row>
      <xdr:rowOff>15059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101436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15966</xdr:rowOff>
    </xdr:from>
    <xdr:to>
      <xdr:col>77</xdr:col>
      <xdr:colOff>95250</xdr:colOff>
      <xdr:row>60</xdr:row>
      <xdr:rowOff>117566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127743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5624</xdr:rowOff>
    </xdr:from>
    <xdr:to>
      <xdr:col>68</xdr:col>
      <xdr:colOff>203200</xdr:colOff>
      <xdr:row>60</xdr:row>
      <xdr:rowOff>107224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117401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ポイントの減少（改善）となったが、依然として類似団体平均、全国平均及び埼玉県平均といったいずれの指標よりも高い状況である。</a:t>
          </a:r>
        </a:p>
        <a:p>
          <a:r>
            <a:rPr kumimoji="1" lang="ja-JP" altLang="en-US" sz="1300">
              <a:latin typeface="ＭＳ Ｐゴシック" panose="020B0600070205080204" pitchFamily="50" charset="-128"/>
              <a:ea typeface="ＭＳ Ｐゴシック" panose="020B0600070205080204" pitchFamily="50" charset="-128"/>
            </a:rPr>
            <a:t>　補償金等の生じない借換債の繰上げ償還の実施及び新規借入抑制により市債残高が減少していることから、比率は改善傾向となっている。</a:t>
          </a:r>
        </a:p>
        <a:p>
          <a:r>
            <a:rPr kumimoji="1" lang="ja-JP" altLang="en-US" sz="1300">
              <a:latin typeface="ＭＳ Ｐゴシック" panose="020B0600070205080204" pitchFamily="50" charset="-128"/>
              <a:ea typeface="ＭＳ Ｐゴシック" panose="020B0600070205080204" pitchFamily="50" charset="-128"/>
            </a:rPr>
            <a:t>　今後、学校給食センターや、ごみ処理施設等の大規模施設の整備を控えていることから、地方債の新規発行を十分に検討の上、抑制に努めていく。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139398</xdr:rowOff>
    </xdr:from>
    <xdr:to>
      <xdr:col>81</xdr:col>
      <xdr:colOff>44450</xdr:colOff>
      <xdr:row>42</xdr:row>
      <xdr:rowOff>13909</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168848"/>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13909</xdr:rowOff>
    </xdr:from>
    <xdr:to>
      <xdr:col>77</xdr:col>
      <xdr:colOff>44450</xdr:colOff>
      <xdr:row>42</xdr:row>
      <xdr:rowOff>71362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2148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71362</xdr:rowOff>
    </xdr:from>
    <xdr:to>
      <xdr:col>72</xdr:col>
      <xdr:colOff>203200</xdr:colOff>
      <xdr:row>42</xdr:row>
      <xdr:rowOff>163285</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27226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163285</xdr:rowOff>
    </xdr:from>
    <xdr:to>
      <xdr:col>68</xdr:col>
      <xdr:colOff>152400</xdr:colOff>
      <xdr:row>43</xdr:row>
      <xdr:rowOff>49288</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3641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88598</xdr:rowOff>
    </xdr:from>
    <xdr:to>
      <xdr:col>81</xdr:col>
      <xdr:colOff>95250</xdr:colOff>
      <xdr:row>42</xdr:row>
      <xdr:rowOff>18748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60675</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09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134559</xdr:rowOff>
    </xdr:from>
    <xdr:to>
      <xdr:col>77</xdr:col>
      <xdr:colOff>95250</xdr:colOff>
      <xdr:row>42</xdr:row>
      <xdr:rowOff>64709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49486</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20562</xdr:rowOff>
    </xdr:from>
    <xdr:to>
      <xdr:col>73</xdr:col>
      <xdr:colOff>44450</xdr:colOff>
      <xdr:row>42</xdr:row>
      <xdr:rowOff>122162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106939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112485</xdr:rowOff>
    </xdr:from>
    <xdr:to>
      <xdr:col>68</xdr:col>
      <xdr:colOff>203200</xdr:colOff>
      <xdr:row>43</xdr:row>
      <xdr:rowOff>42635</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27412</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169938</xdr:rowOff>
    </xdr:from>
    <xdr:to>
      <xdr:col>64</xdr:col>
      <xdr:colOff>152400</xdr:colOff>
      <xdr:row>43</xdr:row>
      <xdr:rowOff>100088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84865</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ポイントの減少（改善）となり、全国平均、埼玉県平均及び類似団体平均よりも低い状況となった。</a:t>
          </a:r>
        </a:p>
        <a:p>
          <a:r>
            <a:rPr kumimoji="1" lang="ja-JP" altLang="en-US" sz="1300">
              <a:latin typeface="ＭＳ Ｐゴシック" panose="020B0600070205080204" pitchFamily="50" charset="-128"/>
              <a:ea typeface="ＭＳ Ｐゴシック" panose="020B0600070205080204" pitchFamily="50" charset="-128"/>
            </a:rPr>
            <a:t>　今後も引き続き地方債現在高の減少に努めるとともに、充当可能財源である基金残高の確保及び地方債発行額の抑制と並行して普通交付税の基準財政需要額に算入される地方債の活用を念頭に置き、指標の更なる改善に取り組んでいく。</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157903</xdr:rowOff>
    </xdr:from>
    <xdr:to>
      <xdr:col>81</xdr:col>
      <xdr:colOff>44450</xdr:colOff>
      <xdr:row>15</xdr:row>
      <xdr:rowOff>21449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386753"/>
          <a:ext cx="838200" cy="20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21449</xdr:rowOff>
    </xdr:from>
    <xdr:to>
      <xdr:col>77</xdr:col>
      <xdr:colOff>44450</xdr:colOff>
      <xdr:row>15</xdr:row>
      <xdr:rowOff>150142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593199"/>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150142</xdr:rowOff>
    </xdr:from>
    <xdr:to>
      <xdr:col>72</xdr:col>
      <xdr:colOff>203200</xdr:colOff>
      <xdr:row>16</xdr:row>
      <xdr:rowOff>170392</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721892"/>
          <a:ext cx="889000" cy="19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152823</xdr:rowOff>
    </xdr:from>
    <xdr:to>
      <xdr:col>73</xdr:col>
      <xdr:colOff>44450</xdr:colOff>
      <xdr:row>15</xdr:row>
      <xdr:rowOff>82973</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170392</xdr:rowOff>
    </xdr:from>
    <xdr:to>
      <xdr:col>68</xdr:col>
      <xdr:colOff>152400</xdr:colOff>
      <xdr:row>17</xdr:row>
      <xdr:rowOff>124954</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913592"/>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142099</xdr:rowOff>
    </xdr:from>
    <xdr:to>
      <xdr:col>68</xdr:col>
      <xdr:colOff>203200</xdr:colOff>
      <xdr:row>15</xdr:row>
      <xdr:rowOff>72249</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107103</xdr:rowOff>
    </xdr:from>
    <xdr:to>
      <xdr:col>81</xdr:col>
      <xdr:colOff>95250</xdr:colOff>
      <xdr:row>14</xdr:row>
      <xdr:rowOff>37253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28380</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25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142099</xdr:rowOff>
    </xdr:from>
    <xdr:to>
      <xdr:col>77</xdr:col>
      <xdr:colOff>95250</xdr:colOff>
      <xdr:row>15</xdr:row>
      <xdr:rowOff>72249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5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57026</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628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99342</xdr:rowOff>
    </xdr:from>
    <xdr:to>
      <xdr:col>73</xdr:col>
      <xdr:colOff>44450</xdr:colOff>
      <xdr:row>16</xdr:row>
      <xdr:rowOff>29492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67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14269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7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119592</xdr:rowOff>
    </xdr:from>
    <xdr:to>
      <xdr:col>68</xdr:col>
      <xdr:colOff>203200</xdr:colOff>
      <xdr:row>17</xdr:row>
      <xdr:rowOff>49742</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86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34519</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94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74154</xdr:rowOff>
    </xdr:from>
    <xdr:to>
      <xdr:col>64</xdr:col>
      <xdr:colOff>152400</xdr:colOff>
      <xdr:row>18</xdr:row>
      <xdr:rowOff>4304</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98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160531</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153,066
149,972
82.41
50,844,709
48,751,762
1,457,000
30,949,603
42,545,575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職員の新陳代謝等により、前年度から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ポイントの減（改善）となった。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依然として、類似団体平均、全国平均、埼玉県平均よりも低い状況となっている。</a:t>
          </a:r>
        </a:p>
        <a:p>
          <a:r>
            <a:rPr kumimoji="1" lang="ja-JP" altLang="en-US" sz="1300">
              <a:latin typeface="ＭＳ Ｐゴシック" panose="020B0600070205080204" pitchFamily="50" charset="-128"/>
              <a:ea typeface="ＭＳ Ｐゴシック" panose="020B0600070205080204" pitchFamily="50" charset="-128"/>
            </a:rPr>
            <a:t>　今後も、継続的に良好な市民サービスを提供していくため、職員数の適正管理を実施しながら、行政のスリム化・効率化に努めていく。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35</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01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35</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4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6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放課後児童クラブの管理運営に係る業務委託料や、固定資産税評価に係る不動産鑑定業務委託料等の増加により、前年度と比較して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依然として、類似団体平均、埼玉県平均を下回っている状況ではあるが、より一層、コストを意識した行政運営に努めていく。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113284</xdr:rowOff>
    </xdr:from>
    <xdr:to>
      <xdr:col>82</xdr:col>
      <xdr:colOff>107950</xdr:colOff>
      <xdr:row>14</xdr:row>
      <xdr:rowOff>131572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135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94996</xdr:rowOff>
    </xdr:from>
    <xdr:to>
      <xdr:col>78</xdr:col>
      <xdr:colOff>69850</xdr:colOff>
      <xdr:row>14</xdr:row>
      <xdr:rowOff>113284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952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109999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94996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815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26416</xdr:rowOff>
    </xdr:from>
    <xdr:to>
      <xdr:col>69</xdr:col>
      <xdr:colOff>92075</xdr:colOff>
      <xdr:row>14</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267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80772</xdr:rowOff>
    </xdr:from>
    <xdr:to>
      <xdr:col>82</xdr:col>
      <xdr:colOff>158750</xdr:colOff>
      <xdr:row>15</xdr:row>
      <xdr:rowOff>10922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97299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2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62484</xdr:rowOff>
    </xdr:from>
    <xdr:to>
      <xdr:col>78</xdr:col>
      <xdr:colOff>120650</xdr:colOff>
      <xdr:row>14</xdr:row>
      <xdr:rowOff>164084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2811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3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44196</xdr:rowOff>
    </xdr:from>
    <xdr:to>
      <xdr:col>74</xdr:col>
      <xdr:colOff>31750</xdr:colOff>
      <xdr:row>14</xdr:row>
      <xdr:rowOff>145796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155973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147066</xdr:rowOff>
    </xdr:from>
    <xdr:to>
      <xdr:col>65</xdr:col>
      <xdr:colOff>53975</xdr:colOff>
      <xdr:row>14</xdr:row>
      <xdr:rowOff>77216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87393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保育施設への給付費が増加したこと等により、前年度と比較して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依然として、類似団体平均、埼玉県平均に比べ、低い状況ではあるものの、全国平均よりも高い状況となった。例年増加傾向にあり、少子高齢化の影響などで今後も膨らむことが見込まれる。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139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55</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900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後期高齢者医療広域連合医療給付費負担金や介護保険特別会計繰出金が増加したこと等により、前年度と比較して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類似団体平均、全国平均、埼玉県平均のいずれの数値よりも低い状況ではあるものの、引き続き特別会計への繰出金等の削減に努めていく。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67128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465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110672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58</xdr:row>
      <xdr:rowOff>18143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11872"/>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18143</xdr:rowOff>
    </xdr:from>
    <xdr:to>
      <xdr:col>69</xdr:col>
      <xdr:colOff>92075</xdr:colOff>
      <xdr:row>58</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62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32855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138793</xdr:rowOff>
    </xdr:from>
    <xdr:to>
      <xdr:col>69</xdr:col>
      <xdr:colOff>142875</xdr:colOff>
      <xdr:row>58</xdr:row>
      <xdr:rowOff>68943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53720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埼玉東部消防組合への負担金の増等により分子は増加したものの、前年度からポイントの増減はなかった。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依然として、類似団体平均、全国平均、埼玉県平均のいずれの数値よりも割合が大きくなっている。</a:t>
          </a:r>
        </a:p>
        <a:p>
          <a:r>
            <a:rPr kumimoji="1" lang="ja-JP" altLang="en-US" sz="1300">
              <a:latin typeface="ＭＳ Ｐゴシック" panose="020B0600070205080204" pitchFamily="50" charset="-128"/>
              <a:ea typeface="ＭＳ Ｐゴシック" panose="020B0600070205080204" pitchFamily="50" charset="-128"/>
            </a:rPr>
            <a:t>　このことから、引き続き一部事務組合への負担金や団体への補助金の見直し及び精査を進めることで、補助費等の削減に努めていく。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149860</xdr:rowOff>
    </xdr:from>
    <xdr:to>
      <xdr:col>82</xdr:col>
      <xdr:colOff>107950</xdr:colOff>
      <xdr:row>40</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7007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104140</xdr:rowOff>
    </xdr:from>
    <xdr:to>
      <xdr:col>78</xdr:col>
      <xdr:colOff>69850</xdr:colOff>
      <xdr:row>40</xdr:row>
      <xdr:rowOff>149860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962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107950</xdr:rowOff>
    </xdr:from>
    <xdr:to>
      <xdr:col>73</xdr:col>
      <xdr:colOff>180975</xdr:colOff>
      <xdr:row>40</xdr:row>
      <xdr:rowOff>104140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7945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92710</xdr:rowOff>
    </xdr:from>
    <xdr:to>
      <xdr:col>69</xdr:col>
      <xdr:colOff>92075</xdr:colOff>
      <xdr:row>39</xdr:row>
      <xdr:rowOff>107950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779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99060</xdr:rowOff>
    </xdr:from>
    <xdr:to>
      <xdr:col>82</xdr:col>
      <xdr:colOff>158750</xdr:colOff>
      <xdr:row>41</xdr:row>
      <xdr:rowOff>29210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7637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99060</xdr:rowOff>
    </xdr:from>
    <xdr:to>
      <xdr:col>78</xdr:col>
      <xdr:colOff>120650</xdr:colOff>
      <xdr:row>41</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13987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53340</xdr:rowOff>
    </xdr:from>
    <xdr:to>
      <xdr:col>74</xdr:col>
      <xdr:colOff>31750</xdr:colOff>
      <xdr:row>40</xdr:row>
      <xdr:rowOff>154940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139717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57150</xdr:rowOff>
    </xdr:from>
    <xdr:to>
      <xdr:col>69</xdr:col>
      <xdr:colOff>142875</xdr:colOff>
      <xdr:row>39</xdr:row>
      <xdr:rowOff>158750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143527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41910</xdr:rowOff>
    </xdr:from>
    <xdr:to>
      <xdr:col>65</xdr:col>
      <xdr:colOff>53975</xdr:colOff>
      <xdr:row>39</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128287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財政状況を考慮し、市債の新規発行を抑制したことにより、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ポイント減少（改善）となり埼玉県平均を下回ったが、依然として類似団体平均を上回っている状況にある。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　今後も、市債の新規発行の抑制及び普通交付税の基準財政需要額に算入される地方債の活用並びに補償金等の生じない借換債の繰上償還を推進し、後年度の財政負担の減少に努めていく。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02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33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69850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69850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97807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類似団体平均、埼玉県平均よりは、財政の弾力性があると見込まれるものの、依然として高い数値となっているため、引き続き市税等の自主財源の確保や経常経費の削減に努めていく。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76</xdr:row>
      <xdr:rowOff>165100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15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66039</xdr:rowOff>
    </xdr:from>
    <xdr:to>
      <xdr:col>78</xdr:col>
      <xdr:colOff>69850</xdr:colOff>
      <xdr:row>76</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0962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66039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088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54610</xdr:rowOff>
    </xdr:from>
    <xdr:to>
      <xdr:col>69</xdr:col>
      <xdr:colOff>92075</xdr:colOff>
      <xdr:row>76</xdr:row>
      <xdr:rowOff>58420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9133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130827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15239</xdr:rowOff>
    </xdr:from>
    <xdr:to>
      <xdr:col>74</xdr:col>
      <xdr:colOff>31750</xdr:colOff>
      <xdr:row>76</xdr:row>
      <xdr:rowOff>116839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127017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xdr:rowOff>
    </xdr:from>
    <xdr:to>
      <xdr:col>65</xdr:col>
      <xdr:colOff>53975</xdr:colOff>
      <xdr:row>75</xdr:row>
      <xdr:rowOff>105410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115587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146370</xdr:rowOff>
    </xdr:from>
    <xdr:to>
      <xdr:col>29</xdr:col>
      <xdr:colOff>127000</xdr:colOff>
      <xdr:row>16</xdr:row>
      <xdr:rowOff>152131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37195"/>
          <a:ext cx="647700" cy="5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131147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21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149159</xdr:rowOff>
    </xdr:from>
    <xdr:to>
      <xdr:col>26</xdr:col>
      <xdr:colOff>50800</xdr:colOff>
      <xdr:row>16</xdr:row>
      <xdr:rowOff>152131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939984"/>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40901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0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149159</xdr:rowOff>
    </xdr:from>
    <xdr:to>
      <xdr:col>22</xdr:col>
      <xdr:colOff>114300</xdr:colOff>
      <xdr:row>17</xdr:row>
      <xdr:rowOff>12182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39984"/>
          <a:ext cx="698500" cy="3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26753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138278</xdr:rowOff>
    </xdr:from>
    <xdr:to>
      <xdr:col>18</xdr:col>
      <xdr:colOff>177800</xdr:colOff>
      <xdr:row>17</xdr:row>
      <xdr:rowOff>12182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929103"/>
          <a:ext cx="698500" cy="45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46504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165193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95570</xdr:rowOff>
    </xdr:from>
    <xdr:to>
      <xdr:col>29</xdr:col>
      <xdr:colOff>177800</xdr:colOff>
      <xdr:row>17</xdr:row>
      <xdr:rowOff>25720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86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112097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3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101331</xdr:rowOff>
    </xdr:from>
    <xdr:to>
      <xdr:col>26</xdr:col>
      <xdr:colOff>101600</xdr:colOff>
      <xdr:row>17</xdr:row>
      <xdr:rowOff>31481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92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41658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6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98359</xdr:rowOff>
    </xdr:from>
    <xdr:to>
      <xdr:col>22</xdr:col>
      <xdr:colOff>165100</xdr:colOff>
      <xdr:row>17</xdr:row>
      <xdr:rowOff>28509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89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13286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97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132832</xdr:rowOff>
    </xdr:from>
    <xdr:to>
      <xdr:col>19</xdr:col>
      <xdr:colOff>38100</xdr:colOff>
      <xdr:row>17</xdr:row>
      <xdr:rowOff>62982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2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47759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1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87478</xdr:rowOff>
    </xdr:from>
    <xdr:to>
      <xdr:col>15</xdr:col>
      <xdr:colOff>101600</xdr:colOff>
      <xdr:row>17</xdr:row>
      <xdr:rowOff>17628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78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6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155232</xdr:rowOff>
    </xdr:from>
    <xdr:to>
      <xdr:col>29</xdr:col>
      <xdr:colOff>127000</xdr:colOff>
      <xdr:row>35</xdr:row>
      <xdr:rowOff>160871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765582"/>
          <a:ext cx="647700" cy="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239425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49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137668</xdr:rowOff>
    </xdr:from>
    <xdr:to>
      <xdr:col>26</xdr:col>
      <xdr:colOff>50800</xdr:colOff>
      <xdr:row>35</xdr:row>
      <xdr:rowOff>160871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748018"/>
          <a:ext cx="698500" cy="23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22521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97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85433</xdr:rowOff>
    </xdr:from>
    <xdr:to>
      <xdr:col>22</xdr:col>
      <xdr:colOff>114300</xdr:colOff>
      <xdr:row>35</xdr:row>
      <xdr:rowOff>137668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695783"/>
          <a:ext cx="698500" cy="52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18025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60401</xdr:rowOff>
    </xdr:from>
    <xdr:to>
      <xdr:col>18</xdr:col>
      <xdr:colOff>177800</xdr:colOff>
      <xdr:row>35</xdr:row>
      <xdr:rowOff>85433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670751"/>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311319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104432</xdr:rowOff>
    </xdr:from>
    <xdr:to>
      <xdr:col>29</xdr:col>
      <xdr:colOff>177800</xdr:colOff>
      <xdr:row>35</xdr:row>
      <xdr:rowOff>206032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14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292409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110071</xdr:rowOff>
    </xdr:from>
    <xdr:to>
      <xdr:col>26</xdr:col>
      <xdr:colOff>101600</xdr:colOff>
      <xdr:row>35</xdr:row>
      <xdr:rowOff>211671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2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221848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489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86868</xdr:rowOff>
    </xdr:from>
    <xdr:to>
      <xdr:col>22</xdr:col>
      <xdr:colOff>165100</xdr:colOff>
      <xdr:row>35</xdr:row>
      <xdr:rowOff>188468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69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198645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46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34633</xdr:rowOff>
    </xdr:from>
    <xdr:to>
      <xdr:col>19</xdr:col>
      <xdr:colOff>38100</xdr:colOff>
      <xdr:row>35</xdr:row>
      <xdr:rowOff>136233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4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146410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41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9601</xdr:rowOff>
    </xdr:from>
    <xdr:to>
      <xdr:col>15</xdr:col>
      <xdr:colOff>101600</xdr:colOff>
      <xdr:row>35</xdr:row>
      <xdr:rowOff>111201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19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121378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38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153,066
149,972
82.41
50,844,709
48,751,762
1,457,000
30,949,603
42,545,575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117983</xdr:rowOff>
    </xdr:from>
    <xdr:to>
      <xdr:col>24</xdr:col>
      <xdr:colOff>63500</xdr:colOff>
      <xdr:row>37</xdr:row>
      <xdr:rowOff>147739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61633"/>
          <a:ext cx="8382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84917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4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117983</xdr:rowOff>
    </xdr:from>
    <xdr:to>
      <xdr:col>19</xdr:col>
      <xdr:colOff>177800</xdr:colOff>
      <xdr:row>37</xdr:row>
      <xdr:rowOff>136347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61633"/>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118478</xdr:rowOff>
    </xdr:from>
    <xdr:to>
      <xdr:col>15</xdr:col>
      <xdr:colOff>50800</xdr:colOff>
      <xdr:row>37</xdr:row>
      <xdr:rowOff>136347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62128"/>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94590</xdr:rowOff>
    </xdr:from>
    <xdr:to>
      <xdr:col>10</xdr:col>
      <xdr:colOff>114300</xdr:colOff>
      <xdr:row>37</xdr:row>
      <xdr:rowOff>118478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38240"/>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9440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130751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96939</xdr:rowOff>
    </xdr:from>
    <xdr:to>
      <xdr:col>24</xdr:col>
      <xdr:colOff>114300</xdr:colOff>
      <xdr:row>38</xdr:row>
      <xdr:rowOff>27089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75366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67183</xdr:rowOff>
    </xdr:from>
    <xdr:to>
      <xdr:col>20</xdr:col>
      <xdr:colOff>38100</xdr:colOff>
      <xdr:row>37</xdr:row>
      <xdr:rowOff>168783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159910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0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85547</xdr:rowOff>
    </xdr:from>
    <xdr:to>
      <xdr:col>15</xdr:col>
      <xdr:colOff>101600</xdr:colOff>
      <xdr:row>38</xdr:row>
      <xdr:rowOff>15697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6824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67678</xdr:rowOff>
    </xdr:from>
    <xdr:to>
      <xdr:col>10</xdr:col>
      <xdr:colOff>165100</xdr:colOff>
      <xdr:row>37</xdr:row>
      <xdr:rowOff>169278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160405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43790</xdr:rowOff>
    </xdr:from>
    <xdr:to>
      <xdr:col>6</xdr:col>
      <xdr:colOff>38100</xdr:colOff>
      <xdr:row>37</xdr:row>
      <xdr:rowOff>145390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136517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3389</xdr:rowOff>
    </xdr:from>
    <xdr:to>
      <xdr:col>24</xdr:col>
      <xdr:colOff>63500</xdr:colOff>
      <xdr:row>57</xdr:row>
      <xdr:rowOff>59837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76039"/>
          <a:ext cx="838200" cy="5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45352</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5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55200</xdr:rowOff>
    </xdr:from>
    <xdr:to>
      <xdr:col>19</xdr:col>
      <xdr:colOff>177800</xdr:colOff>
      <xdr:row>57</xdr:row>
      <xdr:rowOff>59837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27850"/>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14317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55200</xdr:rowOff>
    </xdr:from>
    <xdr:to>
      <xdr:col>15</xdr:col>
      <xdr:colOff>50800</xdr:colOff>
      <xdr:row>57</xdr:row>
      <xdr:rowOff>74288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27850"/>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74288</xdr:rowOff>
    </xdr:from>
    <xdr:to>
      <xdr:col>10</xdr:col>
      <xdr:colOff>114300</xdr:colOff>
      <xdr:row>57</xdr:row>
      <xdr:rowOff>120041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46938"/>
          <a:ext cx="889000" cy="4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141746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124039</xdr:rowOff>
    </xdr:from>
    <xdr:to>
      <xdr:col>24</xdr:col>
      <xdr:colOff>114300</xdr:colOff>
      <xdr:row>57</xdr:row>
      <xdr:rowOff>54189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2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102466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0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9037</xdr:rowOff>
    </xdr:from>
    <xdr:to>
      <xdr:col>20</xdr:col>
      <xdr:colOff>38100</xdr:colOff>
      <xdr:row>57</xdr:row>
      <xdr:rowOff>110637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101764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4400</xdr:rowOff>
    </xdr:from>
    <xdr:to>
      <xdr:col>15</xdr:col>
      <xdr:colOff>101600</xdr:colOff>
      <xdr:row>57</xdr:row>
      <xdr:rowOff>106000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97127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6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23488</xdr:rowOff>
    </xdr:from>
    <xdr:to>
      <xdr:col>10</xdr:col>
      <xdr:colOff>165100</xdr:colOff>
      <xdr:row>57</xdr:row>
      <xdr:rowOff>125088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9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116215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8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69241</xdr:rowOff>
    </xdr:from>
    <xdr:to>
      <xdr:col>6</xdr:col>
      <xdr:colOff>38100</xdr:colOff>
      <xdr:row>57</xdr:row>
      <xdr:rowOff>170841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161968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159838</xdr:rowOff>
    </xdr:from>
    <xdr:to>
      <xdr:col>24</xdr:col>
      <xdr:colOff>63500</xdr:colOff>
      <xdr:row>78</xdr:row>
      <xdr:rowOff>162669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32938"/>
          <a:ext cx="8382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63827</xdr:rowOff>
    </xdr:from>
    <xdr:to>
      <xdr:col>19</xdr:col>
      <xdr:colOff>177800</xdr:colOff>
      <xdr:row>78</xdr:row>
      <xdr:rowOff>159838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3692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25073</xdr:rowOff>
    </xdr:from>
    <xdr:to>
      <xdr:col>15</xdr:col>
      <xdr:colOff>50800</xdr:colOff>
      <xdr:row>78</xdr:row>
      <xdr:rowOff>63827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98173"/>
          <a:ext cx="889000" cy="3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25073</xdr:rowOff>
    </xdr:from>
    <xdr:to>
      <xdr:col>10</xdr:col>
      <xdr:colOff>114300</xdr:colOff>
      <xdr:row>78</xdr:row>
      <xdr:rowOff>83857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98173"/>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170887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111869</xdr:rowOff>
    </xdr:from>
    <xdr:to>
      <xdr:col>24</xdr:col>
      <xdr:colOff>114300</xdr:colOff>
      <xdr:row>79</xdr:row>
      <xdr:rowOff>42019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8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26796</xdr:rowOff>
    </xdr:from>
    <xdr:ext cx="378565"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99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109038</xdr:rowOff>
    </xdr:from>
    <xdr:to>
      <xdr:col>20</xdr:col>
      <xdr:colOff>38100</xdr:colOff>
      <xdr:row>79</xdr:row>
      <xdr:rowOff>39188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30315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7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13027</xdr:rowOff>
    </xdr:from>
    <xdr:to>
      <xdr:col>15</xdr:col>
      <xdr:colOff>101600</xdr:colOff>
      <xdr:row>78</xdr:row>
      <xdr:rowOff>114627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105754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145723</xdr:rowOff>
    </xdr:from>
    <xdr:to>
      <xdr:col>10</xdr:col>
      <xdr:colOff>165100</xdr:colOff>
      <xdr:row>78</xdr:row>
      <xdr:rowOff>75873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4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67000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4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33057</xdr:rowOff>
    </xdr:from>
    <xdr:to>
      <xdr:col>6</xdr:col>
      <xdr:colOff>38100</xdr:colOff>
      <xdr:row>78</xdr:row>
      <xdr:rowOff>134657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125784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9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20713</xdr:rowOff>
    </xdr:from>
    <xdr:to>
      <xdr:col>24</xdr:col>
      <xdr:colOff>62865</xdr:colOff>
      <xdr:row>98</xdr:row>
      <xdr:rowOff>64439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22663"/>
          <a:ext cx="1270" cy="124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68266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7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64439</xdr:rowOff>
    </xdr:from>
    <xdr:to>
      <xdr:col>24</xdr:col>
      <xdr:colOff>152400</xdr:colOff>
      <xdr:row>98</xdr:row>
      <xdr:rowOff>64439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6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138840</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9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20713</xdr:rowOff>
    </xdr:from>
    <xdr:to>
      <xdr:col>24</xdr:col>
      <xdr:colOff>152400</xdr:colOff>
      <xdr:row>91</xdr:row>
      <xdr:rowOff>20713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22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86525</xdr:rowOff>
    </xdr:from>
    <xdr:to>
      <xdr:col>24</xdr:col>
      <xdr:colOff>63500</xdr:colOff>
      <xdr:row>97</xdr:row>
      <xdr:rowOff>147625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717175"/>
          <a:ext cx="838200" cy="6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165930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2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143053</xdr:rowOff>
    </xdr:from>
    <xdr:to>
      <xdr:col>24</xdr:col>
      <xdr:colOff>114300</xdr:colOff>
      <xdr:row>96</xdr:row>
      <xdr:rowOff>73203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147625</xdr:rowOff>
    </xdr:from>
    <xdr:to>
      <xdr:col>19</xdr:col>
      <xdr:colOff>177800</xdr:colOff>
      <xdr:row>98</xdr:row>
      <xdr:rowOff>39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78275"/>
          <a:ext cx="889000" cy="2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34861</xdr:rowOff>
    </xdr:from>
    <xdr:to>
      <xdr:col>20</xdr:col>
      <xdr:colOff>38100</xdr:colOff>
      <xdr:row>96</xdr:row>
      <xdr:rowOff>136461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152988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xdr:rowOff>
    </xdr:from>
    <xdr:to>
      <xdr:col>15</xdr:col>
      <xdr:colOff>50800</xdr:colOff>
      <xdr:row>98</xdr:row>
      <xdr:rowOff>43066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02139"/>
          <a:ext cx="889000" cy="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56375</xdr:rowOff>
    </xdr:from>
    <xdr:to>
      <xdr:col>15</xdr:col>
      <xdr:colOff>101600</xdr:colOff>
      <xdr:row>96</xdr:row>
      <xdr:rowOff>157975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3052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43066</xdr:rowOff>
    </xdr:from>
    <xdr:to>
      <xdr:col>10</xdr:col>
      <xdr:colOff>114300</xdr:colOff>
      <xdr:row>98</xdr:row>
      <xdr:rowOff>91542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45166"/>
          <a:ext cx="889000" cy="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92557</xdr:rowOff>
    </xdr:from>
    <xdr:to>
      <xdr:col>10</xdr:col>
      <xdr:colOff>165100</xdr:colOff>
      <xdr:row>97</xdr:row>
      <xdr:rowOff>22707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39234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18478</xdr:rowOff>
    </xdr:from>
    <xdr:to>
      <xdr:col>6</xdr:col>
      <xdr:colOff>38100</xdr:colOff>
      <xdr:row>97</xdr:row>
      <xdr:rowOff>120078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4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136605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35725</xdr:rowOff>
    </xdr:from>
    <xdr:to>
      <xdr:col>24</xdr:col>
      <xdr:colOff>114300</xdr:colOff>
      <xdr:row>97</xdr:row>
      <xdr:rowOff>137325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14152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96825</xdr:rowOff>
    </xdr:from>
    <xdr:to>
      <xdr:col>20</xdr:col>
      <xdr:colOff>38100</xdr:colOff>
      <xdr:row>98</xdr:row>
      <xdr:rowOff>26975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18102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120689</xdr:rowOff>
    </xdr:from>
    <xdr:to>
      <xdr:col>15</xdr:col>
      <xdr:colOff>101600</xdr:colOff>
      <xdr:row>98</xdr:row>
      <xdr:rowOff>50839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5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41966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163716</xdr:rowOff>
    </xdr:from>
    <xdr:to>
      <xdr:col>10</xdr:col>
      <xdr:colOff>165100</xdr:colOff>
      <xdr:row>98</xdr:row>
      <xdr:rowOff>93866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9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84993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8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40742</xdr:rowOff>
    </xdr:from>
    <xdr:to>
      <xdr:col>6</xdr:col>
      <xdr:colOff>38100</xdr:colOff>
      <xdr:row>98</xdr:row>
      <xdr:rowOff>142342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4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133469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1511</xdr:rowOff>
    </xdr:from>
    <xdr:to>
      <xdr:col>55</xdr:col>
      <xdr:colOff>0</xdr:colOff>
      <xdr:row>30</xdr:row>
      <xdr:rowOff>36830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145011"/>
          <a:ext cx="8382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96931</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2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171209</xdr:rowOff>
    </xdr:from>
    <xdr:to>
      <xdr:col>50</xdr:col>
      <xdr:colOff>114300</xdr:colOff>
      <xdr:row>30</xdr:row>
      <xdr:rowOff>36830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143259"/>
          <a:ext cx="8890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171209</xdr:rowOff>
    </xdr:from>
    <xdr:to>
      <xdr:col>45</xdr:col>
      <xdr:colOff>177800</xdr:colOff>
      <xdr:row>32</xdr:row>
      <xdr:rowOff>116116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143259"/>
          <a:ext cx="889000" cy="4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108153</xdr:rowOff>
    </xdr:from>
    <xdr:to>
      <xdr:col>41</xdr:col>
      <xdr:colOff>50800</xdr:colOff>
      <xdr:row>32</xdr:row>
      <xdr:rowOff>116116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5594553"/>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43286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122161</xdr:rowOff>
    </xdr:from>
    <xdr:to>
      <xdr:col>55</xdr:col>
      <xdr:colOff>50800</xdr:colOff>
      <xdr:row>30</xdr:row>
      <xdr:rowOff>52311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09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47718</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01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157480</xdr:rowOff>
    </xdr:from>
    <xdr:to>
      <xdr:col>50</xdr:col>
      <xdr:colOff>165100</xdr:colOff>
      <xdr:row>30</xdr:row>
      <xdr:rowOff>87630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1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28</xdr:row>
      <xdr:rowOff>104157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490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120409</xdr:rowOff>
    </xdr:from>
    <xdr:to>
      <xdr:col>46</xdr:col>
      <xdr:colOff>38100</xdr:colOff>
      <xdr:row>30</xdr:row>
      <xdr:rowOff>50559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09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28</xdr:row>
      <xdr:rowOff>67086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486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65316</xdr:rowOff>
    </xdr:from>
    <xdr:to>
      <xdr:col>41</xdr:col>
      <xdr:colOff>101600</xdr:colOff>
      <xdr:row>32</xdr:row>
      <xdr:rowOff>166916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555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11993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32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57353</xdr:rowOff>
    </xdr:from>
    <xdr:to>
      <xdr:col>36</xdr:col>
      <xdr:colOff>165100</xdr:colOff>
      <xdr:row>32</xdr:row>
      <xdr:rowOff>158953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554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4030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531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197</xdr:rowOff>
    </xdr:from>
    <xdr:to>
      <xdr:col>55</xdr:col>
      <xdr:colOff>0</xdr:colOff>
      <xdr:row>59</xdr:row>
      <xdr:rowOff>22866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10115747"/>
          <a:ext cx="8382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23309</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2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124098</xdr:rowOff>
    </xdr:from>
    <xdr:to>
      <xdr:col>50</xdr:col>
      <xdr:colOff>114300</xdr:colOff>
      <xdr:row>59</xdr:row>
      <xdr:rowOff>22866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725298"/>
          <a:ext cx="889000" cy="4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32281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124098</xdr:rowOff>
    </xdr:from>
    <xdr:to>
      <xdr:col>45</xdr:col>
      <xdr:colOff>177800</xdr:colOff>
      <xdr:row>58</xdr:row>
      <xdr:rowOff>142157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725298"/>
          <a:ext cx="889000" cy="3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27703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84855</xdr:rowOff>
    </xdr:from>
    <xdr:to>
      <xdr:col>41</xdr:col>
      <xdr:colOff>50800</xdr:colOff>
      <xdr:row>58</xdr:row>
      <xdr:rowOff>142157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857505"/>
          <a:ext cx="889000" cy="22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75716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0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74610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120847</xdr:rowOff>
    </xdr:from>
    <xdr:to>
      <xdr:col>55</xdr:col>
      <xdr:colOff>50800</xdr:colOff>
      <xdr:row>59</xdr:row>
      <xdr:rowOff>50997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0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35774</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7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143516</xdr:rowOff>
    </xdr:from>
    <xdr:to>
      <xdr:col>50</xdr:col>
      <xdr:colOff>165100</xdr:colOff>
      <xdr:row>59</xdr:row>
      <xdr:rowOff>73666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8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64793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18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73298</xdr:rowOff>
    </xdr:from>
    <xdr:to>
      <xdr:col>46</xdr:col>
      <xdr:colOff>38100</xdr:colOff>
      <xdr:row>57</xdr:row>
      <xdr:rowOff>3448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19975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4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91357</xdr:rowOff>
    </xdr:from>
    <xdr:to>
      <xdr:col>41</xdr:col>
      <xdr:colOff>101600</xdr:colOff>
      <xdr:row>59</xdr:row>
      <xdr:rowOff>21507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12634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1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34055</xdr:rowOff>
    </xdr:from>
    <xdr:to>
      <xdr:col>36</xdr:col>
      <xdr:colOff>165100</xdr:colOff>
      <xdr:row>57</xdr:row>
      <xdr:rowOff>135655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126782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36282</xdr:rowOff>
    </xdr:from>
    <xdr:to>
      <xdr:col>55</xdr:col>
      <xdr:colOff>0</xdr:colOff>
      <xdr:row>77</xdr:row>
      <xdr:rowOff>61336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237932"/>
          <a:ext cx="8382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163258</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2850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46157</xdr:rowOff>
    </xdr:from>
    <xdr:to>
      <xdr:col>50</xdr:col>
      <xdr:colOff>114300</xdr:colOff>
      <xdr:row>77</xdr:row>
      <xdr:rowOff>36282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733457"/>
          <a:ext cx="889000" cy="50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10020</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46157</xdr:rowOff>
    </xdr:from>
    <xdr:to>
      <xdr:col>45</xdr:col>
      <xdr:colOff>177800</xdr:colOff>
      <xdr:row>75</xdr:row>
      <xdr:rowOff>156387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733457"/>
          <a:ext cx="889000" cy="28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46068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156387</xdr:rowOff>
    </xdr:from>
    <xdr:to>
      <xdr:col>41</xdr:col>
      <xdr:colOff>50800</xdr:colOff>
      <xdr:row>78</xdr:row>
      <xdr:rowOff>139700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015137"/>
          <a:ext cx="889000" cy="49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87216</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26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104262</xdr:rowOff>
    </xdr:from>
    <xdr:to>
      <xdr:col>36</xdr:col>
      <xdr:colOff>165100</xdr:colOff>
      <xdr:row>75</xdr:row>
      <xdr:rowOff>34412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50939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10536</xdr:rowOff>
    </xdr:from>
    <xdr:to>
      <xdr:col>55</xdr:col>
      <xdr:colOff>50800</xdr:colOff>
      <xdr:row>77</xdr:row>
      <xdr:rowOff>112136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21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160413</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19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156932</xdr:rowOff>
    </xdr:from>
    <xdr:to>
      <xdr:col>50</xdr:col>
      <xdr:colOff>165100</xdr:colOff>
      <xdr:row>77</xdr:row>
      <xdr:rowOff>87082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18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78209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27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166807</xdr:rowOff>
    </xdr:from>
    <xdr:to>
      <xdr:col>46</xdr:col>
      <xdr:colOff>38100</xdr:colOff>
      <xdr:row>74</xdr:row>
      <xdr:rowOff>96957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6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113484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4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105588</xdr:rowOff>
    </xdr:from>
    <xdr:to>
      <xdr:col>41</xdr:col>
      <xdr:colOff>101600</xdr:colOff>
      <xdr:row>76</xdr:row>
      <xdr:rowOff>35737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964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52265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7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147129</xdr:rowOff>
    </xdr:from>
    <xdr:to>
      <xdr:col>55</xdr:col>
      <xdr:colOff>0</xdr:colOff>
      <xdr:row>97</xdr:row>
      <xdr:rowOff>61587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606329"/>
          <a:ext cx="838200" cy="8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132865</xdr:rowOff>
    </xdr:from>
    <xdr:to>
      <xdr:col>50</xdr:col>
      <xdr:colOff>114300</xdr:colOff>
      <xdr:row>97</xdr:row>
      <xdr:rowOff>61587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592065"/>
          <a:ext cx="889000" cy="10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132865</xdr:rowOff>
    </xdr:from>
    <xdr:to>
      <xdr:col>45</xdr:col>
      <xdr:colOff>177800</xdr:colOff>
      <xdr:row>97</xdr:row>
      <xdr:rowOff>127974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592065"/>
          <a:ext cx="889000" cy="16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54432</xdr:rowOff>
    </xdr:from>
    <xdr:to>
      <xdr:col>41</xdr:col>
      <xdr:colOff>50800</xdr:colOff>
      <xdr:row>97</xdr:row>
      <xdr:rowOff>127974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170732"/>
          <a:ext cx="889000" cy="58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108726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96329</xdr:rowOff>
    </xdr:from>
    <xdr:to>
      <xdr:col>55</xdr:col>
      <xdr:colOff>50800</xdr:colOff>
      <xdr:row>97</xdr:row>
      <xdr:rowOff>26479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5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74756</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53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10787</xdr:rowOff>
    </xdr:from>
    <xdr:to>
      <xdr:col>50</xdr:col>
      <xdr:colOff>165100</xdr:colOff>
      <xdr:row>97</xdr:row>
      <xdr:rowOff>112387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103514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7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82065</xdr:rowOff>
    </xdr:from>
    <xdr:to>
      <xdr:col>46</xdr:col>
      <xdr:colOff>38100</xdr:colOff>
      <xdr:row>97</xdr:row>
      <xdr:rowOff>12215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54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63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77174</xdr:rowOff>
    </xdr:from>
    <xdr:to>
      <xdr:col>41</xdr:col>
      <xdr:colOff>101600</xdr:colOff>
      <xdr:row>98</xdr:row>
      <xdr:rowOff>7324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0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169901</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26428" y="1680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3632</xdr:rowOff>
    </xdr:from>
    <xdr:to>
      <xdr:col>36</xdr:col>
      <xdr:colOff>165100</xdr:colOff>
      <xdr:row>94</xdr:row>
      <xdr:rowOff>105232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1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121759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58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27358</xdr:rowOff>
    </xdr:from>
    <xdr:ext cx="378565"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42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131589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2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120975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59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154358</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669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59644</xdr:rowOff>
    </xdr:from>
    <xdr:to>
      <xdr:col>85</xdr:col>
      <xdr:colOff>127000</xdr:colOff>
      <xdr:row>77</xdr:row>
      <xdr:rowOff>88974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61294"/>
          <a:ext cx="838200" cy="2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72424</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74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60193</xdr:rowOff>
    </xdr:from>
    <xdr:to>
      <xdr:col>81</xdr:col>
      <xdr:colOff>50800</xdr:colOff>
      <xdr:row>77</xdr:row>
      <xdr:rowOff>88974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261843"/>
          <a:ext cx="889000" cy="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21995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24417</xdr:rowOff>
    </xdr:from>
    <xdr:to>
      <xdr:col>76</xdr:col>
      <xdr:colOff>114300</xdr:colOff>
      <xdr:row>77</xdr:row>
      <xdr:rowOff>60193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26067"/>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21903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24417</xdr:rowOff>
    </xdr:from>
    <xdr:to>
      <xdr:col>71</xdr:col>
      <xdr:colOff>177800</xdr:colOff>
      <xdr:row>77</xdr:row>
      <xdr:rowOff>51780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26067"/>
          <a:ext cx="889000" cy="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22841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157579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8844</xdr:rowOff>
    </xdr:from>
    <xdr:to>
      <xdr:col>85</xdr:col>
      <xdr:colOff>177800</xdr:colOff>
      <xdr:row>77</xdr:row>
      <xdr:rowOff>110444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31721</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6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38174</xdr:rowOff>
    </xdr:from>
    <xdr:to>
      <xdr:col>81</xdr:col>
      <xdr:colOff>101600</xdr:colOff>
      <xdr:row>77</xdr:row>
      <xdr:rowOff>139774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3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156301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01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9393</xdr:rowOff>
    </xdr:from>
    <xdr:to>
      <xdr:col>76</xdr:col>
      <xdr:colOff>165100</xdr:colOff>
      <xdr:row>77</xdr:row>
      <xdr:rowOff>110993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127520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98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145067</xdr:rowOff>
    </xdr:from>
    <xdr:to>
      <xdr:col>72</xdr:col>
      <xdr:colOff>38100</xdr:colOff>
      <xdr:row>77</xdr:row>
      <xdr:rowOff>75217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91744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95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980</xdr:rowOff>
    </xdr:from>
    <xdr:to>
      <xdr:col>67</xdr:col>
      <xdr:colOff>101600</xdr:colOff>
      <xdr:row>77</xdr:row>
      <xdr:rowOff>102580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119107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97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115469</xdr:rowOff>
    </xdr:from>
    <xdr:to>
      <xdr:col>85</xdr:col>
      <xdr:colOff>127000</xdr:colOff>
      <xdr:row>98</xdr:row>
      <xdr:rowOff>105821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746119"/>
          <a:ext cx="838200" cy="16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67017</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3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86939</xdr:rowOff>
    </xdr:from>
    <xdr:to>
      <xdr:col>81</xdr:col>
      <xdr:colOff>50800</xdr:colOff>
      <xdr:row>98</xdr:row>
      <xdr:rowOff>105821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546139"/>
          <a:ext cx="889000" cy="36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162588</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86939</xdr:rowOff>
    </xdr:from>
    <xdr:to>
      <xdr:col>76</xdr:col>
      <xdr:colOff>114300</xdr:colOff>
      <xdr:row>97</xdr:row>
      <xdr:rowOff>113640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546139"/>
          <a:ext cx="889000" cy="19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145625</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68422</xdr:rowOff>
    </xdr:from>
    <xdr:to>
      <xdr:col>71</xdr:col>
      <xdr:colOff>177800</xdr:colOff>
      <xdr:row>97</xdr:row>
      <xdr:rowOff>113640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5498922"/>
          <a:ext cx="889000" cy="124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42480</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1948</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6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64669</xdr:rowOff>
    </xdr:from>
    <xdr:to>
      <xdr:col>85</xdr:col>
      <xdr:colOff>177800</xdr:colOff>
      <xdr:row>97</xdr:row>
      <xdr:rowOff>166269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43096</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55021</xdr:rowOff>
    </xdr:from>
    <xdr:to>
      <xdr:col>81</xdr:col>
      <xdr:colOff>101600</xdr:colOff>
      <xdr:row>98</xdr:row>
      <xdr:rowOff>156621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5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147748</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2017" y="16949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36139</xdr:rowOff>
    </xdr:from>
    <xdr:to>
      <xdr:col>76</xdr:col>
      <xdr:colOff>165100</xdr:colOff>
      <xdr:row>96</xdr:row>
      <xdr:rowOff>137739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4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128866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5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62840</xdr:rowOff>
    </xdr:from>
    <xdr:to>
      <xdr:col>72</xdr:col>
      <xdr:colOff>38100</xdr:colOff>
      <xdr:row>97</xdr:row>
      <xdr:rowOff>164440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6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155567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78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17622</xdr:rowOff>
    </xdr:from>
    <xdr:to>
      <xdr:col>67</xdr:col>
      <xdr:colOff>101600</xdr:colOff>
      <xdr:row>90</xdr:row>
      <xdr:rowOff>119222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544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135749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52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161117</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33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20942</xdr:rowOff>
    </xdr:from>
    <xdr:to>
      <xdr:col>116</xdr:col>
      <xdr:colOff>63500</xdr:colOff>
      <xdr:row>58</xdr:row>
      <xdr:rowOff>22143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965042"/>
          <a:ext cx="8382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20028</xdr:rowOff>
    </xdr:from>
    <xdr:to>
      <xdr:col>111</xdr:col>
      <xdr:colOff>177800</xdr:colOff>
      <xdr:row>58</xdr:row>
      <xdr:rowOff>20942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96412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20028</xdr:rowOff>
    </xdr:from>
    <xdr:to>
      <xdr:col>107</xdr:col>
      <xdr:colOff>50800</xdr:colOff>
      <xdr:row>58</xdr:row>
      <xdr:rowOff>20142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96412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18599</xdr:rowOff>
    </xdr:from>
    <xdr:to>
      <xdr:col>102</xdr:col>
      <xdr:colOff>114300</xdr:colOff>
      <xdr:row>58</xdr:row>
      <xdr:rowOff>20142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962699"/>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19346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142793</xdr:rowOff>
    </xdr:from>
    <xdr:to>
      <xdr:col>116</xdr:col>
      <xdr:colOff>114300</xdr:colOff>
      <xdr:row>58</xdr:row>
      <xdr:rowOff>72943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57720</xdr:rowOff>
    </xdr:from>
    <xdr:ext cx="313932"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30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141592</xdr:rowOff>
    </xdr:from>
    <xdr:to>
      <xdr:col>112</xdr:col>
      <xdr:colOff>38100</xdr:colOff>
      <xdr:row>58</xdr:row>
      <xdr:rowOff>71742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62869</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66333" y="100069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140678</xdr:rowOff>
    </xdr:from>
    <xdr:to>
      <xdr:col>107</xdr:col>
      <xdr:colOff>101600</xdr:colOff>
      <xdr:row>58</xdr:row>
      <xdr:rowOff>70828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61955</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77333" y="10006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140792</xdr:rowOff>
    </xdr:from>
    <xdr:to>
      <xdr:col>102</xdr:col>
      <xdr:colOff>165100</xdr:colOff>
      <xdr:row>58</xdr:row>
      <xdr:rowOff>70942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62069</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88333" y="10006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139249</xdr:rowOff>
    </xdr:from>
    <xdr:to>
      <xdr:col>98</xdr:col>
      <xdr:colOff>38100</xdr:colOff>
      <xdr:row>58</xdr:row>
      <xdr:rowOff>69399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60526</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004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132888</xdr:rowOff>
    </xdr:from>
    <xdr:to>
      <xdr:col>116</xdr:col>
      <xdr:colOff>63500</xdr:colOff>
      <xdr:row>75</xdr:row>
      <xdr:rowOff>164754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991638"/>
          <a:ext cx="838200" cy="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403</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687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164754</xdr:rowOff>
    </xdr:from>
    <xdr:to>
      <xdr:col>111</xdr:col>
      <xdr:colOff>177800</xdr:colOff>
      <xdr:row>76</xdr:row>
      <xdr:rowOff>35001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023504"/>
          <a:ext cx="8890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111701</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65497</xdr:rowOff>
    </xdr:from>
    <xdr:to>
      <xdr:col>107</xdr:col>
      <xdr:colOff>50800</xdr:colOff>
      <xdr:row>76</xdr:row>
      <xdr:rowOff>35001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2581347"/>
          <a:ext cx="889000" cy="48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93367</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65497</xdr:rowOff>
    </xdr:from>
    <xdr:to>
      <xdr:col>102</xdr:col>
      <xdr:colOff>114300</xdr:colOff>
      <xdr:row>73</xdr:row>
      <xdr:rowOff>87076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581347"/>
          <a:ext cx="889000" cy="2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60012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57772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82088</xdr:rowOff>
    </xdr:from>
    <xdr:to>
      <xdr:col>116</xdr:col>
      <xdr:colOff>114300</xdr:colOff>
      <xdr:row>76</xdr:row>
      <xdr:rowOff>12238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4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60515</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91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113954</xdr:rowOff>
    </xdr:from>
    <xdr:to>
      <xdr:col>112</xdr:col>
      <xdr:colOff>38100</xdr:colOff>
      <xdr:row>76</xdr:row>
      <xdr:rowOff>44104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97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35231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06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155651</xdr:rowOff>
    </xdr:from>
    <xdr:to>
      <xdr:col>107</xdr:col>
      <xdr:colOff>101600</xdr:colOff>
      <xdr:row>76</xdr:row>
      <xdr:rowOff>85801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01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76928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1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14697</xdr:rowOff>
    </xdr:from>
    <xdr:to>
      <xdr:col>102</xdr:col>
      <xdr:colOff>165100</xdr:colOff>
      <xdr:row>73</xdr:row>
      <xdr:rowOff>116297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5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132824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3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36276</xdr:rowOff>
    </xdr:from>
    <xdr:to>
      <xdr:col>98</xdr:col>
      <xdr:colOff>38100</xdr:colOff>
      <xdr:row>73</xdr:row>
      <xdr:rowOff>137876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5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154403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32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318,502</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15,076</a:t>
          </a:r>
          <a:r>
            <a:rPr kumimoji="1" lang="ja-JP" altLang="en-US" sz="1300">
              <a:latin typeface="ＭＳ Ｐゴシック" panose="020B0600070205080204" pitchFamily="50" charset="-128"/>
              <a:ea typeface="ＭＳ Ｐゴシック" panose="020B0600070205080204" pitchFamily="50" charset="-128"/>
            </a:rPr>
            <a:t>円の増となった。主な構成項目の一つである物件費は、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放課後児童クラブの管理運営に係る業務委託料や財務会計システムの機器更新に係る経費の増等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r>
            <a:rPr kumimoji="1" lang="ja-JP" altLang="en-US" sz="1300">
              <a:latin typeface="ＭＳ Ｐゴシック" panose="020B0600070205080204" pitchFamily="50" charset="-128"/>
              <a:ea typeface="ＭＳ Ｐゴシック" panose="020B0600070205080204" pitchFamily="50" charset="-128"/>
            </a:rPr>
            <a:t>また、保育施設への給付費や生活保護世帯への医療給付等の増に伴い扶助費は依然として増加傾向にある。加えて、東日本大震災において発生した液状化対策に係る工事費の増等による普通建設事業費の増や、それに伴い交付された東日本大震災復興交付金を基金へ積み立てたことによる積立金の増等により、全体として増加したものと考えられる。</a:t>
          </a:r>
        </a:p>
        <a:p>
          <a:r>
            <a:rPr kumimoji="1" lang="ja-JP" altLang="en-US" sz="1300">
              <a:latin typeface="ＭＳ Ｐゴシック" panose="020B0600070205080204" pitchFamily="50" charset="-128"/>
              <a:ea typeface="ＭＳ Ｐゴシック" panose="020B0600070205080204" pitchFamily="50" charset="-128"/>
            </a:rPr>
            <a:t>　今後は、学校給食センター及びごみ処理施設の建設並びに（仮称）本多静六記念　市民の森・緑の公園の整備といった大規模事業が控えていることに加え、少子高齢化や幼児教育・保育無償化の影響等で扶助費が膨らむことも見込まれ、より一層、事業の必要性の検証や見直しを徹底するなど、事業費の減少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153,066
149,972
82.41
50,844,709
48,751,762
1,457,000
30,949,603
42,545,575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12700</xdr:rowOff>
    </xdr:from>
    <xdr:to>
      <xdr:col>24</xdr:col>
      <xdr:colOff>63500</xdr:colOff>
      <xdr:row>33</xdr:row>
      <xdr:rowOff>96520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705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55880</xdr:rowOff>
    </xdr:from>
    <xdr:to>
      <xdr:col>19</xdr:col>
      <xdr:colOff>177800</xdr:colOff>
      <xdr:row>33</xdr:row>
      <xdr:rowOff>96520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1373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27940</xdr:rowOff>
    </xdr:from>
    <xdr:to>
      <xdr:col>15</xdr:col>
      <xdr:colOff>50800</xdr:colOff>
      <xdr:row>33</xdr:row>
      <xdr:rowOff>55880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8579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27940</xdr:rowOff>
    </xdr:from>
    <xdr:to>
      <xdr:col>10</xdr:col>
      <xdr:colOff>114300</xdr:colOff>
      <xdr:row>33</xdr:row>
      <xdr:rowOff>43180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857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166387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133350</xdr:rowOff>
    </xdr:from>
    <xdr:to>
      <xdr:col>24</xdr:col>
      <xdr:colOff>114300</xdr:colOff>
      <xdr:row>33</xdr:row>
      <xdr:rowOff>63500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156227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45720</xdr:rowOff>
    </xdr:from>
    <xdr:to>
      <xdr:col>20</xdr:col>
      <xdr:colOff>38100</xdr:colOff>
      <xdr:row>33</xdr:row>
      <xdr:rowOff>147320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163847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5080</xdr:rowOff>
    </xdr:from>
    <xdr:to>
      <xdr:col>15</xdr:col>
      <xdr:colOff>101600</xdr:colOff>
      <xdr:row>33</xdr:row>
      <xdr:rowOff>106680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123207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3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148590</xdr:rowOff>
    </xdr:from>
    <xdr:to>
      <xdr:col>10</xdr:col>
      <xdr:colOff>165100</xdr:colOff>
      <xdr:row>33</xdr:row>
      <xdr:rowOff>78740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95267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1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163830</xdr:rowOff>
    </xdr:from>
    <xdr:to>
      <xdr:col>6</xdr:col>
      <xdr:colOff>38100</xdr:colOff>
      <xdr:row>33</xdr:row>
      <xdr:rowOff>93980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110507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2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77384</xdr:rowOff>
    </xdr:from>
    <xdr:to>
      <xdr:col>24</xdr:col>
      <xdr:colOff>63500</xdr:colOff>
      <xdr:row>57</xdr:row>
      <xdr:rowOff>79852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50034"/>
          <a:ext cx="8382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19331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4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23023</xdr:rowOff>
    </xdr:from>
    <xdr:to>
      <xdr:col>19</xdr:col>
      <xdr:colOff>177800</xdr:colOff>
      <xdr:row>57</xdr:row>
      <xdr:rowOff>77384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95673"/>
          <a:ext cx="889000" cy="5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170063</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4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23023</xdr:rowOff>
    </xdr:from>
    <xdr:to>
      <xdr:col>15</xdr:col>
      <xdr:colOff>50800</xdr:colOff>
      <xdr:row>57</xdr:row>
      <xdr:rowOff>56673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95673"/>
          <a:ext cx="8890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57107</xdr:rowOff>
    </xdr:from>
    <xdr:to>
      <xdr:col>10</xdr:col>
      <xdr:colOff>114300</xdr:colOff>
      <xdr:row>57</xdr:row>
      <xdr:rowOff>56673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658307"/>
          <a:ext cx="889000" cy="17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121668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118076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29052</xdr:rowOff>
    </xdr:from>
    <xdr:to>
      <xdr:col>24</xdr:col>
      <xdr:colOff>114300</xdr:colOff>
      <xdr:row>57</xdr:row>
      <xdr:rowOff>130652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7479</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26584</xdr:rowOff>
    </xdr:from>
    <xdr:to>
      <xdr:col>20</xdr:col>
      <xdr:colOff>38100</xdr:colOff>
      <xdr:row>57</xdr:row>
      <xdr:rowOff>128184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9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119311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143673</xdr:rowOff>
    </xdr:from>
    <xdr:to>
      <xdr:col>15</xdr:col>
      <xdr:colOff>101600</xdr:colOff>
      <xdr:row>57</xdr:row>
      <xdr:rowOff>73823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4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64950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83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5873</xdr:rowOff>
    </xdr:from>
    <xdr:to>
      <xdr:col>10</xdr:col>
      <xdr:colOff>165100</xdr:colOff>
      <xdr:row>57</xdr:row>
      <xdr:rowOff>107473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98600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7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6307</xdr:rowOff>
    </xdr:from>
    <xdr:to>
      <xdr:col>6</xdr:col>
      <xdr:colOff>38100</xdr:colOff>
      <xdr:row>56</xdr:row>
      <xdr:rowOff>107907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6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124434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38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39193</xdr:rowOff>
    </xdr:from>
    <xdr:to>
      <xdr:col>24</xdr:col>
      <xdr:colOff>63500</xdr:colOff>
      <xdr:row>78</xdr:row>
      <xdr:rowOff>73101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412293"/>
          <a:ext cx="8382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30713</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8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73101</xdr:rowOff>
    </xdr:from>
    <xdr:to>
      <xdr:col>19</xdr:col>
      <xdr:colOff>177800</xdr:colOff>
      <xdr:row>78</xdr:row>
      <xdr:rowOff>151536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446201"/>
          <a:ext cx="889000" cy="7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35907</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151536</xdr:rowOff>
    </xdr:from>
    <xdr:to>
      <xdr:col>15</xdr:col>
      <xdr:colOff>50800</xdr:colOff>
      <xdr:row>79</xdr:row>
      <xdr:rowOff>9753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524636"/>
          <a:ext cx="889000" cy="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12298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9753</xdr:rowOff>
    </xdr:from>
    <xdr:to>
      <xdr:col>10</xdr:col>
      <xdr:colOff>114300</xdr:colOff>
      <xdr:row>79</xdr:row>
      <xdr:rowOff>41593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554303"/>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67505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9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159843</xdr:rowOff>
    </xdr:from>
    <xdr:to>
      <xdr:col>24</xdr:col>
      <xdr:colOff>114300</xdr:colOff>
      <xdr:row>78</xdr:row>
      <xdr:rowOff>89993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3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138270</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3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22301</xdr:rowOff>
    </xdr:from>
    <xdr:to>
      <xdr:col>20</xdr:col>
      <xdr:colOff>38100</xdr:colOff>
      <xdr:row>78</xdr:row>
      <xdr:rowOff>123901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3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115028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48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100736</xdr:rowOff>
    </xdr:from>
    <xdr:to>
      <xdr:col>15</xdr:col>
      <xdr:colOff>101600</xdr:colOff>
      <xdr:row>79</xdr:row>
      <xdr:rowOff>30886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4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22013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56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130403</xdr:rowOff>
    </xdr:from>
    <xdr:to>
      <xdr:col>10</xdr:col>
      <xdr:colOff>165100</xdr:colOff>
      <xdr:row>79</xdr:row>
      <xdr:rowOff>60553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50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51680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59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162243</xdr:rowOff>
    </xdr:from>
    <xdr:to>
      <xdr:col>6</xdr:col>
      <xdr:colOff>38100</xdr:colOff>
      <xdr:row>79</xdr:row>
      <xdr:rowOff>92393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53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83520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62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142253</xdr:rowOff>
    </xdr:from>
    <xdr:to>
      <xdr:col>24</xdr:col>
      <xdr:colOff>63500</xdr:colOff>
      <xdr:row>95</xdr:row>
      <xdr:rowOff>162940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430003"/>
          <a:ext cx="838200" cy="2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156769</xdr:rowOff>
    </xdr:from>
    <xdr:to>
      <xdr:col>19</xdr:col>
      <xdr:colOff>177800</xdr:colOff>
      <xdr:row>95</xdr:row>
      <xdr:rowOff>162940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273069"/>
          <a:ext cx="889000" cy="17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51083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156769</xdr:rowOff>
    </xdr:from>
    <xdr:to>
      <xdr:col>15</xdr:col>
      <xdr:colOff>50800</xdr:colOff>
      <xdr:row>95</xdr:row>
      <xdr:rowOff>167246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273069"/>
          <a:ext cx="889000" cy="18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42397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28067</xdr:rowOff>
    </xdr:from>
    <xdr:to>
      <xdr:col>10</xdr:col>
      <xdr:colOff>114300</xdr:colOff>
      <xdr:row>95</xdr:row>
      <xdr:rowOff>167246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315817"/>
          <a:ext cx="889000" cy="1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54018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29252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91453</xdr:rowOff>
    </xdr:from>
    <xdr:to>
      <xdr:col>24</xdr:col>
      <xdr:colOff>114300</xdr:colOff>
      <xdr:row>96</xdr:row>
      <xdr:rowOff>21603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7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69880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112140</xdr:rowOff>
    </xdr:from>
    <xdr:to>
      <xdr:col>20</xdr:col>
      <xdr:colOff>38100</xdr:colOff>
      <xdr:row>96</xdr:row>
      <xdr:rowOff>42290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33417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49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105969</xdr:rowOff>
    </xdr:from>
    <xdr:to>
      <xdr:col>15</xdr:col>
      <xdr:colOff>101600</xdr:colOff>
      <xdr:row>95</xdr:row>
      <xdr:rowOff>36119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22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27246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1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116446</xdr:rowOff>
    </xdr:from>
    <xdr:to>
      <xdr:col>10</xdr:col>
      <xdr:colOff>165100</xdr:colOff>
      <xdr:row>96</xdr:row>
      <xdr:rowOff>46596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37723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4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148717</xdr:rowOff>
    </xdr:from>
    <xdr:to>
      <xdr:col>6</xdr:col>
      <xdr:colOff>38100</xdr:colOff>
      <xdr:row>95</xdr:row>
      <xdr:rowOff>78867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2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69994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5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60147</xdr:rowOff>
    </xdr:from>
    <xdr:to>
      <xdr:col>55</xdr:col>
      <xdr:colOff>0</xdr:colOff>
      <xdr:row>38</xdr:row>
      <xdr:rowOff>98552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575247"/>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98552</xdr:rowOff>
    </xdr:from>
    <xdr:to>
      <xdr:col>50</xdr:col>
      <xdr:colOff>114300</xdr:colOff>
      <xdr:row>38</xdr:row>
      <xdr:rowOff>98552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13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95580</xdr:rowOff>
    </xdr:from>
    <xdr:to>
      <xdr:col>45</xdr:col>
      <xdr:colOff>177800</xdr:colOff>
      <xdr:row>38</xdr:row>
      <xdr:rowOff>98552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1068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78436</xdr:rowOff>
    </xdr:from>
    <xdr:to>
      <xdr:col>41</xdr:col>
      <xdr:colOff>50800</xdr:colOff>
      <xdr:row>38</xdr:row>
      <xdr:rowOff>95580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5935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58209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3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xdr:rowOff>
    </xdr:from>
    <xdr:to>
      <xdr:col>55</xdr:col>
      <xdr:colOff>50800</xdr:colOff>
      <xdr:row>38</xdr:row>
      <xdr:rowOff>110947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95724</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3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47752</xdr:rowOff>
    </xdr:from>
    <xdr:to>
      <xdr:col>50</xdr:col>
      <xdr:colOff>165100</xdr:colOff>
      <xdr:row>38</xdr:row>
      <xdr:rowOff>149352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140479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55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47752</xdr:rowOff>
    </xdr:from>
    <xdr:to>
      <xdr:col>46</xdr:col>
      <xdr:colOff>38100</xdr:colOff>
      <xdr:row>38</xdr:row>
      <xdr:rowOff>149352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140479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55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44780</xdr:rowOff>
    </xdr:from>
    <xdr:to>
      <xdr:col>41</xdr:col>
      <xdr:colOff>101600</xdr:colOff>
      <xdr:row>38</xdr:row>
      <xdr:rowOff>146380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137507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652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27636</xdr:rowOff>
    </xdr:from>
    <xdr:to>
      <xdr:col>36</xdr:col>
      <xdr:colOff>165100</xdr:colOff>
      <xdr:row>38</xdr:row>
      <xdr:rowOff>129236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120363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635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18390</xdr:rowOff>
    </xdr:from>
    <xdr:to>
      <xdr:col>55</xdr:col>
      <xdr:colOff>0</xdr:colOff>
      <xdr:row>57</xdr:row>
      <xdr:rowOff>25629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9104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114114</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886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18390</xdr:rowOff>
    </xdr:from>
    <xdr:to>
      <xdr:col>50</xdr:col>
      <xdr:colOff>114300</xdr:colOff>
      <xdr:row>57</xdr:row>
      <xdr:rowOff>52298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791040"/>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65727</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40411</xdr:rowOff>
    </xdr:from>
    <xdr:to>
      <xdr:col>45</xdr:col>
      <xdr:colOff>177800</xdr:colOff>
      <xdr:row>57</xdr:row>
      <xdr:rowOff>52298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1306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25493</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96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10770</xdr:rowOff>
    </xdr:from>
    <xdr:to>
      <xdr:col>41</xdr:col>
      <xdr:colOff>50800</xdr:colOff>
      <xdr:row>57</xdr:row>
      <xdr:rowOff>40411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783420"/>
          <a:ext cx="889000" cy="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42257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9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10024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9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146279</xdr:rowOff>
    </xdr:from>
    <xdr:to>
      <xdr:col>55</xdr:col>
      <xdr:colOff>50800</xdr:colOff>
      <xdr:row>57</xdr:row>
      <xdr:rowOff>76429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169156</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9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139040</xdr:rowOff>
    </xdr:from>
    <xdr:to>
      <xdr:col>50</xdr:col>
      <xdr:colOff>165100</xdr:colOff>
      <xdr:row>57</xdr:row>
      <xdr:rowOff>69190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85717</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1498</xdr:rowOff>
    </xdr:from>
    <xdr:to>
      <xdr:col>46</xdr:col>
      <xdr:colOff>38100</xdr:colOff>
      <xdr:row>57</xdr:row>
      <xdr:rowOff>103098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119625</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54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161061</xdr:rowOff>
    </xdr:from>
    <xdr:to>
      <xdr:col>41</xdr:col>
      <xdr:colOff>101600</xdr:colOff>
      <xdr:row>57</xdr:row>
      <xdr:rowOff>91211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6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107738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53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131420</xdr:rowOff>
    </xdr:from>
    <xdr:to>
      <xdr:col>36</xdr:col>
      <xdr:colOff>165100</xdr:colOff>
      <xdr:row>57</xdr:row>
      <xdr:rowOff>61570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78097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5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73292</xdr:rowOff>
    </xdr:from>
    <xdr:to>
      <xdr:col>55</xdr:col>
      <xdr:colOff>0</xdr:colOff>
      <xdr:row>78</xdr:row>
      <xdr:rowOff>133528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46392"/>
          <a:ext cx="8382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94362</xdr:rowOff>
    </xdr:from>
    <xdr:to>
      <xdr:col>50</xdr:col>
      <xdr:colOff>114300</xdr:colOff>
      <xdr:row>78</xdr:row>
      <xdr:rowOff>133528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67462"/>
          <a:ext cx="889000" cy="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94362</xdr:rowOff>
    </xdr:from>
    <xdr:to>
      <xdr:col>45</xdr:col>
      <xdr:colOff>177800</xdr:colOff>
      <xdr:row>78</xdr:row>
      <xdr:rowOff>113792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67462"/>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71044</xdr:rowOff>
    </xdr:from>
    <xdr:to>
      <xdr:col>41</xdr:col>
      <xdr:colOff>50800</xdr:colOff>
      <xdr:row>78</xdr:row>
      <xdr:rowOff>113792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44144"/>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22492</xdr:rowOff>
    </xdr:from>
    <xdr:to>
      <xdr:col>55</xdr:col>
      <xdr:colOff>50800</xdr:colOff>
      <xdr:row>78</xdr:row>
      <xdr:rowOff>124092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108869</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1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82728</xdr:rowOff>
    </xdr:from>
    <xdr:to>
      <xdr:col>50</xdr:col>
      <xdr:colOff>165100</xdr:colOff>
      <xdr:row>79</xdr:row>
      <xdr:rowOff>12878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4005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4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43562</xdr:rowOff>
    </xdr:from>
    <xdr:to>
      <xdr:col>46</xdr:col>
      <xdr:colOff>38100</xdr:colOff>
      <xdr:row>78</xdr:row>
      <xdr:rowOff>145162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136289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0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62992</xdr:rowOff>
    </xdr:from>
    <xdr:to>
      <xdr:col>41</xdr:col>
      <xdr:colOff>101600</xdr:colOff>
      <xdr:row>78</xdr:row>
      <xdr:rowOff>164592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155719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20244</xdr:rowOff>
    </xdr:from>
    <xdr:to>
      <xdr:col>36</xdr:col>
      <xdr:colOff>165100</xdr:colOff>
      <xdr:row>78</xdr:row>
      <xdr:rowOff>121844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112971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8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160959</xdr:rowOff>
    </xdr:from>
    <xdr:to>
      <xdr:col>55</xdr:col>
      <xdr:colOff>0</xdr:colOff>
      <xdr:row>96</xdr:row>
      <xdr:rowOff>11619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277259"/>
          <a:ext cx="838200" cy="19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134111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50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135356</xdr:rowOff>
    </xdr:from>
    <xdr:to>
      <xdr:col>50</xdr:col>
      <xdr:colOff>114300</xdr:colOff>
      <xdr:row>96</xdr:row>
      <xdr:rowOff>11619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5565856"/>
          <a:ext cx="889000" cy="90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95372</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135356</xdr:rowOff>
    </xdr:from>
    <xdr:to>
      <xdr:col>45</xdr:col>
      <xdr:colOff>177800</xdr:colOff>
      <xdr:row>93</xdr:row>
      <xdr:rowOff>135520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5565856"/>
          <a:ext cx="889000" cy="51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157853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98944</xdr:rowOff>
    </xdr:from>
    <xdr:to>
      <xdr:col>41</xdr:col>
      <xdr:colOff>50800</xdr:colOff>
      <xdr:row>93</xdr:row>
      <xdr:rowOff>135520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5357994"/>
          <a:ext cx="889000" cy="7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141687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96065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2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110159</xdr:rowOff>
    </xdr:from>
    <xdr:to>
      <xdr:col>55</xdr:col>
      <xdr:colOff>50800</xdr:colOff>
      <xdr:row>95</xdr:row>
      <xdr:rowOff>40309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2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133036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07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132269</xdr:rowOff>
    </xdr:from>
    <xdr:to>
      <xdr:col>50</xdr:col>
      <xdr:colOff>165100</xdr:colOff>
      <xdr:row>96</xdr:row>
      <xdr:rowOff>62419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2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53546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84556</xdr:rowOff>
    </xdr:from>
    <xdr:to>
      <xdr:col>46</xdr:col>
      <xdr:colOff>38100</xdr:colOff>
      <xdr:row>91</xdr:row>
      <xdr:rowOff>14706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551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31233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2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84720</xdr:rowOff>
    </xdr:from>
    <xdr:to>
      <xdr:col>41</xdr:col>
      <xdr:colOff>101600</xdr:colOff>
      <xdr:row>94</xdr:row>
      <xdr:rowOff>14870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0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31397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8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48144</xdr:rowOff>
    </xdr:from>
    <xdr:to>
      <xdr:col>36</xdr:col>
      <xdr:colOff>165100</xdr:colOff>
      <xdr:row>89</xdr:row>
      <xdr:rowOff>149744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53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87</xdr:row>
      <xdr:rowOff>166271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50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126873</xdr:rowOff>
    </xdr:from>
    <xdr:to>
      <xdr:col>85</xdr:col>
      <xdr:colOff>127000</xdr:colOff>
      <xdr:row>33</xdr:row>
      <xdr:rowOff>10795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5613273"/>
          <a:ext cx="8382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109872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10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106934</xdr:rowOff>
    </xdr:from>
    <xdr:to>
      <xdr:col>81</xdr:col>
      <xdr:colOff>50800</xdr:colOff>
      <xdr:row>33</xdr:row>
      <xdr:rowOff>10795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593334"/>
          <a:ext cx="889000" cy="7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133113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106934</xdr:rowOff>
    </xdr:from>
    <xdr:to>
      <xdr:col>76</xdr:col>
      <xdr:colOff>114300</xdr:colOff>
      <xdr:row>34</xdr:row>
      <xdr:rowOff>69850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593334"/>
          <a:ext cx="889000" cy="30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167530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69850</xdr:rowOff>
    </xdr:from>
    <xdr:to>
      <xdr:col>71</xdr:col>
      <xdr:colOff>177800</xdr:colOff>
      <xdr:row>34</xdr:row>
      <xdr:rowOff>165354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899150"/>
          <a:ext cx="889000" cy="9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153306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3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151655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76073</xdr:rowOff>
    </xdr:from>
    <xdr:to>
      <xdr:col>85</xdr:col>
      <xdr:colOff>177800</xdr:colOff>
      <xdr:row>33</xdr:row>
      <xdr:rowOff>6223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5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98950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4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131445</xdr:rowOff>
    </xdr:from>
    <xdr:to>
      <xdr:col>81</xdr:col>
      <xdr:colOff>101600</xdr:colOff>
      <xdr:row>33</xdr:row>
      <xdr:rowOff>61595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61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78122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39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56134</xdr:rowOff>
    </xdr:from>
    <xdr:to>
      <xdr:col>76</xdr:col>
      <xdr:colOff>165100</xdr:colOff>
      <xdr:row>32</xdr:row>
      <xdr:rowOff>157734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54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2811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3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19050</xdr:rowOff>
    </xdr:from>
    <xdr:to>
      <xdr:col>72</xdr:col>
      <xdr:colOff>38100</xdr:colOff>
      <xdr:row>34</xdr:row>
      <xdr:rowOff>120650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137177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62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114554</xdr:rowOff>
    </xdr:from>
    <xdr:to>
      <xdr:col>67</xdr:col>
      <xdr:colOff>101600</xdr:colOff>
      <xdr:row>35</xdr:row>
      <xdr:rowOff>44704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94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61231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7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146307</xdr:rowOff>
    </xdr:from>
    <xdr:to>
      <xdr:col>85</xdr:col>
      <xdr:colOff>127000</xdr:colOff>
      <xdr:row>57</xdr:row>
      <xdr:rowOff>34361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47507"/>
          <a:ext cx="838200" cy="5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160469</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18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34361</xdr:rowOff>
    </xdr:from>
    <xdr:to>
      <xdr:col>81</xdr:col>
      <xdr:colOff>50800</xdr:colOff>
      <xdr:row>57</xdr:row>
      <xdr:rowOff>64194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07011"/>
          <a:ext cx="8890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150609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64194</xdr:rowOff>
    </xdr:from>
    <xdr:to>
      <xdr:col>76</xdr:col>
      <xdr:colOff>114300</xdr:colOff>
      <xdr:row>57</xdr:row>
      <xdr:rowOff>96655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36844"/>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118513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75898</xdr:rowOff>
    </xdr:from>
    <xdr:to>
      <xdr:col>71</xdr:col>
      <xdr:colOff>177800</xdr:colOff>
      <xdr:row>57</xdr:row>
      <xdr:rowOff>96655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848548"/>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132663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132343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3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95507</xdr:rowOff>
    </xdr:from>
    <xdr:to>
      <xdr:col>85</xdr:col>
      <xdr:colOff>177800</xdr:colOff>
      <xdr:row>57</xdr:row>
      <xdr:rowOff>25657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9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73934</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7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155011</xdr:rowOff>
    </xdr:from>
    <xdr:to>
      <xdr:col>81</xdr:col>
      <xdr:colOff>101600</xdr:colOff>
      <xdr:row>57</xdr:row>
      <xdr:rowOff>85161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76288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4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13394</xdr:rowOff>
    </xdr:from>
    <xdr:to>
      <xdr:col>76</xdr:col>
      <xdr:colOff>165100</xdr:colOff>
      <xdr:row>57</xdr:row>
      <xdr:rowOff>114994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106121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7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45855</xdr:rowOff>
    </xdr:from>
    <xdr:to>
      <xdr:col>72</xdr:col>
      <xdr:colOff>38100</xdr:colOff>
      <xdr:row>57</xdr:row>
      <xdr:rowOff>147455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138582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25098</xdr:rowOff>
    </xdr:from>
    <xdr:to>
      <xdr:col>67</xdr:col>
      <xdr:colOff>101600</xdr:colOff>
      <xdr:row>57</xdr:row>
      <xdr:rowOff>126698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9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117825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9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27359</xdr:rowOff>
    </xdr:from>
    <xdr:ext cx="378565"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00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131590</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2017" y="1333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120976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28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154359</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27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59644</xdr:rowOff>
    </xdr:from>
    <xdr:to>
      <xdr:col>85</xdr:col>
      <xdr:colOff>127000</xdr:colOff>
      <xdr:row>97</xdr:row>
      <xdr:rowOff>88974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90294"/>
          <a:ext cx="838200" cy="2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72403</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703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60193</xdr:rowOff>
    </xdr:from>
    <xdr:to>
      <xdr:col>81</xdr:col>
      <xdr:colOff>50800</xdr:colOff>
      <xdr:row>97</xdr:row>
      <xdr:rowOff>88974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690843"/>
          <a:ext cx="889000" cy="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21973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8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24417</xdr:rowOff>
    </xdr:from>
    <xdr:to>
      <xdr:col>76</xdr:col>
      <xdr:colOff>114300</xdr:colOff>
      <xdr:row>97</xdr:row>
      <xdr:rowOff>60193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655067"/>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21882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24417</xdr:rowOff>
    </xdr:from>
    <xdr:to>
      <xdr:col>71</xdr:col>
      <xdr:colOff>177800</xdr:colOff>
      <xdr:row>97</xdr:row>
      <xdr:rowOff>51780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55067"/>
          <a:ext cx="889000" cy="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22818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157556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8844</xdr:rowOff>
    </xdr:from>
    <xdr:to>
      <xdr:col>85</xdr:col>
      <xdr:colOff>177800</xdr:colOff>
      <xdr:row>97</xdr:row>
      <xdr:rowOff>110444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31721</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9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38174</xdr:rowOff>
    </xdr:from>
    <xdr:to>
      <xdr:col>81</xdr:col>
      <xdr:colOff>101600</xdr:colOff>
      <xdr:row>97</xdr:row>
      <xdr:rowOff>139774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6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156301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4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9393</xdr:rowOff>
    </xdr:from>
    <xdr:to>
      <xdr:col>76</xdr:col>
      <xdr:colOff>165100</xdr:colOff>
      <xdr:row>97</xdr:row>
      <xdr:rowOff>110993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127520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4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145067</xdr:rowOff>
    </xdr:from>
    <xdr:to>
      <xdr:col>72</xdr:col>
      <xdr:colOff>38100</xdr:colOff>
      <xdr:row>97</xdr:row>
      <xdr:rowOff>75217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91744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3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980</xdr:rowOff>
    </xdr:from>
    <xdr:to>
      <xdr:col>67</xdr:col>
      <xdr:colOff>101600</xdr:colOff>
      <xdr:row>97</xdr:row>
      <xdr:rowOff>102580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119107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40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土木費の決算額は、住民一人当たり</a:t>
          </a:r>
          <a:r>
            <a:rPr kumimoji="1" lang="en-US" altLang="ja-JP" sz="1300">
              <a:latin typeface="ＭＳ Ｐゴシック" panose="020B0600070205080204" pitchFamily="50" charset="-128"/>
              <a:ea typeface="ＭＳ Ｐゴシック" panose="020B0600070205080204" pitchFamily="50" charset="-128"/>
            </a:rPr>
            <a:t>34,349</a:t>
          </a:r>
          <a:r>
            <a:rPr kumimoji="1" lang="ja-JP" altLang="en-US" sz="1300">
              <a:latin typeface="ＭＳ Ｐゴシック" panose="020B0600070205080204" pitchFamily="50" charset="-128"/>
              <a:ea typeface="ＭＳ Ｐゴシック" panose="020B0600070205080204" pitchFamily="50" charset="-128"/>
            </a:rPr>
            <a:t>円となっており、全国平均及び埼玉県平均よりは低くなっているものの、類似団体平均よりは高くなった。これは、東日本大震災において発生した液状化対策に係る工事費の増や、それに伴い交付された東日本大震災復興交付金を基金へ積み立てたことによる積立金の増等が大きな要因と考えられる。今後についても、学校給食センター及びごみ処理施設の建設並びに（仮称）本多静六記念　市民の森・緑の公園の整備といった大規模事業が控えており、より一層、事業の必要性の検証や見直しを徹底するなど、事業費の削減に努めていく必要がある。</a:t>
          </a:r>
        </a:p>
        <a:p>
          <a:r>
            <a:rPr kumimoji="1" lang="ja-JP" altLang="en-US" sz="1300">
              <a:latin typeface="ＭＳ Ｐゴシック" panose="020B0600070205080204" pitchFamily="50" charset="-128"/>
              <a:ea typeface="ＭＳ Ｐゴシック" panose="020B0600070205080204" pitchFamily="50" charset="-128"/>
            </a:rPr>
            <a:t>　公債費の決算額は、繰上償還を行ったことにより、住民一人当たり</a:t>
          </a:r>
          <a:r>
            <a:rPr kumimoji="1" lang="en-US" altLang="ja-JP" sz="1300">
              <a:latin typeface="ＭＳ Ｐゴシック" panose="020B0600070205080204" pitchFamily="50" charset="-128"/>
              <a:ea typeface="ＭＳ Ｐゴシック" panose="020B0600070205080204" pitchFamily="50" charset="-128"/>
            </a:rPr>
            <a:t>31,002</a:t>
          </a:r>
          <a:r>
            <a:rPr kumimoji="1" lang="ja-JP" altLang="en-US" sz="1300">
              <a:latin typeface="ＭＳ Ｐゴシック" panose="020B0600070205080204" pitchFamily="50" charset="-128"/>
              <a:ea typeface="ＭＳ Ｐゴシック" panose="020B0600070205080204" pitchFamily="50" charset="-128"/>
            </a:rPr>
            <a:t>円と前年度より</a:t>
          </a:r>
          <a:r>
            <a:rPr kumimoji="1" lang="en-US" altLang="ja-JP" sz="1300">
              <a:latin typeface="ＭＳ Ｐゴシック" panose="020B0600070205080204" pitchFamily="50" charset="-128"/>
              <a:ea typeface="ＭＳ Ｐゴシック" panose="020B0600070205080204" pitchFamily="50" charset="-128"/>
            </a:rPr>
            <a:t>1,283</a:t>
          </a:r>
          <a:r>
            <a:rPr kumimoji="1" lang="ja-JP" altLang="en-US" sz="1300">
              <a:latin typeface="ＭＳ Ｐゴシック" panose="020B0600070205080204" pitchFamily="50" charset="-128"/>
              <a:ea typeface="ＭＳ Ｐゴシック" panose="020B0600070205080204" pitchFamily="50" charset="-128"/>
            </a:rPr>
            <a:t>円増加しており、依然として、類似団体平均及び埼玉県平均よりも高く推移している。今後も、引き続き市債の新規発行の抑制及び普通交付税の基準財政需要額に算入される地方債の活用並びに補償金等の生じない借換債の繰上償還を推進し、後年度の財政負担の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令和元年度は、前年度と比較して歳出総額以上に歳入総額が増額したため、形式収支が増額となったが、液状化対策に係る工事費等の繰越により、翌年度への繰越額も増額となったことから、実質収支は</a:t>
          </a:r>
          <a:r>
            <a:rPr kumimoji="1" lang="en-US" altLang="ja-JP" sz="1200">
              <a:latin typeface="ＭＳ ゴシック" pitchFamily="49" charset="-128"/>
              <a:ea typeface="ＭＳ ゴシック" pitchFamily="49" charset="-128"/>
            </a:rPr>
            <a:t>0.10</a:t>
          </a:r>
          <a:r>
            <a:rPr kumimoji="1" lang="ja-JP" altLang="en-US" sz="1200">
              <a:latin typeface="ＭＳ ゴシック" pitchFamily="49" charset="-128"/>
              <a:ea typeface="ＭＳ ゴシック" pitchFamily="49" charset="-128"/>
            </a:rPr>
            <a:t>ポイントの増とほぼ同水準となった。</a:t>
          </a:r>
        </a:p>
        <a:p>
          <a:r>
            <a:rPr kumimoji="1" lang="ja-JP" altLang="en-US" sz="1200">
              <a:latin typeface="ＭＳ ゴシック" pitchFamily="49" charset="-128"/>
              <a:ea typeface="ＭＳ ゴシック" pitchFamily="49" charset="-128"/>
            </a:rPr>
            <a:t>　実質単年度収支も赤字となったが、財政調整基金の取崩しにより、実質収支は黒字となっている。</a:t>
          </a:r>
        </a:p>
        <a:p>
          <a:r>
            <a:rPr kumimoji="1" lang="ja-JP" altLang="en-US" sz="1200">
              <a:latin typeface="ＭＳ ゴシック" pitchFamily="49" charset="-128"/>
              <a:ea typeface="ＭＳ ゴシック" pitchFamily="49" charset="-128"/>
            </a:rPr>
            <a:t>　今後は、学校給食センター及びごみ処理施設の建設等による普通建設事業費の増により、実質収支額の減少が見込まれるため、引き続き財政調整基金の適正管理に努めていく。</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令和元年度も過年度と同様に、全ての会計において赤字額はなく、前年度と比較し黒字が増加した。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今後も各会計において、経費節減を図るだけでなく、使用料収入や保険料収入の徴収率を向上させるなど自主財源確保にも取り組むことで、適正な財政運営及び企業運営に努めていく。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328ku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40.5</v>
          </cell>
          <cell r="CF51">
            <v>26.2</v>
          </cell>
          <cell r="CN51">
            <v>16.600000000000001</v>
          </cell>
          <cell r="CV51">
            <v>1.2</v>
          </cell>
        </row>
        <row r="53">
          <cell r="BX53">
            <v>52.9</v>
          </cell>
          <cell r="CF53">
            <v>53.4</v>
          </cell>
          <cell r="CN53">
            <v>54.7</v>
          </cell>
          <cell r="CV53">
            <v>56</v>
          </cell>
        </row>
        <row r="55">
          <cell r="AN55" t="str">
            <v>類似団体内平均値</v>
          </cell>
          <cell r="BX55">
            <v>16.600000000000001</v>
          </cell>
          <cell r="CF55">
            <v>17.399999999999999</v>
          </cell>
          <cell r="CN55">
            <v>12.1</v>
          </cell>
          <cell r="CV55">
            <v>11.2</v>
          </cell>
        </row>
        <row r="57">
          <cell r="BX57">
            <v>58.6</v>
          </cell>
          <cell r="CF57">
            <v>58.9</v>
          </cell>
          <cell r="CN57">
            <v>59.4</v>
          </cell>
          <cell r="CV57">
            <v>60.4</v>
          </cell>
        </row>
        <row r="72">
          <cell r="BP72" t="str">
            <v>H27</v>
          </cell>
          <cell r="BX72" t="str">
            <v>H28</v>
          </cell>
          <cell r="CF72" t="str">
            <v>H29</v>
          </cell>
          <cell r="CN72" t="str">
            <v>H30</v>
          </cell>
          <cell r="CV72" t="str">
            <v>R01</v>
          </cell>
        </row>
        <row r="73">
          <cell r="AN73" t="str">
            <v>当該団体値</v>
          </cell>
          <cell r="BP73">
            <v>49.9</v>
          </cell>
          <cell r="BX73">
            <v>40.5</v>
          </cell>
          <cell r="CF73">
            <v>26.2</v>
          </cell>
          <cell r="CN73">
            <v>16.600000000000001</v>
          </cell>
          <cell r="CV73">
            <v>1.2</v>
          </cell>
        </row>
        <row r="75">
          <cell r="BP75">
            <v>8.3000000000000007</v>
          </cell>
          <cell r="BX75">
            <v>7.8</v>
          </cell>
          <cell r="CF75">
            <v>7</v>
          </cell>
          <cell r="CN75">
            <v>6.5</v>
          </cell>
          <cell r="CV75">
            <v>6.1</v>
          </cell>
        </row>
        <row r="77">
          <cell r="AN77" t="str">
            <v>類似団体内平均値</v>
          </cell>
          <cell r="BP77">
            <v>25.4</v>
          </cell>
          <cell r="BX77">
            <v>16.600000000000001</v>
          </cell>
          <cell r="CF77">
            <v>17.399999999999999</v>
          </cell>
          <cell r="CN77">
            <v>12.1</v>
          </cell>
          <cell r="CV77">
            <v>11.2</v>
          </cell>
        </row>
        <row r="79">
          <cell r="BP79">
            <v>4.8</v>
          </cell>
          <cell r="BX79">
            <v>3.6</v>
          </cell>
          <cell r="CF79">
            <v>3.6</v>
          </cell>
          <cell r="CN79">
            <v>3.5</v>
          </cell>
          <cell r="CV79">
            <v>3.5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50844709</v>
      </c>
      <c r="BO4" s="424"/>
      <c r="BP4" s="424"/>
      <c r="BQ4" s="424"/>
      <c r="BR4" s="424"/>
      <c r="BS4" s="424"/>
      <c r="BT4" s="424"/>
      <c r="BU4" s="425"/>
      <c r="BV4" s="423">
        <v>48217191</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4.7</v>
      </c>
      <c r="CU4" s="608"/>
      <c r="CV4" s="608"/>
      <c r="CW4" s="608"/>
      <c r="CX4" s="608"/>
      <c r="CY4" s="608"/>
      <c r="CZ4" s="608"/>
      <c r="DA4" s="609"/>
      <c r="DB4" s="607">
        <v>4.5999999999999996</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48751762</v>
      </c>
      <c r="BO5" s="429"/>
      <c r="BP5" s="429"/>
      <c r="BQ5" s="429"/>
      <c r="BR5" s="429"/>
      <c r="BS5" s="429"/>
      <c r="BT5" s="429"/>
      <c r="BU5" s="430"/>
      <c r="BV5" s="428">
        <v>46639340</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93.1</v>
      </c>
      <c r="CU5" s="399"/>
      <c r="CV5" s="399"/>
      <c r="CW5" s="399"/>
      <c r="CX5" s="399"/>
      <c r="CY5" s="399"/>
      <c r="CZ5" s="399"/>
      <c r="DA5" s="400"/>
      <c r="DB5" s="398">
        <v>93</v>
      </c>
      <c r="DC5" s="399"/>
      <c r="DD5" s="399"/>
      <c r="DE5" s="399"/>
      <c r="DF5" s="399"/>
      <c r="DG5" s="399"/>
      <c r="DH5" s="399"/>
      <c r="DI5" s="400"/>
      <c r="DJ5" s="186"/>
      <c r="DK5" s="186"/>
      <c r="DL5" s="186"/>
      <c r="DM5" s="186"/>
      <c r="DN5" s="186"/>
      <c r="DO5" s="186"/>
    </row>
    <row r="6" spans="1:119" ht="18.75" customHeight="1">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2092947</v>
      </c>
      <c r="BO6" s="429"/>
      <c r="BP6" s="429"/>
      <c r="BQ6" s="429"/>
      <c r="BR6" s="429"/>
      <c r="BS6" s="429"/>
      <c r="BT6" s="429"/>
      <c r="BU6" s="430"/>
      <c r="BV6" s="428">
        <v>1577851</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97.6</v>
      </c>
      <c r="CU6" s="582"/>
      <c r="CV6" s="582"/>
      <c r="CW6" s="582"/>
      <c r="CX6" s="582"/>
      <c r="CY6" s="582"/>
      <c r="CZ6" s="582"/>
      <c r="DA6" s="583"/>
      <c r="DB6" s="581">
        <v>98.3</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635947</v>
      </c>
      <c r="BO7" s="429"/>
      <c r="BP7" s="429"/>
      <c r="BQ7" s="429"/>
      <c r="BR7" s="429"/>
      <c r="BS7" s="429"/>
      <c r="BT7" s="429"/>
      <c r="BU7" s="430"/>
      <c r="BV7" s="428">
        <v>162365</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30949603</v>
      </c>
      <c r="CU7" s="429"/>
      <c r="CV7" s="429"/>
      <c r="CW7" s="429"/>
      <c r="CX7" s="429"/>
      <c r="CY7" s="429"/>
      <c r="CZ7" s="429"/>
      <c r="DA7" s="430"/>
      <c r="DB7" s="428">
        <v>30675698</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93</v>
      </c>
      <c r="AV8" s="486"/>
      <c r="AW8" s="486"/>
      <c r="AX8" s="486"/>
      <c r="AY8" s="408" t="s">
        <v>108</v>
      </c>
      <c r="AZ8" s="409"/>
      <c r="BA8" s="409"/>
      <c r="BB8" s="409"/>
      <c r="BC8" s="409"/>
      <c r="BD8" s="409"/>
      <c r="BE8" s="409"/>
      <c r="BF8" s="409"/>
      <c r="BG8" s="409"/>
      <c r="BH8" s="409"/>
      <c r="BI8" s="409"/>
      <c r="BJ8" s="409"/>
      <c r="BK8" s="409"/>
      <c r="BL8" s="409"/>
      <c r="BM8" s="410"/>
      <c r="BN8" s="428">
        <v>1457000</v>
      </c>
      <c r="BO8" s="429"/>
      <c r="BP8" s="429"/>
      <c r="BQ8" s="429"/>
      <c r="BR8" s="429"/>
      <c r="BS8" s="429"/>
      <c r="BT8" s="429"/>
      <c r="BU8" s="430"/>
      <c r="BV8" s="428">
        <v>1415486</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0.87</v>
      </c>
      <c r="CU8" s="542"/>
      <c r="CV8" s="542"/>
      <c r="CW8" s="542"/>
      <c r="CX8" s="542"/>
      <c r="CY8" s="542"/>
      <c r="CZ8" s="542"/>
      <c r="DA8" s="543"/>
      <c r="DB8" s="541">
        <v>0.87</v>
      </c>
      <c r="DC8" s="542"/>
      <c r="DD8" s="542"/>
      <c r="DE8" s="542"/>
      <c r="DF8" s="542"/>
      <c r="DG8" s="542"/>
      <c r="DH8" s="542"/>
      <c r="DI8" s="543"/>
      <c r="DJ8" s="186"/>
      <c r="DK8" s="186"/>
      <c r="DL8" s="186"/>
      <c r="DM8" s="186"/>
      <c r="DN8" s="186"/>
      <c r="DO8" s="186"/>
    </row>
    <row r="9" spans="1:119" ht="18.75" customHeight="1" thickBot="1">
      <c r="A9" s="187"/>
      <c r="B9" s="570" t="s">
        <v>110</v>
      </c>
      <c r="C9" s="571"/>
      <c r="D9" s="571"/>
      <c r="E9" s="571"/>
      <c r="F9" s="571"/>
      <c r="G9" s="571"/>
      <c r="H9" s="571"/>
      <c r="I9" s="571"/>
      <c r="J9" s="571"/>
      <c r="K9" s="491"/>
      <c r="L9" s="572" t="s">
        <v>111</v>
      </c>
      <c r="M9" s="573"/>
      <c r="N9" s="573"/>
      <c r="O9" s="573"/>
      <c r="P9" s="573"/>
      <c r="Q9" s="574"/>
      <c r="R9" s="575">
        <v>152311</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114</v>
      </c>
      <c r="AV9" s="486"/>
      <c r="AW9" s="486"/>
      <c r="AX9" s="486"/>
      <c r="AY9" s="408" t="s">
        <v>115</v>
      </c>
      <c r="AZ9" s="409"/>
      <c r="BA9" s="409"/>
      <c r="BB9" s="409"/>
      <c r="BC9" s="409"/>
      <c r="BD9" s="409"/>
      <c r="BE9" s="409"/>
      <c r="BF9" s="409"/>
      <c r="BG9" s="409"/>
      <c r="BH9" s="409"/>
      <c r="BI9" s="409"/>
      <c r="BJ9" s="409"/>
      <c r="BK9" s="409"/>
      <c r="BL9" s="409"/>
      <c r="BM9" s="410"/>
      <c r="BN9" s="428">
        <v>41514</v>
      </c>
      <c r="BO9" s="429"/>
      <c r="BP9" s="429"/>
      <c r="BQ9" s="429"/>
      <c r="BR9" s="429"/>
      <c r="BS9" s="429"/>
      <c r="BT9" s="429"/>
      <c r="BU9" s="430"/>
      <c r="BV9" s="428">
        <v>74949</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12.9</v>
      </c>
      <c r="CU9" s="399"/>
      <c r="CV9" s="399"/>
      <c r="CW9" s="399"/>
      <c r="CX9" s="399"/>
      <c r="CY9" s="399"/>
      <c r="CZ9" s="399"/>
      <c r="DA9" s="400"/>
      <c r="DB9" s="398">
        <v>12.8</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117</v>
      </c>
      <c r="M10" s="402"/>
      <c r="N10" s="402"/>
      <c r="O10" s="402"/>
      <c r="P10" s="402"/>
      <c r="Q10" s="403"/>
      <c r="R10" s="404">
        <v>154310</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8679</v>
      </c>
      <c r="BO10" s="429"/>
      <c r="BP10" s="429"/>
      <c r="BQ10" s="429"/>
      <c r="BR10" s="429"/>
      <c r="BS10" s="429"/>
      <c r="BT10" s="429"/>
      <c r="BU10" s="430"/>
      <c r="BV10" s="428">
        <v>237</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119</v>
      </c>
      <c r="AV11" s="486"/>
      <c r="AW11" s="486"/>
      <c r="AX11" s="486"/>
      <c r="AY11" s="408" t="s">
        <v>125</v>
      </c>
      <c r="AZ11" s="409"/>
      <c r="BA11" s="409"/>
      <c r="BB11" s="409"/>
      <c r="BC11" s="409"/>
      <c r="BD11" s="409"/>
      <c r="BE11" s="409"/>
      <c r="BF11" s="409"/>
      <c r="BG11" s="409"/>
      <c r="BH11" s="409"/>
      <c r="BI11" s="409"/>
      <c r="BJ11" s="409"/>
      <c r="BK11" s="409"/>
      <c r="BL11" s="409"/>
      <c r="BM11" s="410"/>
      <c r="BN11" s="428">
        <v>295803</v>
      </c>
      <c r="BO11" s="429"/>
      <c r="BP11" s="429"/>
      <c r="BQ11" s="429"/>
      <c r="BR11" s="429"/>
      <c r="BS11" s="429"/>
      <c r="BT11" s="429"/>
      <c r="BU11" s="430"/>
      <c r="BV11" s="428">
        <v>328</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c r="A12" s="187"/>
      <c r="B12" s="544" t="s">
        <v>129</v>
      </c>
      <c r="C12" s="545"/>
      <c r="D12" s="545"/>
      <c r="E12" s="545"/>
      <c r="F12" s="545"/>
      <c r="G12" s="545"/>
      <c r="H12" s="545"/>
      <c r="I12" s="545"/>
      <c r="J12" s="545"/>
      <c r="K12" s="546"/>
      <c r="L12" s="553" t="s">
        <v>130</v>
      </c>
      <c r="M12" s="554"/>
      <c r="N12" s="554"/>
      <c r="O12" s="554"/>
      <c r="P12" s="554"/>
      <c r="Q12" s="555"/>
      <c r="R12" s="556">
        <v>153066</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119</v>
      </c>
      <c r="AV12" s="486"/>
      <c r="AW12" s="486"/>
      <c r="AX12" s="486"/>
      <c r="AY12" s="408" t="s">
        <v>134</v>
      </c>
      <c r="AZ12" s="409"/>
      <c r="BA12" s="409"/>
      <c r="BB12" s="409"/>
      <c r="BC12" s="409"/>
      <c r="BD12" s="409"/>
      <c r="BE12" s="409"/>
      <c r="BF12" s="409"/>
      <c r="BG12" s="409"/>
      <c r="BH12" s="409"/>
      <c r="BI12" s="409"/>
      <c r="BJ12" s="409"/>
      <c r="BK12" s="409"/>
      <c r="BL12" s="409"/>
      <c r="BM12" s="410"/>
      <c r="BN12" s="428">
        <v>845978</v>
      </c>
      <c r="BO12" s="429"/>
      <c r="BP12" s="429"/>
      <c r="BQ12" s="429"/>
      <c r="BR12" s="429"/>
      <c r="BS12" s="429"/>
      <c r="BT12" s="429"/>
      <c r="BU12" s="430"/>
      <c r="BV12" s="428">
        <v>979143</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127</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137</v>
      </c>
      <c r="N13" s="529"/>
      <c r="O13" s="529"/>
      <c r="P13" s="529"/>
      <c r="Q13" s="530"/>
      <c r="R13" s="531">
        <v>149972</v>
      </c>
      <c r="S13" s="532"/>
      <c r="T13" s="532"/>
      <c r="U13" s="532"/>
      <c r="V13" s="533"/>
      <c r="W13" s="519" t="s">
        <v>138</v>
      </c>
      <c r="X13" s="441"/>
      <c r="Y13" s="441"/>
      <c r="Z13" s="441"/>
      <c r="AA13" s="441"/>
      <c r="AB13" s="442"/>
      <c r="AC13" s="404">
        <v>1757</v>
      </c>
      <c r="AD13" s="405"/>
      <c r="AE13" s="405"/>
      <c r="AF13" s="405"/>
      <c r="AG13" s="406"/>
      <c r="AH13" s="404">
        <v>1871</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-499982</v>
      </c>
      <c r="BO13" s="429"/>
      <c r="BP13" s="429"/>
      <c r="BQ13" s="429"/>
      <c r="BR13" s="429"/>
      <c r="BS13" s="429"/>
      <c r="BT13" s="429"/>
      <c r="BU13" s="430"/>
      <c r="BV13" s="428">
        <v>-903629</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6.1</v>
      </c>
      <c r="CU13" s="399"/>
      <c r="CV13" s="399"/>
      <c r="CW13" s="399"/>
      <c r="CX13" s="399"/>
      <c r="CY13" s="399"/>
      <c r="CZ13" s="399"/>
      <c r="DA13" s="400"/>
      <c r="DB13" s="398">
        <v>6.5</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143</v>
      </c>
      <c r="M14" s="565"/>
      <c r="N14" s="565"/>
      <c r="O14" s="565"/>
      <c r="P14" s="565"/>
      <c r="Q14" s="566"/>
      <c r="R14" s="531">
        <v>153709</v>
      </c>
      <c r="S14" s="532"/>
      <c r="T14" s="532"/>
      <c r="U14" s="532"/>
      <c r="V14" s="533"/>
      <c r="W14" s="534"/>
      <c r="X14" s="444"/>
      <c r="Y14" s="444"/>
      <c r="Z14" s="444"/>
      <c r="AA14" s="444"/>
      <c r="AB14" s="445"/>
      <c r="AC14" s="524">
        <v>2.5</v>
      </c>
      <c r="AD14" s="525"/>
      <c r="AE14" s="525"/>
      <c r="AF14" s="525"/>
      <c r="AG14" s="526"/>
      <c r="AH14" s="524">
        <v>2.6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1.2</v>
      </c>
      <c r="CU14" s="536"/>
      <c r="CV14" s="536"/>
      <c r="CW14" s="536"/>
      <c r="CX14" s="536"/>
      <c r="CY14" s="536"/>
      <c r="CZ14" s="536"/>
      <c r="DA14" s="537"/>
      <c r="DB14" s="535">
        <v>16.600000000000001</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145</v>
      </c>
      <c r="N15" s="529"/>
      <c r="O15" s="529"/>
      <c r="P15" s="529"/>
      <c r="Q15" s="530"/>
      <c r="R15" s="531">
        <v>150944</v>
      </c>
      <c r="S15" s="532"/>
      <c r="T15" s="532"/>
      <c r="U15" s="532"/>
      <c r="V15" s="533"/>
      <c r="W15" s="519" t="s">
        <v>146</v>
      </c>
      <c r="X15" s="441"/>
      <c r="Y15" s="441"/>
      <c r="Z15" s="441"/>
      <c r="AA15" s="441"/>
      <c r="AB15" s="442"/>
      <c r="AC15" s="404">
        <v>18451</v>
      </c>
      <c r="AD15" s="405"/>
      <c r="AE15" s="405"/>
      <c r="AF15" s="405"/>
      <c r="AG15" s="406"/>
      <c r="AH15" s="404">
        <v>19034</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19931118</v>
      </c>
      <c r="BO15" s="424"/>
      <c r="BP15" s="424"/>
      <c r="BQ15" s="424"/>
      <c r="BR15" s="424"/>
      <c r="BS15" s="424"/>
      <c r="BT15" s="424"/>
      <c r="BU15" s="425"/>
      <c r="BV15" s="423">
        <v>19649708</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26.3</v>
      </c>
      <c r="AD16" s="525"/>
      <c r="AE16" s="525"/>
      <c r="AF16" s="525"/>
      <c r="AG16" s="526"/>
      <c r="AH16" s="524">
        <v>26.9</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23189502</v>
      </c>
      <c r="BO16" s="429"/>
      <c r="BP16" s="429"/>
      <c r="BQ16" s="429"/>
      <c r="BR16" s="429"/>
      <c r="BS16" s="429"/>
      <c r="BT16" s="429"/>
      <c r="BU16" s="430"/>
      <c r="BV16" s="428">
        <v>22528548</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50054</v>
      </c>
      <c r="AD17" s="405"/>
      <c r="AE17" s="405"/>
      <c r="AF17" s="405"/>
      <c r="AG17" s="406"/>
      <c r="AH17" s="404">
        <v>49965</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25561237</v>
      </c>
      <c r="BO17" s="429"/>
      <c r="BP17" s="429"/>
      <c r="BQ17" s="429"/>
      <c r="BR17" s="429"/>
      <c r="BS17" s="429"/>
      <c r="BT17" s="429"/>
      <c r="BU17" s="430"/>
      <c r="BV17" s="428">
        <v>25158489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156</v>
      </c>
      <c r="C18" s="491"/>
      <c r="D18" s="491"/>
      <c r="E18" s="492"/>
      <c r="F18" s="492"/>
      <c r="G18" s="492"/>
      <c r="H18" s="492"/>
      <c r="I18" s="492"/>
      <c r="J18" s="492"/>
      <c r="K18" s="492"/>
      <c r="L18" s="493">
        <v>82.41</v>
      </c>
      <c r="M18" s="493"/>
      <c r="N18" s="493"/>
      <c r="O18" s="493"/>
      <c r="P18" s="493"/>
      <c r="Q18" s="493"/>
      <c r="R18" s="494"/>
      <c r="S18" s="494"/>
      <c r="T18" s="494"/>
      <c r="U18" s="494"/>
      <c r="V18" s="495"/>
      <c r="W18" s="509"/>
      <c r="X18" s="510"/>
      <c r="Y18" s="510"/>
      <c r="Z18" s="510"/>
      <c r="AA18" s="510"/>
      <c r="AB18" s="520"/>
      <c r="AC18" s="392">
        <v>71.2</v>
      </c>
      <c r="AD18" s="393"/>
      <c r="AE18" s="393"/>
      <c r="AF18" s="393"/>
      <c r="AG18" s="496"/>
      <c r="AH18" s="392">
        <v>70.5</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29284671</v>
      </c>
      <c r="BO18" s="429"/>
      <c r="BP18" s="429"/>
      <c r="BQ18" s="429"/>
      <c r="BR18" s="429"/>
      <c r="BS18" s="429"/>
      <c r="BT18" s="429"/>
      <c r="BU18" s="430"/>
      <c r="BV18" s="428">
        <v>29130538</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158</v>
      </c>
      <c r="C19" s="491"/>
      <c r="D19" s="491"/>
      <c r="E19" s="492"/>
      <c r="F19" s="492"/>
      <c r="G19" s="492"/>
      <c r="H19" s="492"/>
      <c r="I19" s="492"/>
      <c r="J19" s="492"/>
      <c r="K19" s="492"/>
      <c r="L19" s="498">
        <v>1848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36534387</v>
      </c>
      <c r="BO19" s="429"/>
      <c r="BP19" s="429"/>
      <c r="BQ19" s="429"/>
      <c r="BR19" s="429"/>
      <c r="BS19" s="429"/>
      <c r="BT19" s="429"/>
      <c r="BU19" s="430"/>
      <c r="BV19" s="428">
        <v>35514037</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160</v>
      </c>
      <c r="C20" s="491"/>
      <c r="D20" s="491"/>
      <c r="E20" s="492"/>
      <c r="F20" s="492"/>
      <c r="G20" s="492"/>
      <c r="H20" s="492"/>
      <c r="I20" s="492"/>
      <c r="J20" s="492"/>
      <c r="K20" s="492"/>
      <c r="L20" s="498">
        <v>59082</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42545575</v>
      </c>
      <c r="BO23" s="429"/>
      <c r="BP23" s="429"/>
      <c r="BQ23" s="429"/>
      <c r="BR23" s="429"/>
      <c r="BS23" s="429"/>
      <c r="BT23" s="429"/>
      <c r="BU23" s="430"/>
      <c r="BV23" s="428">
        <v>44342901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169</v>
      </c>
      <c r="F24" s="402"/>
      <c r="G24" s="402"/>
      <c r="H24" s="402"/>
      <c r="I24" s="402"/>
      <c r="J24" s="402"/>
      <c r="K24" s="403"/>
      <c r="L24" s="404">
        <v>1</v>
      </c>
      <c r="M24" s="405"/>
      <c r="N24" s="405"/>
      <c r="O24" s="405"/>
      <c r="P24" s="406"/>
      <c r="Q24" s="404">
        <v>9570</v>
      </c>
      <c r="R24" s="405"/>
      <c r="S24" s="405"/>
      <c r="T24" s="405"/>
      <c r="U24" s="405"/>
      <c r="V24" s="406"/>
      <c r="W24" s="470"/>
      <c r="X24" s="461"/>
      <c r="Y24" s="462"/>
      <c r="Z24" s="401" t="s">
        <v>170</v>
      </c>
      <c r="AA24" s="402"/>
      <c r="AB24" s="402"/>
      <c r="AC24" s="402"/>
      <c r="AD24" s="402"/>
      <c r="AE24" s="402"/>
      <c r="AF24" s="402"/>
      <c r="AG24" s="403"/>
      <c r="AH24" s="404">
        <v>800</v>
      </c>
      <c r="AI24" s="405"/>
      <c r="AJ24" s="405"/>
      <c r="AK24" s="405"/>
      <c r="AL24" s="406"/>
      <c r="AM24" s="404">
        <v>2408800</v>
      </c>
      <c r="AN24" s="405"/>
      <c r="AO24" s="405"/>
      <c r="AP24" s="405"/>
      <c r="AQ24" s="405"/>
      <c r="AR24" s="406"/>
      <c r="AS24" s="404">
        <v>3011</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34070458</v>
      </c>
      <c r="BO24" s="429"/>
      <c r="BP24" s="429"/>
      <c r="BQ24" s="429"/>
      <c r="BR24" s="429"/>
      <c r="BS24" s="429"/>
      <c r="BT24" s="429"/>
      <c r="BU24" s="430"/>
      <c r="BV24" s="428">
        <v>34544936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172</v>
      </c>
      <c r="F25" s="402"/>
      <c r="G25" s="402"/>
      <c r="H25" s="402"/>
      <c r="I25" s="402"/>
      <c r="J25" s="402"/>
      <c r="K25" s="403"/>
      <c r="L25" s="404">
        <v>1</v>
      </c>
      <c r="M25" s="405"/>
      <c r="N25" s="405"/>
      <c r="O25" s="405"/>
      <c r="P25" s="406"/>
      <c r="Q25" s="404">
        <v>8050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174</v>
      </c>
      <c r="AN25" s="405"/>
      <c r="AO25" s="405"/>
      <c r="AP25" s="405"/>
      <c r="AQ25" s="405"/>
      <c r="AR25" s="406"/>
      <c r="AS25" s="404" t="s">
        <v>174</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2322784</v>
      </c>
      <c r="BO25" s="424"/>
      <c r="BP25" s="424"/>
      <c r="BQ25" s="424"/>
      <c r="BR25" s="424"/>
      <c r="BS25" s="424"/>
      <c r="BT25" s="424"/>
      <c r="BU25" s="425"/>
      <c r="BV25" s="423">
        <v>1980727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176</v>
      </c>
      <c r="F26" s="402"/>
      <c r="G26" s="402"/>
      <c r="H26" s="402"/>
      <c r="I26" s="402"/>
      <c r="J26" s="402"/>
      <c r="K26" s="403"/>
      <c r="L26" s="404">
        <v>1</v>
      </c>
      <c r="M26" s="405"/>
      <c r="N26" s="405"/>
      <c r="O26" s="405"/>
      <c r="P26" s="406"/>
      <c r="Q26" s="404">
        <v>7370</v>
      </c>
      <c r="R26" s="405"/>
      <c r="S26" s="405"/>
      <c r="T26" s="405"/>
      <c r="U26" s="405"/>
      <c r="V26" s="406"/>
      <c r="W26" s="470"/>
      <c r="X26" s="461"/>
      <c r="Y26" s="462"/>
      <c r="Z26" s="401" t="s">
        <v>177</v>
      </c>
      <c r="AA26" s="483"/>
      <c r="AB26" s="483"/>
      <c r="AC26" s="483"/>
      <c r="AD26" s="483"/>
      <c r="AE26" s="483"/>
      <c r="AF26" s="483"/>
      <c r="AG26" s="484"/>
      <c r="AH26" s="404">
        <v>27</v>
      </c>
      <c r="AI26" s="405"/>
      <c r="AJ26" s="405"/>
      <c r="AK26" s="405"/>
      <c r="AL26" s="406"/>
      <c r="AM26" s="404">
        <v>79623</v>
      </c>
      <c r="AN26" s="405"/>
      <c r="AO26" s="405"/>
      <c r="AP26" s="405"/>
      <c r="AQ26" s="405"/>
      <c r="AR26" s="406"/>
      <c r="AS26" s="404">
        <v>2949</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174</v>
      </c>
      <c r="BO26" s="429"/>
      <c r="BP26" s="429"/>
      <c r="BQ26" s="429"/>
      <c r="BR26" s="429"/>
      <c r="BS26" s="429"/>
      <c r="BT26" s="429"/>
      <c r="BU26" s="430"/>
      <c r="BV26" s="428" t="s">
        <v>174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179</v>
      </c>
      <c r="F27" s="402"/>
      <c r="G27" s="402"/>
      <c r="H27" s="402"/>
      <c r="I27" s="402"/>
      <c r="J27" s="402"/>
      <c r="K27" s="403"/>
      <c r="L27" s="404">
        <v>1</v>
      </c>
      <c r="M27" s="405"/>
      <c r="N27" s="405"/>
      <c r="O27" s="405"/>
      <c r="P27" s="406"/>
      <c r="Q27" s="404">
        <v>4830</v>
      </c>
      <c r="R27" s="405"/>
      <c r="S27" s="405"/>
      <c r="T27" s="405"/>
      <c r="U27" s="405"/>
      <c r="V27" s="406"/>
      <c r="W27" s="470"/>
      <c r="X27" s="461"/>
      <c r="Y27" s="462"/>
      <c r="Z27" s="401" t="s">
        <v>180</v>
      </c>
      <c r="AA27" s="402"/>
      <c r="AB27" s="402"/>
      <c r="AC27" s="402"/>
      <c r="AD27" s="402"/>
      <c r="AE27" s="402"/>
      <c r="AF27" s="402"/>
      <c r="AG27" s="403"/>
      <c r="AH27" s="404">
        <v>30</v>
      </c>
      <c r="AI27" s="405"/>
      <c r="AJ27" s="405"/>
      <c r="AK27" s="405"/>
      <c r="AL27" s="406"/>
      <c r="AM27" s="404">
        <v>99345</v>
      </c>
      <c r="AN27" s="405"/>
      <c r="AO27" s="405"/>
      <c r="AP27" s="405"/>
      <c r="AQ27" s="405"/>
      <c r="AR27" s="406"/>
      <c r="AS27" s="404">
        <v>3312</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t="s">
        <v>127</v>
      </c>
      <c r="BO27" s="432"/>
      <c r="BP27" s="432"/>
      <c r="BQ27" s="432"/>
      <c r="BR27" s="432"/>
      <c r="BS27" s="432"/>
      <c r="BT27" s="432"/>
      <c r="BU27" s="433"/>
      <c r="BV27" s="431" t="s">
        <v>128</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182</v>
      </c>
      <c r="F28" s="402"/>
      <c r="G28" s="402"/>
      <c r="H28" s="402"/>
      <c r="I28" s="402"/>
      <c r="J28" s="402"/>
      <c r="K28" s="403"/>
      <c r="L28" s="404">
        <v>1</v>
      </c>
      <c r="M28" s="405"/>
      <c r="N28" s="405"/>
      <c r="O28" s="405"/>
      <c r="P28" s="406"/>
      <c r="Q28" s="404">
        <v>4330</v>
      </c>
      <c r="R28" s="405"/>
      <c r="S28" s="405"/>
      <c r="T28" s="405"/>
      <c r="U28" s="405"/>
      <c r="V28" s="406"/>
      <c r="W28" s="470"/>
      <c r="X28" s="461"/>
      <c r="Y28" s="462"/>
      <c r="Z28" s="401" t="s">
        <v>183</v>
      </c>
      <c r="AA28" s="402"/>
      <c r="AB28" s="402"/>
      <c r="AC28" s="402"/>
      <c r="AD28" s="402"/>
      <c r="AE28" s="402"/>
      <c r="AF28" s="402"/>
      <c r="AG28" s="403"/>
      <c r="AH28" s="404" t="s">
        <v>174</v>
      </c>
      <c r="AI28" s="405"/>
      <c r="AJ28" s="405"/>
      <c r="AK28" s="405"/>
      <c r="AL28" s="406"/>
      <c r="AM28" s="404" t="s">
        <v>174</v>
      </c>
      <c r="AN28" s="405"/>
      <c r="AO28" s="405"/>
      <c r="AP28" s="405"/>
      <c r="AQ28" s="405"/>
      <c r="AR28" s="406"/>
      <c r="AS28" s="404" t="s">
        <v>184</v>
      </c>
      <c r="AT28" s="405"/>
      <c r="AU28" s="405"/>
      <c r="AV28" s="405"/>
      <c r="AW28" s="405"/>
      <c r="AX28" s="407"/>
      <c r="AY28" s="411" t="s">
        <v>185</v>
      </c>
      <c r="AZ28" s="412"/>
      <c r="BA28" s="412"/>
      <c r="BB28" s="413"/>
      <c r="BC28" s="420" t="s">
        <v>47</v>
      </c>
      <c r="BD28" s="421"/>
      <c r="BE28" s="421"/>
      <c r="BF28" s="421"/>
      <c r="BG28" s="421"/>
      <c r="BH28" s="421"/>
      <c r="BI28" s="421"/>
      <c r="BJ28" s="421"/>
      <c r="BK28" s="421"/>
      <c r="BL28" s="421"/>
      <c r="BM28" s="422"/>
      <c r="BN28" s="423">
        <v>4873672</v>
      </c>
      <c r="BO28" s="424"/>
      <c r="BP28" s="424"/>
      <c r="BQ28" s="424"/>
      <c r="BR28" s="424"/>
      <c r="BS28" s="424"/>
      <c r="BT28" s="424"/>
      <c r="BU28" s="425"/>
      <c r="BV28" s="423">
        <v>5024100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186</v>
      </c>
      <c r="F29" s="402"/>
      <c r="G29" s="402"/>
      <c r="H29" s="402"/>
      <c r="I29" s="402"/>
      <c r="J29" s="402"/>
      <c r="K29" s="403"/>
      <c r="L29" s="404">
        <v>25</v>
      </c>
      <c r="M29" s="405"/>
      <c r="N29" s="405"/>
      <c r="O29" s="405"/>
      <c r="P29" s="406"/>
      <c r="Q29" s="404">
        <v>4100</v>
      </c>
      <c r="R29" s="405"/>
      <c r="S29" s="405"/>
      <c r="T29" s="405"/>
      <c r="U29" s="405"/>
      <c r="V29" s="406"/>
      <c r="W29" s="471"/>
      <c r="X29" s="472"/>
      <c r="Y29" s="473"/>
      <c r="Z29" s="401" t="s">
        <v>187</v>
      </c>
      <c r="AA29" s="402"/>
      <c r="AB29" s="402"/>
      <c r="AC29" s="402"/>
      <c r="AD29" s="402"/>
      <c r="AE29" s="402"/>
      <c r="AF29" s="402"/>
      <c r="AG29" s="403"/>
      <c r="AH29" s="404">
        <v>830</v>
      </c>
      <c r="AI29" s="405"/>
      <c r="AJ29" s="405"/>
      <c r="AK29" s="405"/>
      <c r="AL29" s="406"/>
      <c r="AM29" s="404">
        <v>2508145</v>
      </c>
      <c r="AN29" s="405"/>
      <c r="AO29" s="405"/>
      <c r="AP29" s="405"/>
      <c r="AQ29" s="405"/>
      <c r="AR29" s="406"/>
      <c r="AS29" s="404">
        <v>3022</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129762</v>
      </c>
      <c r="BO29" s="429"/>
      <c r="BP29" s="429"/>
      <c r="BQ29" s="429"/>
      <c r="BR29" s="429"/>
      <c r="BS29" s="429"/>
      <c r="BT29" s="429"/>
      <c r="BU29" s="430"/>
      <c r="BV29" s="428">
        <v>129564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97.3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2621071</v>
      </c>
      <c r="BO30" s="432"/>
      <c r="BP30" s="432"/>
      <c r="BQ30" s="432"/>
      <c r="BR30" s="432"/>
      <c r="BS30" s="432"/>
      <c r="BT30" s="432"/>
      <c r="BU30" s="433"/>
      <c r="BV30" s="431">
        <v>2755825</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199</v>
      </c>
      <c r="X33" s="390"/>
      <c r="Y33" s="390"/>
      <c r="Z33" s="390"/>
      <c r="AA33" s="390"/>
      <c r="AB33" s="390"/>
      <c r="AC33" s="390"/>
      <c r="AD33" s="390"/>
      <c r="AE33" s="390"/>
      <c r="AF33" s="390"/>
      <c r="AG33" s="390"/>
      <c r="AH33" s="390"/>
      <c r="AI33" s="390"/>
      <c r="AJ33" s="390"/>
      <c r="AK33" s="390"/>
      <c r="AL33" s="216"/>
      <c r="AM33" s="391" t="s">
        <v>200</v>
      </c>
      <c r="AN33" s="391"/>
      <c r="AO33" s="390" t="s">
        <v>201</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205</v>
      </c>
      <c r="CP33" s="391"/>
      <c r="CQ33" s="390" t="s">
        <v>206</v>
      </c>
      <c r="CR33" s="390"/>
      <c r="CS33" s="390"/>
      <c r="CT33" s="390"/>
      <c r="CU33" s="390"/>
      <c r="CV33" s="390"/>
      <c r="CW33" s="390"/>
      <c r="CX33" s="390"/>
      <c r="CY33" s="390"/>
      <c r="CZ33" s="390"/>
      <c r="DA33" s="390"/>
      <c r="DB33" s="390"/>
      <c r="DC33" s="390"/>
      <c r="DD33" s="390"/>
      <c r="DE33" s="390"/>
      <c r="DF33" s="216"/>
      <c r="DG33" s="389" t="s">
        <v>207</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IF('各会計、関係団体の財政状況及び健全化判断比率'!B33="","",'各会計、関係団体の財政状況及び健全化判断比率'!B33)</f>
        <v>農業集落排水事業特別会計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久喜宮代衛生組合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f>IF(E35="","",C34+1)</f>
        <v>2</v>
      </c>
      <c r="D35" s="387"/>
      <c r="E35" s="386" t="str">
        <f>IF('各会計、関係団体の財政状況及び健全化判断比率'!B8="","",'各会計、関係団体の財政状況及び健全化判断比率'!B8)</f>
        <v>土地区画整理事業特別会計（普通会計）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4"/>
      <c r="BE35" s="387">
        <f t="shared" ref="BE35:BE43" si="1">IF(BG35="","",BE34+1)</f>
        <v>9</v>
      </c>
      <c r="BF35" s="387"/>
      <c r="BG35" s="386" t="str">
        <f>IF('各会計、関係団体の財政状況及び健全化判断比率'!B34="","",'各会計、関係団体の財政状況及び健全化判断比率'!B34)</f>
        <v>土地区画整理事業特別会計</v>
      </c>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北本地区衛生組合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利根川栗橋流域水防事務組合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埼玉県市町村総合事務組合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埼玉県市町村総合事務組合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15</v>
      </c>
      <c r="BX39" s="387"/>
      <c r="BY39" s="386" t="str">
        <f>IF('各会計、関係団体の財政状況及び健全化判断比率'!B73="","",'各会計、関係団体の財政状況及び健全化判断比率'!B73)</f>
        <v>広域利根斎場組合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16</v>
      </c>
      <c r="BX40" s="387"/>
      <c r="BY40" s="386" t="str">
        <f>IF('各会計、関係団体の財政状況及び健全化判断比率'!B74="","",'各会計、関係団体の財政状況及び健全化判断比率'!B74)</f>
        <v>彩の国さいたま人づくり広域連合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17</v>
      </c>
      <c r="BX41" s="387"/>
      <c r="BY41" s="386" t="str">
        <f>IF('各会計、関係団体の財政状況及び健全化判断比率'!B75="","",'各会計、関係団体の財政状況及び健全化判断比率'!B75)</f>
        <v>埼玉県後期高齢者医療広域連合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18</v>
      </c>
      <c r="BX42" s="387"/>
      <c r="BY42" s="386" t="str">
        <f>IF('各会計、関係団体の財政状況及び健全化判断比率'!B76="","",'各会計、関係団体の財政状況及び健全化判断比率'!B76)</f>
        <v>埼玉県後期高齢者医療広域連合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19</v>
      </c>
      <c r="BX43" s="387"/>
      <c r="BY43" s="386" t="str">
        <f>IF('各会計、関係団体の財政状況及び健全化判断比率'!B77="","",'各会計、関係団体の財政状況及び健全化判断比率'!B77)</f>
        <v>埼玉東部消防組合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kZW3vFRaYlpmLmvXSrQh7tFHXf5v+yKTyM0L3wURE+DtLq2HZzHCMj2DWyWhQLoy5+2i9zzyELLVV48+qxJd6g==" saltValue="koNQ33YLraIPvjZg0ZC1k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10" t="s">
        <v>570</v>
      </c>
      <c r="D34" s="1210"/>
      <c r="E34" s="1211"/>
      <c r="F34" s="32">
        <v>10.8</v>
      </c>
      <c r="G34" s="33">
        <v>8.02</v>
      </c>
      <c r="H34" s="33">
        <v>7.77</v>
      </c>
      <c r="I34" s="33">
        <v>9.08</v>
      </c>
      <c r="J34" s="34">
        <v>9.19</v>
      </c>
      <c r="K34" s="22"/>
      <c r="L34" s="22"/>
      <c r="M34" s="22"/>
      <c r="N34" s="22"/>
      <c r="O34" s="22"/>
      <c r="P34" s="22"/>
    </row>
    <row r="35" spans="1:16" ht="39" customHeight="1">
      <c r="A35" s="22"/>
      <c r="B35" s="35"/>
      <c r="C35" s="1204" t="s">
        <v>571</v>
      </c>
      <c r="D35" s="1205"/>
      <c r="E35" s="1206"/>
      <c r="F35" s="36">
        <v>8.25</v>
      </c>
      <c r="G35" s="37">
        <v>7.29</v>
      </c>
      <c r="H35" s="37">
        <v>4.24</v>
      </c>
      <c r="I35" s="37">
        <v>4.47</v>
      </c>
      <c r="J35" s="38">
        <v>4.68</v>
      </c>
      <c r="K35" s="22"/>
      <c r="L35" s="22"/>
      <c r="M35" s="22"/>
      <c r="N35" s="22"/>
      <c r="O35" s="22"/>
      <c r="P35" s="22"/>
    </row>
    <row r="36" spans="1:16" ht="39" customHeight="1">
      <c r="A36" s="22"/>
      <c r="B36" s="35"/>
      <c r="C36" s="1204" t="s">
        <v>572</v>
      </c>
      <c r="D36" s="1205"/>
      <c r="E36" s="1206"/>
      <c r="F36" s="36">
        <v>1.19</v>
      </c>
      <c r="G36" s="37">
        <v>0.95</v>
      </c>
      <c r="H36" s="37">
        <v>0.43</v>
      </c>
      <c r="I36" s="37">
        <v>1.57</v>
      </c>
      <c r="J36" s="38">
        <v>1.0900000000000001</v>
      </c>
      <c r="K36" s="22"/>
      <c r="L36" s="22"/>
      <c r="M36" s="22"/>
      <c r="N36" s="22"/>
      <c r="O36" s="22"/>
      <c r="P36" s="22"/>
    </row>
    <row r="37" spans="1:16" ht="39" customHeight="1">
      <c r="A37" s="22"/>
      <c r="B37" s="35"/>
      <c r="C37" s="1204" t="s">
        <v>573</v>
      </c>
      <c r="D37" s="1205"/>
      <c r="E37" s="1206"/>
      <c r="F37" s="36">
        <v>3.24</v>
      </c>
      <c r="G37" s="37">
        <v>3.37</v>
      </c>
      <c r="H37" s="37">
        <v>3.13</v>
      </c>
      <c r="I37" s="37">
        <v>1.52</v>
      </c>
      <c r="J37" s="38">
        <v>0.98</v>
      </c>
      <c r="K37" s="22"/>
      <c r="L37" s="22"/>
      <c r="M37" s="22"/>
      <c r="N37" s="22"/>
      <c r="O37" s="22"/>
      <c r="P37" s="22"/>
    </row>
    <row r="38" spans="1:16" ht="39" customHeight="1">
      <c r="A38" s="22"/>
      <c r="B38" s="35"/>
      <c r="C38" s="1204" t="s">
        <v>574</v>
      </c>
      <c r="D38" s="1205"/>
      <c r="E38" s="1206"/>
      <c r="F38" s="36" t="s">
        <v>520</v>
      </c>
      <c r="G38" s="37" t="s">
        <v>520</v>
      </c>
      <c r="H38" s="37">
        <v>0.6</v>
      </c>
      <c r="I38" s="37">
        <v>0.59</v>
      </c>
      <c r="J38" s="38">
        <v>0.39</v>
      </c>
      <c r="K38" s="22"/>
      <c r="L38" s="22"/>
      <c r="M38" s="22"/>
      <c r="N38" s="22"/>
      <c r="O38" s="22"/>
      <c r="P38" s="22"/>
    </row>
    <row r="39" spans="1:16" ht="39" customHeight="1">
      <c r="A39" s="22"/>
      <c r="B39" s="35"/>
      <c r="C39" s="1204" t="s">
        <v>575</v>
      </c>
      <c r="D39" s="1205"/>
      <c r="E39" s="1206"/>
      <c r="F39" s="36">
        <v>0.08</v>
      </c>
      <c r="G39" s="37">
        <v>0.04</v>
      </c>
      <c r="H39" s="37">
        <v>0.06</v>
      </c>
      <c r="I39" s="37">
        <v>0.04</v>
      </c>
      <c r="J39" s="38">
        <v>0.04</v>
      </c>
      <c r="K39" s="22"/>
      <c r="L39" s="22"/>
      <c r="M39" s="22"/>
      <c r="N39" s="22"/>
      <c r="O39" s="22"/>
      <c r="P39" s="22"/>
    </row>
    <row r="40" spans="1:16" ht="39" customHeight="1">
      <c r="A40" s="22"/>
      <c r="B40" s="35"/>
      <c r="C40" s="1204" t="s">
        <v>576</v>
      </c>
      <c r="D40" s="1205"/>
      <c r="E40" s="1206"/>
      <c r="F40" s="36" t="s">
        <v>520</v>
      </c>
      <c r="G40" s="37">
        <v>0.31</v>
      </c>
      <c r="H40" s="37">
        <v>0.15</v>
      </c>
      <c r="I40" s="37">
        <v>0.13</v>
      </c>
      <c r="J40" s="38">
        <v>0.02</v>
      </c>
      <c r="K40" s="22"/>
      <c r="L40" s="22"/>
      <c r="M40" s="22"/>
      <c r="N40" s="22"/>
      <c r="O40" s="22"/>
      <c r="P40" s="22"/>
    </row>
    <row r="41" spans="1:16" ht="39" customHeight="1">
      <c r="A41" s="22"/>
      <c r="B41" s="35"/>
      <c r="C41" s="1204" t="s">
        <v>577</v>
      </c>
      <c r="D41" s="1205"/>
      <c r="E41" s="1206"/>
      <c r="F41" s="36">
        <v>0</v>
      </c>
      <c r="G41" s="37">
        <v>0.14000000000000001</v>
      </c>
      <c r="H41" s="37">
        <v>0.01</v>
      </c>
      <c r="I41" s="37">
        <v>0.01</v>
      </c>
      <c r="J41" s="38">
        <v>0.01</v>
      </c>
      <c r="K41" s="22"/>
      <c r="L41" s="22"/>
      <c r="M41" s="22"/>
      <c r="N41" s="22"/>
      <c r="O41" s="22"/>
      <c r="P41" s="22"/>
    </row>
    <row r="42" spans="1:16" ht="39" customHeight="1">
      <c r="A42" s="22"/>
      <c r="B42" s="39"/>
      <c r="C42" s="1204" t="s">
        <v>578</v>
      </c>
      <c r="D42" s="1205"/>
      <c r="E42" s="1206"/>
      <c r="F42" s="36" t="s">
        <v>520</v>
      </c>
      <c r="G42" s="37" t="s">
        <v>520</v>
      </c>
      <c r="H42" s="37" t="s">
        <v>520</v>
      </c>
      <c r="I42" s="37" t="s">
        <v>520</v>
      </c>
      <c r="J42" s="38" t="s">
        <v>520</v>
      </c>
      <c r="K42" s="22"/>
      <c r="L42" s="22"/>
      <c r="M42" s="22"/>
      <c r="N42" s="22"/>
      <c r="O42" s="22"/>
      <c r="P42" s="22"/>
    </row>
    <row r="43" spans="1:16" ht="39" customHeight="1" thickBot="1">
      <c r="A43" s="22"/>
      <c r="B43" s="40"/>
      <c r="C43" s="1207" t="s">
        <v>579</v>
      </c>
      <c r="D43" s="1208"/>
      <c r="E43" s="1209"/>
      <c r="F43" s="41">
        <v>0.25</v>
      </c>
      <c r="G43" s="42">
        <v>1.08</v>
      </c>
      <c r="H43" s="42">
        <v>0.01</v>
      </c>
      <c r="I43" s="42">
        <v>0.03</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VG0PcpENhxiwhUfG3FnfVzeD5IHvq1YfDxmXIjRqK5xORuhh/W9QXd+5M7CVrD0UUad0yL5r7qO8BPEjqxJRw==" saltValue="gFh4g5jyNB+wS9kDC+o/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30" t="s">
        <v>11</v>
      </c>
      <c r="C45" s="1231"/>
      <c r="D45" s="58"/>
      <c r="E45" s="1236" t="s">
        <v>12</v>
      </c>
      <c r="F45" s="1236"/>
      <c r="G45" s="1236"/>
      <c r="H45" s="1236"/>
      <c r="I45" s="1236"/>
      <c r="J45" s="1237"/>
      <c r="K45" s="59">
        <v>4678</v>
      </c>
      <c r="L45" s="60">
        <v>4605</v>
      </c>
      <c r="M45" s="60">
        <v>4591</v>
      </c>
      <c r="N45" s="60">
        <v>4568</v>
      </c>
      <c r="O45" s="61">
        <v>4450</v>
      </c>
      <c r="P45" s="48"/>
      <c r="Q45" s="48"/>
      <c r="R45" s="48"/>
      <c r="S45" s="48"/>
      <c r="T45" s="48"/>
      <c r="U45" s="48"/>
    </row>
    <row r="46" spans="1:21" ht="30.75" customHeight="1">
      <c r="A46" s="48"/>
      <c r="B46" s="1232"/>
      <c r="C46" s="1233"/>
      <c r="D46" s="62"/>
      <c r="E46" s="1214" t="s">
        <v>13</v>
      </c>
      <c r="F46" s="1214"/>
      <c r="G46" s="1214"/>
      <c r="H46" s="1214"/>
      <c r="I46" s="1214"/>
      <c r="J46" s="1215"/>
      <c r="K46" s="63" t="s">
        <v>520</v>
      </c>
      <c r="L46" s="64" t="s">
        <v>520</v>
      </c>
      <c r="M46" s="64" t="s">
        <v>520</v>
      </c>
      <c r="N46" s="64" t="s">
        <v>520</v>
      </c>
      <c r="O46" s="65" t="s">
        <v>520</v>
      </c>
      <c r="P46" s="48"/>
      <c r="Q46" s="48"/>
      <c r="R46" s="48"/>
      <c r="S46" s="48"/>
      <c r="T46" s="48"/>
      <c r="U46" s="48"/>
    </row>
    <row r="47" spans="1:21" ht="30.75" customHeight="1">
      <c r="A47" s="48"/>
      <c r="B47" s="1232"/>
      <c r="C47" s="1233"/>
      <c r="D47" s="62"/>
      <c r="E47" s="1214" t="s">
        <v>14</v>
      </c>
      <c r="F47" s="1214"/>
      <c r="G47" s="1214"/>
      <c r="H47" s="1214"/>
      <c r="I47" s="1214"/>
      <c r="J47" s="1215"/>
      <c r="K47" s="63" t="s">
        <v>520</v>
      </c>
      <c r="L47" s="64" t="s">
        <v>520</v>
      </c>
      <c r="M47" s="64" t="s">
        <v>520</v>
      </c>
      <c r="N47" s="64" t="s">
        <v>520</v>
      </c>
      <c r="O47" s="65" t="s">
        <v>520</v>
      </c>
      <c r="P47" s="48"/>
      <c r="Q47" s="48"/>
      <c r="R47" s="48"/>
      <c r="S47" s="48"/>
      <c r="T47" s="48"/>
      <c r="U47" s="48"/>
    </row>
    <row r="48" spans="1:21" ht="30.75" customHeight="1">
      <c r="A48" s="48"/>
      <c r="B48" s="1232"/>
      <c r="C48" s="1233"/>
      <c r="D48" s="62"/>
      <c r="E48" s="1214" t="s">
        <v>15</v>
      </c>
      <c r="F48" s="1214"/>
      <c r="G48" s="1214"/>
      <c r="H48" s="1214"/>
      <c r="I48" s="1214"/>
      <c r="J48" s="1215"/>
      <c r="K48" s="63">
        <v>1252</v>
      </c>
      <c r="L48" s="64">
        <v>1194</v>
      </c>
      <c r="M48" s="64">
        <v>1157</v>
      </c>
      <c r="N48" s="64">
        <v>1084</v>
      </c>
      <c r="O48" s="65">
        <v>1264</v>
      </c>
      <c r="P48" s="48"/>
      <c r="Q48" s="48"/>
      <c r="R48" s="48"/>
      <c r="S48" s="48"/>
      <c r="T48" s="48"/>
      <c r="U48" s="48"/>
    </row>
    <row r="49" spans="1:21" ht="30.75" customHeight="1">
      <c r="A49" s="48"/>
      <c r="B49" s="1232"/>
      <c r="C49" s="1233"/>
      <c r="D49" s="62"/>
      <c r="E49" s="1214" t="s">
        <v>16</v>
      </c>
      <c r="F49" s="1214"/>
      <c r="G49" s="1214"/>
      <c r="H49" s="1214"/>
      <c r="I49" s="1214"/>
      <c r="J49" s="1215"/>
      <c r="K49" s="63">
        <v>168</v>
      </c>
      <c r="L49" s="64">
        <v>231</v>
      </c>
      <c r="M49" s="64">
        <v>234</v>
      </c>
      <c r="N49" s="64">
        <v>234</v>
      </c>
      <c r="O49" s="65">
        <v>261</v>
      </c>
      <c r="P49" s="48"/>
      <c r="Q49" s="48"/>
      <c r="R49" s="48"/>
      <c r="S49" s="48"/>
      <c r="T49" s="48"/>
      <c r="U49" s="48"/>
    </row>
    <row r="50" spans="1:21" ht="30.75" customHeight="1">
      <c r="A50" s="48"/>
      <c r="B50" s="1232"/>
      <c r="C50" s="1233"/>
      <c r="D50" s="62"/>
      <c r="E50" s="1214" t="s">
        <v>17</v>
      </c>
      <c r="F50" s="1214"/>
      <c r="G50" s="1214"/>
      <c r="H50" s="1214"/>
      <c r="I50" s="1214"/>
      <c r="J50" s="1215"/>
      <c r="K50" s="63">
        <v>20</v>
      </c>
      <c r="L50" s="64">
        <v>20</v>
      </c>
      <c r="M50" s="64">
        <v>20</v>
      </c>
      <c r="N50" s="64">
        <v>20</v>
      </c>
      <c r="O50" s="65">
        <v>20</v>
      </c>
      <c r="P50" s="48"/>
      <c r="Q50" s="48"/>
      <c r="R50" s="48"/>
      <c r="S50" s="48"/>
      <c r="T50" s="48"/>
      <c r="U50" s="48"/>
    </row>
    <row r="51" spans="1:21" ht="30.75" customHeight="1">
      <c r="A51" s="48"/>
      <c r="B51" s="1234"/>
      <c r="C51" s="1235"/>
      <c r="D51" s="66"/>
      <c r="E51" s="1214" t="s">
        <v>18</v>
      </c>
      <c r="F51" s="1214"/>
      <c r="G51" s="1214"/>
      <c r="H51" s="1214"/>
      <c r="I51" s="1214"/>
      <c r="J51" s="1215"/>
      <c r="K51" s="63" t="s">
        <v>520</v>
      </c>
      <c r="L51" s="64" t="s">
        <v>520</v>
      </c>
      <c r="M51" s="64" t="s">
        <v>520</v>
      </c>
      <c r="N51" s="64" t="s">
        <v>520</v>
      </c>
      <c r="O51" s="65" t="s">
        <v>520</v>
      </c>
      <c r="P51" s="48"/>
      <c r="Q51" s="48"/>
      <c r="R51" s="48"/>
      <c r="S51" s="48"/>
      <c r="T51" s="48"/>
      <c r="U51" s="48"/>
    </row>
    <row r="52" spans="1:21" ht="30.75" customHeight="1">
      <c r="A52" s="48"/>
      <c r="B52" s="1212" t="s">
        <v>19</v>
      </c>
      <c r="C52" s="1213"/>
      <c r="D52" s="66"/>
      <c r="E52" s="1214" t="s">
        <v>20</v>
      </c>
      <c r="F52" s="1214"/>
      <c r="G52" s="1214"/>
      <c r="H52" s="1214"/>
      <c r="I52" s="1214"/>
      <c r="J52" s="1215"/>
      <c r="K52" s="63">
        <v>4071</v>
      </c>
      <c r="L52" s="64">
        <v>4108</v>
      </c>
      <c r="M52" s="64">
        <v>4272</v>
      </c>
      <c r="N52" s="64">
        <v>4274</v>
      </c>
      <c r="O52" s="65">
        <v>4347</v>
      </c>
      <c r="P52" s="48"/>
      <c r="Q52" s="48"/>
      <c r="R52" s="48"/>
      <c r="S52" s="48"/>
      <c r="T52" s="48"/>
      <c r="U52" s="48"/>
    </row>
    <row r="53" spans="1:21" ht="30.75" customHeight="1" thickBot="1">
      <c r="A53" s="48"/>
      <c r="B53" s="1216" t="s">
        <v>21</v>
      </c>
      <c r="C53" s="1217"/>
      <c r="D53" s="67"/>
      <c r="E53" s="1218" t="s">
        <v>22</v>
      </c>
      <c r="F53" s="1218"/>
      <c r="G53" s="1218"/>
      <c r="H53" s="1218"/>
      <c r="I53" s="1218"/>
      <c r="J53" s="1219"/>
      <c r="K53" s="68">
        <v>2047</v>
      </c>
      <c r="L53" s="69">
        <v>1942</v>
      </c>
      <c r="M53" s="69">
        <v>1730</v>
      </c>
      <c r="N53" s="69">
        <v>1632</v>
      </c>
      <c r="O53" s="70">
        <v>1648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c r="B57" s="1220" t="s">
        <v>25</v>
      </c>
      <c r="C57" s="1221"/>
      <c r="D57" s="1224" t="s">
        <v>26</v>
      </c>
      <c r="E57" s="1225"/>
      <c r="F57" s="1225"/>
      <c r="G57" s="1225"/>
      <c r="H57" s="1225"/>
      <c r="I57" s="1225"/>
      <c r="J57" s="1226"/>
      <c r="K57" s="83"/>
      <c r="L57" s="84"/>
      <c r="M57" s="84"/>
      <c r="N57" s="84"/>
      <c r="O57" s="85"/>
    </row>
    <row r="58" spans="1:21" ht="31.5" customHeight="1" thickBot="1">
      <c r="B58" s="1222"/>
      <c r="C58" s="1223"/>
      <c r="D58" s="1227" t="s">
        <v>27</v>
      </c>
      <c r="E58" s="1228"/>
      <c r="F58" s="1228"/>
      <c r="G58" s="1228"/>
      <c r="H58" s="1228"/>
      <c r="I58" s="1228"/>
      <c r="J58" s="122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RXh5nJO7w+tZcFTQ0IrSyLjMrei6KVFrHGLnec6UVCYKY6rzV29Jwum83Dw1weHcmIe2lsEYiOuUN53A40BGg==" saltValue="g5BP8V/xg0OSDu94/Wd6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561</v>
      </c>
      <c r="J40" s="100" t="s">
        <v>562</v>
      </c>
      <c r="K40" s="100" t="s">
        <v>563</v>
      </c>
      <c r="L40" s="100" t="s">
        <v>564</v>
      </c>
      <c r="M40" s="101" t="s">
        <v>565</v>
      </c>
    </row>
    <row r="41" spans="2:13" ht="27.75" customHeight="1">
      <c r="B41" s="1250" t="s">
        <v>30</v>
      </c>
      <c r="C41" s="1251"/>
      <c r="D41" s="102"/>
      <c r="E41" s="1252" t="s">
        <v>31</v>
      </c>
      <c r="F41" s="1252"/>
      <c r="G41" s="1252"/>
      <c r="H41" s="1253"/>
      <c r="I41" s="103">
        <v>48136</v>
      </c>
      <c r="J41" s="104">
        <v>47006</v>
      </c>
      <c r="K41" s="104">
        <v>45928</v>
      </c>
      <c r="L41" s="104">
        <v>44343</v>
      </c>
      <c r="M41" s="105">
        <v>42546</v>
      </c>
    </row>
    <row r="42" spans="2:13" ht="27.75" customHeight="1">
      <c r="B42" s="1240"/>
      <c r="C42" s="1241"/>
      <c r="D42" s="106"/>
      <c r="E42" s="1244" t="s">
        <v>32</v>
      </c>
      <c r="F42" s="1244"/>
      <c r="G42" s="1244"/>
      <c r="H42" s="1245"/>
      <c r="I42" s="107">
        <v>70</v>
      </c>
      <c r="J42" s="108">
        <v>53</v>
      </c>
      <c r="K42" s="108">
        <v>36</v>
      </c>
      <c r="L42" s="108">
        <v>19</v>
      </c>
      <c r="M42" s="109" t="s">
        <v>520</v>
      </c>
    </row>
    <row r="43" spans="2:13" ht="27.75" customHeight="1">
      <c r="B43" s="1240"/>
      <c r="C43" s="1241"/>
      <c r="D43" s="106"/>
      <c r="E43" s="1244" t="s">
        <v>33</v>
      </c>
      <c r="F43" s="1244"/>
      <c r="G43" s="1244"/>
      <c r="H43" s="1245"/>
      <c r="I43" s="107">
        <v>24359</v>
      </c>
      <c r="J43" s="108">
        <v>23795</v>
      </c>
      <c r="K43" s="108">
        <v>18078</v>
      </c>
      <c r="L43" s="108">
        <v>12963</v>
      </c>
      <c r="M43" s="109">
        <v>6988</v>
      </c>
    </row>
    <row r="44" spans="2:13" ht="27.75" customHeight="1">
      <c r="B44" s="1240"/>
      <c r="C44" s="1241"/>
      <c r="D44" s="106"/>
      <c r="E44" s="1244" t="s">
        <v>34</v>
      </c>
      <c r="F44" s="1244"/>
      <c r="G44" s="1244"/>
      <c r="H44" s="1245"/>
      <c r="I44" s="107">
        <v>1250</v>
      </c>
      <c r="J44" s="108">
        <v>1147</v>
      </c>
      <c r="K44" s="108">
        <v>1094</v>
      </c>
      <c r="L44" s="108">
        <v>1017</v>
      </c>
      <c r="M44" s="109">
        <v>959</v>
      </c>
    </row>
    <row r="45" spans="2:13" ht="27.75" customHeight="1">
      <c r="B45" s="1240"/>
      <c r="C45" s="1241"/>
      <c r="D45" s="106"/>
      <c r="E45" s="1244" t="s">
        <v>35</v>
      </c>
      <c r="F45" s="1244"/>
      <c r="G45" s="1244"/>
      <c r="H45" s="1245"/>
      <c r="I45" s="107">
        <v>4232</v>
      </c>
      <c r="J45" s="108">
        <v>4276</v>
      </c>
      <c r="K45" s="108">
        <v>4069</v>
      </c>
      <c r="L45" s="108">
        <v>3784</v>
      </c>
      <c r="M45" s="109">
        <v>3714</v>
      </c>
    </row>
    <row r="46" spans="2:13" ht="27.75" customHeight="1">
      <c r="B46" s="1240"/>
      <c r="C46" s="1241"/>
      <c r="D46" s="110"/>
      <c r="E46" s="1244" t="s">
        <v>36</v>
      </c>
      <c r="F46" s="1244"/>
      <c r="G46" s="1244"/>
      <c r="H46" s="1245"/>
      <c r="I46" s="107">
        <v>1</v>
      </c>
      <c r="J46" s="108" t="s">
        <v>520</v>
      </c>
      <c r="K46" s="108" t="s">
        <v>520</v>
      </c>
      <c r="L46" s="108" t="s">
        <v>520</v>
      </c>
      <c r="M46" s="109" t="s">
        <v>520</v>
      </c>
    </row>
    <row r="47" spans="2:13" ht="27.75" customHeight="1">
      <c r="B47" s="1240"/>
      <c r="C47" s="1241"/>
      <c r="D47" s="111"/>
      <c r="E47" s="1254" t="s">
        <v>37</v>
      </c>
      <c r="F47" s="1255"/>
      <c r="G47" s="1255"/>
      <c r="H47" s="1256"/>
      <c r="I47" s="107" t="s">
        <v>520</v>
      </c>
      <c r="J47" s="108" t="s">
        <v>520</v>
      </c>
      <c r="K47" s="108" t="s">
        <v>520</v>
      </c>
      <c r="L47" s="108" t="s">
        <v>520</v>
      </c>
      <c r="M47" s="109" t="s">
        <v>520</v>
      </c>
    </row>
    <row r="48" spans="2:13" ht="27.75" customHeight="1">
      <c r="B48" s="1240"/>
      <c r="C48" s="1241"/>
      <c r="D48" s="106"/>
      <c r="E48" s="1244" t="s">
        <v>38</v>
      </c>
      <c r="F48" s="1244"/>
      <c r="G48" s="1244"/>
      <c r="H48" s="1245"/>
      <c r="I48" s="107" t="s">
        <v>520</v>
      </c>
      <c r="J48" s="108" t="s">
        <v>520</v>
      </c>
      <c r="K48" s="108" t="s">
        <v>520</v>
      </c>
      <c r="L48" s="108" t="s">
        <v>520</v>
      </c>
      <c r="M48" s="109" t="s">
        <v>520</v>
      </c>
    </row>
    <row r="49" spans="2:13" ht="27.75" customHeight="1">
      <c r="B49" s="1242"/>
      <c r="C49" s="1243"/>
      <c r="D49" s="106"/>
      <c r="E49" s="1244" t="s">
        <v>39</v>
      </c>
      <c r="F49" s="1244"/>
      <c r="G49" s="1244"/>
      <c r="H49" s="1245"/>
      <c r="I49" s="107" t="s">
        <v>520</v>
      </c>
      <c r="J49" s="108" t="s">
        <v>520</v>
      </c>
      <c r="K49" s="108" t="s">
        <v>520</v>
      </c>
      <c r="L49" s="108" t="s">
        <v>520</v>
      </c>
      <c r="M49" s="109" t="s">
        <v>520</v>
      </c>
    </row>
    <row r="50" spans="2:13" ht="27.75" customHeight="1">
      <c r="B50" s="1238" t="s">
        <v>40</v>
      </c>
      <c r="C50" s="1239"/>
      <c r="D50" s="112"/>
      <c r="E50" s="1244" t="s">
        <v>41</v>
      </c>
      <c r="F50" s="1244"/>
      <c r="G50" s="1244"/>
      <c r="H50" s="1245"/>
      <c r="I50" s="107">
        <v>9335</v>
      </c>
      <c r="J50" s="108">
        <v>10420</v>
      </c>
      <c r="K50" s="108">
        <v>10212</v>
      </c>
      <c r="L50" s="108">
        <v>9735</v>
      </c>
      <c r="M50" s="109">
        <v>9375</v>
      </c>
    </row>
    <row r="51" spans="2:13" ht="27.75" customHeight="1">
      <c r="B51" s="1240"/>
      <c r="C51" s="1241"/>
      <c r="D51" s="106"/>
      <c r="E51" s="1244" t="s">
        <v>42</v>
      </c>
      <c r="F51" s="1244"/>
      <c r="G51" s="1244"/>
      <c r="H51" s="1245"/>
      <c r="I51" s="107">
        <v>9890</v>
      </c>
      <c r="J51" s="108">
        <v>10139</v>
      </c>
      <c r="K51" s="108">
        <v>7449</v>
      </c>
      <c r="L51" s="108">
        <v>4321</v>
      </c>
      <c r="M51" s="109">
        <v>1734</v>
      </c>
    </row>
    <row r="52" spans="2:13" ht="27.75" customHeight="1">
      <c r="B52" s="1242"/>
      <c r="C52" s="1243"/>
      <c r="D52" s="106"/>
      <c r="E52" s="1244" t="s">
        <v>43</v>
      </c>
      <c r="F52" s="1244"/>
      <c r="G52" s="1244"/>
      <c r="H52" s="1245"/>
      <c r="I52" s="107">
        <v>45334</v>
      </c>
      <c r="J52" s="108">
        <v>44804</v>
      </c>
      <c r="K52" s="108">
        <v>44514</v>
      </c>
      <c r="L52" s="108">
        <v>43568</v>
      </c>
      <c r="M52" s="109">
        <v>42751</v>
      </c>
    </row>
    <row r="53" spans="2:13" ht="27.75" customHeight="1" thickBot="1">
      <c r="B53" s="1246" t="s">
        <v>21</v>
      </c>
      <c r="C53" s="1247"/>
      <c r="D53" s="113"/>
      <c r="E53" s="1248" t="s">
        <v>44</v>
      </c>
      <c r="F53" s="1248"/>
      <c r="G53" s="1248"/>
      <c r="H53" s="1249"/>
      <c r="I53" s="114">
        <v>13490</v>
      </c>
      <c r="J53" s="115">
        <v>10914</v>
      </c>
      <c r="K53" s="115">
        <v>7030</v>
      </c>
      <c r="L53" s="115">
        <v>4500</v>
      </c>
      <c r="M53" s="116">
        <v>347</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OwJsi8zo3cOyRNfrXMsMTgRnppnOuXIdXQKimywIwakMh7J/M+pc/KGD6R2A4X+LJ9D54HC9Rf0MIpePr5+/g==" saltValue="DUAFGjYeqhU7WEh9RdSZ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563</v>
      </c>
      <c r="G54" s="125" t="s">
        <v>564</v>
      </c>
      <c r="H54" s="126" t="s">
        <v>565</v>
      </c>
    </row>
    <row r="55" spans="2:8" ht="52.5" customHeight="1">
      <c r="B55" s="127"/>
      <c r="C55" s="1265" t="s">
        <v>47</v>
      </c>
      <c r="D55" s="1265"/>
      <c r="E55" s="1266"/>
      <c r="F55" s="128">
        <v>5357</v>
      </c>
      <c r="G55" s="128">
        <v>5024</v>
      </c>
      <c r="H55" s="129">
        <v>4874</v>
      </c>
    </row>
    <row r="56" spans="2:8" ht="52.5" customHeight="1">
      <c r="B56" s="130"/>
      <c r="C56" s="1267" t="s">
        <v>48</v>
      </c>
      <c r="D56" s="1267"/>
      <c r="E56" s="1268"/>
      <c r="F56" s="131">
        <v>130</v>
      </c>
      <c r="G56" s="131">
        <v>130</v>
      </c>
      <c r="H56" s="132">
        <v>130</v>
      </c>
    </row>
    <row r="57" spans="2:8" ht="53.25" customHeight="1">
      <c r="B57" s="130"/>
      <c r="C57" s="1269" t="s">
        <v>49</v>
      </c>
      <c r="D57" s="1269"/>
      <c r="E57" s="1270"/>
      <c r="F57" s="133">
        <v>2793</v>
      </c>
      <c r="G57" s="133">
        <v>2756</v>
      </c>
      <c r="H57" s="134">
        <v>2621</v>
      </c>
    </row>
    <row r="58" spans="2:8" ht="45.75" customHeight="1">
      <c r="B58" s="135"/>
      <c r="C58" s="1257" t="s">
        <v>596</v>
      </c>
      <c r="D58" s="1258"/>
      <c r="E58" s="1259"/>
      <c r="F58" s="136">
        <v>597</v>
      </c>
      <c r="G58" s="136">
        <v>530</v>
      </c>
      <c r="H58" s="137">
        <v>324</v>
      </c>
    </row>
    <row r="59" spans="2:8" ht="45.75" customHeight="1">
      <c r="B59" s="135"/>
      <c r="C59" s="1257" t="s">
        <v>597</v>
      </c>
      <c r="D59" s="1258"/>
      <c r="E59" s="1259"/>
      <c r="F59" s="136">
        <v>237</v>
      </c>
      <c r="G59" s="136">
        <v>272</v>
      </c>
      <c r="H59" s="137">
        <v>349</v>
      </c>
    </row>
    <row r="60" spans="2:8" ht="45.75" customHeight="1">
      <c r="B60" s="135"/>
      <c r="C60" s="1257" t="s">
        <v>598</v>
      </c>
      <c r="D60" s="1258"/>
      <c r="E60" s="1259"/>
      <c r="F60" s="136">
        <v>51</v>
      </c>
      <c r="G60" s="136">
        <v>53</v>
      </c>
      <c r="H60" s="137">
        <v>58</v>
      </c>
    </row>
    <row r="61" spans="2:8" ht="45.75" customHeight="1">
      <c r="B61" s="135"/>
      <c r="C61" s="1257" t="s">
        <v>599</v>
      </c>
      <c r="D61" s="1258"/>
      <c r="E61" s="1259"/>
      <c r="F61" s="136" t="s">
        <v>601</v>
      </c>
      <c r="G61" s="136" t="s">
        <v>601</v>
      </c>
      <c r="H61" s="137">
        <v>6</v>
      </c>
    </row>
    <row r="62" spans="2:8" ht="45.75" customHeight="1" thickBot="1">
      <c r="B62" s="138"/>
      <c r="C62" s="1260" t="s">
        <v>600</v>
      </c>
      <c r="D62" s="1261"/>
      <c r="E62" s="1262"/>
      <c r="F62" s="139">
        <v>1296</v>
      </c>
      <c r="G62" s="139">
        <v>1296</v>
      </c>
      <c r="H62" s="140">
        <v>1298</v>
      </c>
    </row>
    <row r="63" spans="2:8" ht="52.5" customHeight="1" thickBot="1">
      <c r="B63" s="141"/>
      <c r="C63" s="1263" t="s">
        <v>50</v>
      </c>
      <c r="D63" s="1263"/>
      <c r="E63" s="1264"/>
      <c r="F63" s="142">
        <v>8280</v>
      </c>
      <c r="G63" s="142">
        <v>7909</v>
      </c>
      <c r="H63" s="143">
        <v>7625</v>
      </c>
    </row>
    <row r="64" spans="2:8" ht="15" customHeight="1"/>
  </sheetData>
  <sheetProtection algorithmName="SHA-512" hashValue="g2+1pFrFw1q3QlTdkqYhQquy59/2v4ttYkeL80KdwpPynTtMwOeXMc4Y5hgC/Mzrxjhfp45qsnmXp5A96XqDBg==" saltValue="q7WEY5hdPTzWi9rbj76Z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617F9-29B8-45FA-9E70-2A50F9FA6A29}">
  <sheetPr>
    <pageSetUpPr fitToPage="1"/>
  </sheetPr>
  <dimension ref="A1:WZM160"/>
  <sheetViews>
    <sheetView showGridLines="0" tabSelected="1" zoomScaleNormal="100" zoomScaleSheetLayoutView="55" workbookViewId="0">
      <selection activeCell="BQ18" sqref="BQ18"/>
    </sheetView>
  </sheetViews>
  <sheetFormatPr defaultColWidth="0" defaultRowHeight="13.5" customHeight="1" zeroHeight="1"/>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271"/>
      <c r="B1" s="1272"/>
      <c r="DD1" s="1273"/>
      <c r="DE1" s="1273"/>
    </row>
    <row r="2" spans="1:143" ht="25.5" customHeight="1">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c r="DD19" s="1273"/>
      <c r="DE19" s="1273"/>
    </row>
    <row r="20" spans="1:351">
      <c r="DD20" s="1273"/>
      <c r="DE20" s="1273"/>
    </row>
    <row r="21" spans="1:351" ht="17.2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c r="B22" s="1280"/>
      <c r="MM22" s="1279"/>
    </row>
    <row r="23" spans="1:351">
      <c r="B23" s="1280"/>
    </row>
    <row r="24" spans="1:351">
      <c r="B24" s="1280"/>
    </row>
    <row r="25" spans="1:351">
      <c r="B25" s="1280"/>
    </row>
    <row r="26" spans="1:351">
      <c r="B26" s="1280"/>
    </row>
    <row r="27" spans="1:351">
      <c r="B27" s="1280"/>
    </row>
    <row r="28" spans="1:351">
      <c r="B28" s="1280"/>
    </row>
    <row r="29" spans="1:351">
      <c r="B29" s="1280"/>
    </row>
    <row r="30" spans="1:351">
      <c r="B30" s="1280"/>
    </row>
    <row r="31" spans="1:351">
      <c r="B31" s="1280"/>
    </row>
    <row r="32" spans="1:351">
      <c r="B32" s="1280"/>
    </row>
    <row r="33" spans="2:109">
      <c r="B33" s="1280"/>
    </row>
    <row r="34" spans="2:109">
      <c r="B34" s="1280"/>
    </row>
    <row r="35" spans="2:109">
      <c r="B35" s="1280"/>
    </row>
    <row r="36" spans="2:109">
      <c r="B36" s="1280"/>
    </row>
    <row r="37" spans="2:109">
      <c r="B37" s="1280"/>
    </row>
    <row r="38" spans="2:109">
      <c r="B38" s="1280"/>
    </row>
    <row r="39" spans="2:109">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c r="B40" s="1285"/>
      <c r="DD40" s="1285"/>
      <c r="DE40" s="1273"/>
    </row>
    <row r="41" spans="2:109" ht="17.25">
      <c r="B41" s="1286" t="s">
        <v>606</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c r="B42" s="1280"/>
      <c r="G42" s="1287"/>
      <c r="I42" s="1288"/>
      <c r="J42" s="1288"/>
      <c r="K42" s="1288"/>
      <c r="AM42" s="1287"/>
      <c r="AN42" s="1287" t="s">
        <v>607</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c r="B43" s="1280"/>
      <c r="AN43" s="1289" t="s">
        <v>608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c r="B49" s="1280"/>
      <c r="AN49" s="1273" t="s">
        <v>609</v>
      </c>
    </row>
    <row r="50" spans="1:109">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561</v>
      </c>
      <c r="BQ50" s="1305"/>
      <c r="BR50" s="1305"/>
      <c r="BS50" s="1305"/>
      <c r="BT50" s="1305"/>
      <c r="BU50" s="1305"/>
      <c r="BV50" s="1305"/>
      <c r="BW50" s="1305"/>
      <c r="BX50" s="1305" t="s">
        <v>562</v>
      </c>
      <c r="BY50" s="1305"/>
      <c r="BZ50" s="1305"/>
      <c r="CA50" s="1305"/>
      <c r="CB50" s="1305"/>
      <c r="CC50" s="1305"/>
      <c r="CD50" s="1305"/>
      <c r="CE50" s="1305"/>
      <c r="CF50" s="1305" t="s">
        <v>563</v>
      </c>
      <c r="CG50" s="1305"/>
      <c r="CH50" s="1305"/>
      <c r="CI50" s="1305"/>
      <c r="CJ50" s="1305"/>
      <c r="CK50" s="1305"/>
      <c r="CL50" s="1305"/>
      <c r="CM50" s="1305"/>
      <c r="CN50" s="1305" t="s">
        <v>564</v>
      </c>
      <c r="CO50" s="1305"/>
      <c r="CP50" s="1305"/>
      <c r="CQ50" s="1305"/>
      <c r="CR50" s="1305"/>
      <c r="CS50" s="1305"/>
      <c r="CT50" s="1305"/>
      <c r="CU50" s="1305"/>
      <c r="CV50" s="1305" t="s">
        <v>565</v>
      </c>
      <c r="CW50" s="1305"/>
      <c r="CX50" s="1305"/>
      <c r="CY50" s="1305"/>
      <c r="CZ50" s="1305"/>
      <c r="DA50" s="1305"/>
      <c r="DB50" s="1305"/>
      <c r="DC50" s="1305"/>
    </row>
    <row r="51" spans="1:109" ht="13.5" customHeight="1">
      <c r="B51" s="1280"/>
      <c r="G51" s="1306"/>
      <c r="H51" s="1306"/>
      <c r="I51" s="1307"/>
      <c r="J51" s="1307"/>
      <c r="K51" s="1308"/>
      <c r="L51" s="1308"/>
      <c r="M51" s="1308"/>
      <c r="N51" s="1308"/>
      <c r="AM51" s="1298"/>
      <c r="AN51" s="1309" t="s">
        <v>610</v>
      </c>
      <c r="AO51" s="1309"/>
      <c r="AP51" s="1309"/>
      <c r="AQ51" s="1309"/>
      <c r="AR51" s="1309"/>
      <c r="AS51" s="1309"/>
      <c r="AT51" s="1309"/>
      <c r="AU51" s="1309"/>
      <c r="AV51" s="1309"/>
      <c r="AW51" s="1309"/>
      <c r="AX51" s="1309"/>
      <c r="AY51" s="1309"/>
      <c r="AZ51" s="1309"/>
      <c r="BA51" s="1309"/>
      <c r="BB51" s="1309" t="s">
        <v>611</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40.5</v>
      </c>
      <c r="BY51" s="1311"/>
      <c r="BZ51" s="1311"/>
      <c r="CA51" s="1311"/>
      <c r="CB51" s="1311"/>
      <c r="CC51" s="1311"/>
      <c r="CD51" s="1311"/>
      <c r="CE51" s="1311"/>
      <c r="CF51" s="1311">
        <v>26.2</v>
      </c>
      <c r="CG51" s="1311"/>
      <c r="CH51" s="1311"/>
      <c r="CI51" s="1311"/>
      <c r="CJ51" s="1311"/>
      <c r="CK51" s="1311"/>
      <c r="CL51" s="1311"/>
      <c r="CM51" s="1311"/>
      <c r="CN51" s="1311">
        <v>16.600000000000001</v>
      </c>
      <c r="CO51" s="1311"/>
      <c r="CP51" s="1311"/>
      <c r="CQ51" s="1311"/>
      <c r="CR51" s="1311"/>
      <c r="CS51" s="1311"/>
      <c r="CT51" s="1311"/>
      <c r="CU51" s="1311"/>
      <c r="CV51" s="1311">
        <v>1.2</v>
      </c>
      <c r="CW51" s="1311"/>
      <c r="CX51" s="1311"/>
      <c r="CY51" s="1311"/>
      <c r="CZ51" s="1311"/>
      <c r="DA51" s="1311"/>
      <c r="DB51" s="1311"/>
      <c r="DC51" s="1311"/>
    </row>
    <row r="52" spans="1:109">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612</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52.9</v>
      </c>
      <c r="BY53" s="1311"/>
      <c r="BZ53" s="1311"/>
      <c r="CA53" s="1311"/>
      <c r="CB53" s="1311"/>
      <c r="CC53" s="1311"/>
      <c r="CD53" s="1311"/>
      <c r="CE53" s="1311"/>
      <c r="CF53" s="1311">
        <v>53.4</v>
      </c>
      <c r="CG53" s="1311"/>
      <c r="CH53" s="1311"/>
      <c r="CI53" s="1311"/>
      <c r="CJ53" s="1311"/>
      <c r="CK53" s="1311"/>
      <c r="CL53" s="1311"/>
      <c r="CM53" s="1311"/>
      <c r="CN53" s="1311">
        <v>54.7</v>
      </c>
      <c r="CO53" s="1311"/>
      <c r="CP53" s="1311"/>
      <c r="CQ53" s="1311"/>
      <c r="CR53" s="1311"/>
      <c r="CS53" s="1311"/>
      <c r="CT53" s="1311"/>
      <c r="CU53" s="1311"/>
      <c r="CV53" s="1311">
        <v>56</v>
      </c>
      <c r="CW53" s="1311"/>
      <c r="CX53" s="1311"/>
      <c r="CY53" s="1311"/>
      <c r="CZ53" s="1311"/>
      <c r="DA53" s="1311"/>
      <c r="DB53" s="1311"/>
      <c r="DC53" s="1311"/>
    </row>
    <row r="54" spans="1:109">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1288"/>
      <c r="B55" s="1280"/>
      <c r="G55" s="1299"/>
      <c r="H55" s="1299"/>
      <c r="I55" s="1299"/>
      <c r="J55" s="1299"/>
      <c r="K55" s="1308"/>
      <c r="L55" s="1308"/>
      <c r="M55" s="1308"/>
      <c r="N55" s="1308"/>
      <c r="AN55" s="1305" t="s">
        <v>613</v>
      </c>
      <c r="AO55" s="1305"/>
      <c r="AP55" s="1305"/>
      <c r="AQ55" s="1305"/>
      <c r="AR55" s="1305"/>
      <c r="AS55" s="1305"/>
      <c r="AT55" s="1305"/>
      <c r="AU55" s="1305"/>
      <c r="AV55" s="1305"/>
      <c r="AW55" s="1305"/>
      <c r="AX55" s="1305"/>
      <c r="AY55" s="1305"/>
      <c r="AZ55" s="1305"/>
      <c r="BA55" s="1305"/>
      <c r="BB55" s="1309" t="s">
        <v>611</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16.600000000000001</v>
      </c>
      <c r="BY55" s="1311"/>
      <c r="BZ55" s="1311"/>
      <c r="CA55" s="1311"/>
      <c r="CB55" s="1311"/>
      <c r="CC55" s="1311"/>
      <c r="CD55" s="1311"/>
      <c r="CE55" s="1311"/>
      <c r="CF55" s="1311">
        <v>17.399999999999999</v>
      </c>
      <c r="CG55" s="1311"/>
      <c r="CH55" s="1311"/>
      <c r="CI55" s="1311"/>
      <c r="CJ55" s="1311"/>
      <c r="CK55" s="1311"/>
      <c r="CL55" s="1311"/>
      <c r="CM55" s="1311"/>
      <c r="CN55" s="1311">
        <v>12.1</v>
      </c>
      <c r="CO55" s="1311"/>
      <c r="CP55" s="1311"/>
      <c r="CQ55" s="1311"/>
      <c r="CR55" s="1311"/>
      <c r="CS55" s="1311"/>
      <c r="CT55" s="1311"/>
      <c r="CU55" s="1311"/>
      <c r="CV55" s="1311">
        <v>11.2</v>
      </c>
      <c r="CW55" s="1311"/>
      <c r="CX55" s="1311"/>
      <c r="CY55" s="1311"/>
      <c r="CZ55" s="1311"/>
      <c r="DA55" s="1311"/>
      <c r="DB55" s="1311"/>
      <c r="DC55" s="1311"/>
    </row>
    <row r="56" spans="1:109">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612</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58.6</v>
      </c>
      <c r="BY57" s="1311"/>
      <c r="BZ57" s="1311"/>
      <c r="CA57" s="1311"/>
      <c r="CB57" s="1311"/>
      <c r="CC57" s="1311"/>
      <c r="CD57" s="1311"/>
      <c r="CE57" s="1311"/>
      <c r="CF57" s="1311">
        <v>58.9</v>
      </c>
      <c r="CG57" s="1311"/>
      <c r="CH57" s="1311"/>
      <c r="CI57" s="1311"/>
      <c r="CJ57" s="1311"/>
      <c r="CK57" s="1311"/>
      <c r="CL57" s="1311"/>
      <c r="CM57" s="1311"/>
      <c r="CN57" s="1311">
        <v>59.4</v>
      </c>
      <c r="CO57" s="1311"/>
      <c r="CP57" s="1311"/>
      <c r="CQ57" s="1311"/>
      <c r="CR57" s="1311"/>
      <c r="CS57" s="1311"/>
      <c r="CT57" s="1311"/>
      <c r="CU57" s="1311"/>
      <c r="CV57" s="1311">
        <v>60.4</v>
      </c>
      <c r="CW57" s="1311"/>
      <c r="CX57" s="1311"/>
      <c r="CY57" s="1311"/>
      <c r="CZ57" s="1311"/>
      <c r="DA57" s="1311"/>
      <c r="DB57" s="1311"/>
      <c r="DC57" s="1311"/>
      <c r="DD57" s="1314"/>
      <c r="DE57" s="1312"/>
    </row>
    <row r="58" spans="1:109" s="1288" customFormat="1">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c r="B63" s="1320" t="s">
        <v>614</v>
      </c>
    </row>
    <row r="64" spans="1:109">
      <c r="B64" s="1280"/>
      <c r="G64" s="1287"/>
      <c r="I64" s="1321"/>
      <c r="J64" s="1321"/>
      <c r="K64" s="1321"/>
      <c r="L64" s="1321"/>
      <c r="M64" s="1321"/>
      <c r="N64" s="1322"/>
      <c r="AM64" s="1287"/>
      <c r="AN64" s="1287" t="s">
        <v>607</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c r="B65" s="1280"/>
      <c r="AN65" s="1289" t="s">
        <v>615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c r="B71" s="1280"/>
      <c r="G71" s="1326"/>
      <c r="I71" s="1327"/>
      <c r="J71" s="1324"/>
      <c r="K71" s="1324"/>
      <c r="L71" s="1325"/>
      <c r="M71" s="1324"/>
      <c r="N71" s="1325"/>
      <c r="AM71" s="1326"/>
      <c r="AN71" s="1273" t="s">
        <v>609</v>
      </c>
    </row>
    <row r="72" spans="2:107">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561</v>
      </c>
      <c r="BQ72" s="1305"/>
      <c r="BR72" s="1305"/>
      <c r="BS72" s="1305"/>
      <c r="BT72" s="1305"/>
      <c r="BU72" s="1305"/>
      <c r="BV72" s="1305"/>
      <c r="BW72" s="1305"/>
      <c r="BX72" s="1305" t="s">
        <v>562</v>
      </c>
      <c r="BY72" s="1305"/>
      <c r="BZ72" s="1305"/>
      <c r="CA72" s="1305"/>
      <c r="CB72" s="1305"/>
      <c r="CC72" s="1305"/>
      <c r="CD72" s="1305"/>
      <c r="CE72" s="1305"/>
      <c r="CF72" s="1305" t="s">
        <v>563</v>
      </c>
      <c r="CG72" s="1305"/>
      <c r="CH72" s="1305"/>
      <c r="CI72" s="1305"/>
      <c r="CJ72" s="1305"/>
      <c r="CK72" s="1305"/>
      <c r="CL72" s="1305"/>
      <c r="CM72" s="1305"/>
      <c r="CN72" s="1305" t="s">
        <v>564</v>
      </c>
      <c r="CO72" s="1305"/>
      <c r="CP72" s="1305"/>
      <c r="CQ72" s="1305"/>
      <c r="CR72" s="1305"/>
      <c r="CS72" s="1305"/>
      <c r="CT72" s="1305"/>
      <c r="CU72" s="1305"/>
      <c r="CV72" s="1305" t="s">
        <v>565</v>
      </c>
      <c r="CW72" s="1305"/>
      <c r="CX72" s="1305"/>
      <c r="CY72" s="1305"/>
      <c r="CZ72" s="1305"/>
      <c r="DA72" s="1305"/>
      <c r="DB72" s="1305"/>
      <c r="DC72" s="1305"/>
    </row>
    <row r="73" spans="2:107">
      <c r="B73" s="1280"/>
      <c r="G73" s="1306"/>
      <c r="H73" s="1306"/>
      <c r="I73" s="1306"/>
      <c r="J73" s="1306"/>
      <c r="K73" s="1328"/>
      <c r="L73" s="1328"/>
      <c r="M73" s="1328"/>
      <c r="N73" s="1328"/>
      <c r="AM73" s="1298"/>
      <c r="AN73" s="1309" t="s">
        <v>610</v>
      </c>
      <c r="AO73" s="1309"/>
      <c r="AP73" s="1309"/>
      <c r="AQ73" s="1309"/>
      <c r="AR73" s="1309"/>
      <c r="AS73" s="1309"/>
      <c r="AT73" s="1309"/>
      <c r="AU73" s="1309"/>
      <c r="AV73" s="1309"/>
      <c r="AW73" s="1309"/>
      <c r="AX73" s="1309"/>
      <c r="AY73" s="1309"/>
      <c r="AZ73" s="1309"/>
      <c r="BA73" s="1309"/>
      <c r="BB73" s="1309" t="s">
        <v>611</v>
      </c>
      <c r="BC73" s="1309"/>
      <c r="BD73" s="1309"/>
      <c r="BE73" s="1309"/>
      <c r="BF73" s="1309"/>
      <c r="BG73" s="1309"/>
      <c r="BH73" s="1309"/>
      <c r="BI73" s="1309"/>
      <c r="BJ73" s="1309"/>
      <c r="BK73" s="1309"/>
      <c r="BL73" s="1309"/>
      <c r="BM73" s="1309"/>
      <c r="BN73" s="1309"/>
      <c r="BO73" s="1309"/>
      <c r="BP73" s="1311">
        <v>49.9</v>
      </c>
      <c r="BQ73" s="1311"/>
      <c r="BR73" s="1311"/>
      <c r="BS73" s="1311"/>
      <c r="BT73" s="1311"/>
      <c r="BU73" s="1311"/>
      <c r="BV73" s="1311"/>
      <c r="BW73" s="1311"/>
      <c r="BX73" s="1311">
        <v>40.5</v>
      </c>
      <c r="BY73" s="1311"/>
      <c r="BZ73" s="1311"/>
      <c r="CA73" s="1311"/>
      <c r="CB73" s="1311"/>
      <c r="CC73" s="1311"/>
      <c r="CD73" s="1311"/>
      <c r="CE73" s="1311"/>
      <c r="CF73" s="1311">
        <v>26.2</v>
      </c>
      <c r="CG73" s="1311"/>
      <c r="CH73" s="1311"/>
      <c r="CI73" s="1311"/>
      <c r="CJ73" s="1311"/>
      <c r="CK73" s="1311"/>
      <c r="CL73" s="1311"/>
      <c r="CM73" s="1311"/>
      <c r="CN73" s="1311">
        <v>16.600000000000001</v>
      </c>
      <c r="CO73" s="1311"/>
      <c r="CP73" s="1311"/>
      <c r="CQ73" s="1311"/>
      <c r="CR73" s="1311"/>
      <c r="CS73" s="1311"/>
      <c r="CT73" s="1311"/>
      <c r="CU73" s="1311"/>
      <c r="CV73" s="1311">
        <v>1.2</v>
      </c>
      <c r="CW73" s="1311"/>
      <c r="CX73" s="1311"/>
      <c r="CY73" s="1311"/>
      <c r="CZ73" s="1311"/>
      <c r="DA73" s="1311"/>
      <c r="DB73" s="1311"/>
      <c r="DC73" s="1311"/>
    </row>
    <row r="74" spans="2:107">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616</v>
      </c>
      <c r="BC75" s="1309"/>
      <c r="BD75" s="1309"/>
      <c r="BE75" s="1309"/>
      <c r="BF75" s="1309"/>
      <c r="BG75" s="1309"/>
      <c r="BH75" s="1309"/>
      <c r="BI75" s="1309"/>
      <c r="BJ75" s="1309"/>
      <c r="BK75" s="1309"/>
      <c r="BL75" s="1309"/>
      <c r="BM75" s="1309"/>
      <c r="BN75" s="1309"/>
      <c r="BO75" s="1309"/>
      <c r="BP75" s="1311">
        <v>8.3000000000000007</v>
      </c>
      <c r="BQ75" s="1311"/>
      <c r="BR75" s="1311"/>
      <c r="BS75" s="1311"/>
      <c r="BT75" s="1311"/>
      <c r="BU75" s="1311"/>
      <c r="BV75" s="1311"/>
      <c r="BW75" s="1311"/>
      <c r="BX75" s="1311">
        <v>7.8</v>
      </c>
      <c r="BY75" s="1311"/>
      <c r="BZ75" s="1311"/>
      <c r="CA75" s="1311"/>
      <c r="CB75" s="1311"/>
      <c r="CC75" s="1311"/>
      <c r="CD75" s="1311"/>
      <c r="CE75" s="1311"/>
      <c r="CF75" s="1311">
        <v>7</v>
      </c>
      <c r="CG75" s="1311"/>
      <c r="CH75" s="1311"/>
      <c r="CI75" s="1311"/>
      <c r="CJ75" s="1311"/>
      <c r="CK75" s="1311"/>
      <c r="CL75" s="1311"/>
      <c r="CM75" s="1311"/>
      <c r="CN75" s="1311">
        <v>6.5</v>
      </c>
      <c r="CO75" s="1311"/>
      <c r="CP75" s="1311"/>
      <c r="CQ75" s="1311"/>
      <c r="CR75" s="1311"/>
      <c r="CS75" s="1311"/>
      <c r="CT75" s="1311"/>
      <c r="CU75" s="1311"/>
      <c r="CV75" s="1311">
        <v>6.1</v>
      </c>
      <c r="CW75" s="1311"/>
      <c r="CX75" s="1311"/>
      <c r="CY75" s="1311"/>
      <c r="CZ75" s="1311"/>
      <c r="DA75" s="1311"/>
      <c r="DB75" s="1311"/>
      <c r="DC75" s="1311"/>
    </row>
    <row r="76" spans="2:107">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1280"/>
      <c r="G77" s="1299"/>
      <c r="H77" s="1299"/>
      <c r="I77" s="1299"/>
      <c r="J77" s="1299"/>
      <c r="K77" s="1328"/>
      <c r="L77" s="1328"/>
      <c r="M77" s="1328"/>
      <c r="N77" s="1328"/>
      <c r="AN77" s="1305" t="s">
        <v>613</v>
      </c>
      <c r="AO77" s="1305"/>
      <c r="AP77" s="1305"/>
      <c r="AQ77" s="1305"/>
      <c r="AR77" s="1305"/>
      <c r="AS77" s="1305"/>
      <c r="AT77" s="1305"/>
      <c r="AU77" s="1305"/>
      <c r="AV77" s="1305"/>
      <c r="AW77" s="1305"/>
      <c r="AX77" s="1305"/>
      <c r="AY77" s="1305"/>
      <c r="AZ77" s="1305"/>
      <c r="BA77" s="1305"/>
      <c r="BB77" s="1309" t="s">
        <v>611</v>
      </c>
      <c r="BC77" s="1309"/>
      <c r="BD77" s="1309"/>
      <c r="BE77" s="1309"/>
      <c r="BF77" s="1309"/>
      <c r="BG77" s="1309"/>
      <c r="BH77" s="1309"/>
      <c r="BI77" s="1309"/>
      <c r="BJ77" s="1309"/>
      <c r="BK77" s="1309"/>
      <c r="BL77" s="1309"/>
      <c r="BM77" s="1309"/>
      <c r="BN77" s="1309"/>
      <c r="BO77" s="1309"/>
      <c r="BP77" s="1311">
        <v>25.4</v>
      </c>
      <c r="BQ77" s="1311"/>
      <c r="BR77" s="1311"/>
      <c r="BS77" s="1311"/>
      <c r="BT77" s="1311"/>
      <c r="BU77" s="1311"/>
      <c r="BV77" s="1311"/>
      <c r="BW77" s="1311"/>
      <c r="BX77" s="1311">
        <v>16.600000000000001</v>
      </c>
      <c r="BY77" s="1311"/>
      <c r="BZ77" s="1311"/>
      <c r="CA77" s="1311"/>
      <c r="CB77" s="1311"/>
      <c r="CC77" s="1311"/>
      <c r="CD77" s="1311"/>
      <c r="CE77" s="1311"/>
      <c r="CF77" s="1311">
        <v>17.399999999999999</v>
      </c>
      <c r="CG77" s="1311"/>
      <c r="CH77" s="1311"/>
      <c r="CI77" s="1311"/>
      <c r="CJ77" s="1311"/>
      <c r="CK77" s="1311"/>
      <c r="CL77" s="1311"/>
      <c r="CM77" s="1311"/>
      <c r="CN77" s="1311">
        <v>12.1</v>
      </c>
      <c r="CO77" s="1311"/>
      <c r="CP77" s="1311"/>
      <c r="CQ77" s="1311"/>
      <c r="CR77" s="1311"/>
      <c r="CS77" s="1311"/>
      <c r="CT77" s="1311"/>
      <c r="CU77" s="1311"/>
      <c r="CV77" s="1311">
        <v>11.2</v>
      </c>
      <c r="CW77" s="1311"/>
      <c r="CX77" s="1311"/>
      <c r="CY77" s="1311"/>
      <c r="CZ77" s="1311"/>
      <c r="DA77" s="1311"/>
      <c r="DB77" s="1311"/>
      <c r="DC77" s="1311"/>
    </row>
    <row r="78" spans="2:107">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616</v>
      </c>
      <c r="BC79" s="1309"/>
      <c r="BD79" s="1309"/>
      <c r="BE79" s="1309"/>
      <c r="BF79" s="1309"/>
      <c r="BG79" s="1309"/>
      <c r="BH79" s="1309"/>
      <c r="BI79" s="1309"/>
      <c r="BJ79" s="1309"/>
      <c r="BK79" s="1309"/>
      <c r="BL79" s="1309"/>
      <c r="BM79" s="1309"/>
      <c r="BN79" s="1309"/>
      <c r="BO79" s="1309"/>
      <c r="BP79" s="1311">
        <v>4.8</v>
      </c>
      <c r="BQ79" s="1311"/>
      <c r="BR79" s="1311"/>
      <c r="BS79" s="1311"/>
      <c r="BT79" s="1311"/>
      <c r="BU79" s="1311"/>
      <c r="BV79" s="1311"/>
      <c r="BW79" s="1311"/>
      <c r="BX79" s="1311">
        <v>3.6</v>
      </c>
      <c r="BY79" s="1311"/>
      <c r="BZ79" s="1311"/>
      <c r="CA79" s="1311"/>
      <c r="CB79" s="1311"/>
      <c r="CC79" s="1311"/>
      <c r="CD79" s="1311"/>
      <c r="CE79" s="1311"/>
      <c r="CF79" s="1311">
        <v>3.6</v>
      </c>
      <c r="CG79" s="1311"/>
      <c r="CH79" s="1311"/>
      <c r="CI79" s="1311"/>
      <c r="CJ79" s="1311"/>
      <c r="CK79" s="1311"/>
      <c r="CL79" s="1311"/>
      <c r="CM79" s="1311"/>
      <c r="CN79" s="1311">
        <v>3.5</v>
      </c>
      <c r="CO79" s="1311"/>
      <c r="CP79" s="1311"/>
      <c r="CQ79" s="1311"/>
      <c r="CR79" s="1311"/>
      <c r="CS79" s="1311"/>
      <c r="CT79" s="1311"/>
      <c r="CU79" s="1311"/>
      <c r="CV79" s="1311">
        <v>3.5</v>
      </c>
      <c r="CW79" s="1311"/>
      <c r="CX79" s="1311"/>
      <c r="CY79" s="1311"/>
      <c r="CZ79" s="1311"/>
      <c r="DA79" s="1311"/>
      <c r="DB79" s="1311"/>
      <c r="DC79" s="1311"/>
    </row>
    <row r="80" spans="2:107">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1280"/>
    </row>
    <row r="82" spans="2:109" ht="17.2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c r="DD84" s="1273"/>
      <c r="DE84" s="1273"/>
    </row>
    <row r="85" spans="2:109">
      <c r="DD85" s="1273"/>
      <c r="DE85" s="1273"/>
    </row>
    <row r="86" spans="2:109" hidden="1">
      <c r="DD86" s="1273"/>
      <c r="DE86" s="1273"/>
    </row>
    <row r="87" spans="2:109" hidden="1">
      <c r="K87" s="1331"/>
      <c r="AQ87" s="1331"/>
      <c r="BC87" s="1331"/>
      <c r="BO87" s="1331"/>
      <c r="CA87" s="1331"/>
      <c r="CM87" s="1331"/>
      <c r="CY87" s="1331"/>
      <c r="DD87" s="1273"/>
      <c r="DE87" s="1273"/>
    </row>
    <row r="88" spans="2:109" hidden="1">
      <c r="DD88" s="1273"/>
      <c r="DE88" s="1273"/>
    </row>
    <row r="89" spans="2:109" hidden="1">
      <c r="DD89" s="1273"/>
      <c r="DE89" s="1273"/>
    </row>
    <row r="90" spans="2:109" hidden="1">
      <c r="DD90" s="1273"/>
      <c r="DE90" s="1273"/>
    </row>
    <row r="91" spans="2:109"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EsQ4ne+P/cEeHAPnakp0W2/yRPOCC09iQ6JShaLXDvXXUgbciigaSXxJRYImZU3kLu76BJBxy0QfpKuot+lMRw==" saltValue="CE9uGO6ZAnwW5VQwkCfF3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EB6F5-4FEF-4723-B566-925ED7DDBF5E}">
  <sheetPr>
    <pageSetUpPr fitToPage="1"/>
  </sheetPr>
  <dimension ref="A1:DR125"/>
  <sheetViews>
    <sheetView showGridLines="0" topLeftCell="A106" zoomScaleNormal="100" zoomScaleSheetLayoutView="70" workbookViewId="0">
      <selection activeCell="BQ18" sqref="BQ18"/>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507</v>
      </c>
    </row>
  </sheetData>
  <sheetProtection algorithmName="SHA-512" hashValue="6FCBi0RC//bthGOYQD1f4lvvbvXBtFg8SjRDGQ9JfS5aaZUeSnq0+ydayMmOq5EYlDglGO0WSfoONnpYcw/nCA==" saltValue="3A47iPROWDFhz1/EaLfj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1B240-45D7-4666-90F3-87F5329FD8A9}">
  <sheetPr>
    <pageSetUpPr fitToPage="1"/>
  </sheetPr>
  <dimension ref="A1:DR125"/>
  <sheetViews>
    <sheetView showGridLines="0" topLeftCell="A79" zoomScaleNormal="100" zoomScaleSheetLayoutView="55" workbookViewId="0">
      <selection activeCell="BQ18" sqref="BQ18"/>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507</v>
      </c>
    </row>
  </sheetData>
  <sheetProtection algorithmName="SHA-512" hashValue="3IkCt+1dltFZ9ejGt1+31SEWUTXFIu9AAe4pOcQBwtVR0fd+94Hkc2xZNtUrOXF/+RbVHf1WZ+sBMh6kbFYzdg==" saltValue="ZZdhIuwD+LMK9MCmwfV5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558</v>
      </c>
      <c r="G2" s="157"/>
      <c r="H2" s="158"/>
    </row>
    <row r="3" spans="1:8">
      <c r="A3" s="154" t="s">
        <v>551</v>
      </c>
      <c r="B3" s="159"/>
      <c r="C3" s="160"/>
      <c r="D3" s="161">
        <v>35879</v>
      </c>
      <c r="E3" s="162"/>
      <c r="F3" s="163">
        <v>39951</v>
      </c>
      <c r="G3" s="164"/>
      <c r="H3" s="165"/>
    </row>
    <row r="4" spans="1:8">
      <c r="A4" s="166"/>
      <c r="B4" s="167"/>
      <c r="C4" s="168"/>
      <c r="D4" s="169">
        <v>18834</v>
      </c>
      <c r="E4" s="170"/>
      <c r="F4" s="171">
        <v>22555</v>
      </c>
      <c r="G4" s="172"/>
      <c r="H4" s="173"/>
    </row>
    <row r="5" spans="1:8">
      <c r="A5" s="154" t="s">
        <v>553</v>
      </c>
      <c r="B5" s="159"/>
      <c r="C5" s="160"/>
      <c r="D5" s="161">
        <v>23871</v>
      </c>
      <c r="E5" s="162"/>
      <c r="F5" s="163">
        <v>39893</v>
      </c>
      <c r="G5" s="164"/>
      <c r="H5" s="165"/>
    </row>
    <row r="6" spans="1:8">
      <c r="A6" s="166"/>
      <c r="B6" s="167"/>
      <c r="C6" s="168"/>
      <c r="D6" s="169">
        <v>8721</v>
      </c>
      <c r="E6" s="170"/>
      <c r="F6" s="171">
        <v>26170</v>
      </c>
      <c r="G6" s="172"/>
      <c r="H6" s="173"/>
    </row>
    <row r="7" spans="1:8">
      <c r="A7" s="154" t="s">
        <v>554</v>
      </c>
      <c r="B7" s="159"/>
      <c r="C7" s="160"/>
      <c r="D7" s="161">
        <v>42819</v>
      </c>
      <c r="E7" s="162"/>
      <c r="F7" s="163">
        <v>41080</v>
      </c>
      <c r="G7" s="164"/>
      <c r="H7" s="165"/>
    </row>
    <row r="8" spans="1:8">
      <c r="A8" s="166"/>
      <c r="B8" s="167"/>
      <c r="C8" s="168"/>
      <c r="D8" s="169">
        <v>34192</v>
      </c>
      <c r="E8" s="170"/>
      <c r="F8" s="171">
        <v>27265</v>
      </c>
      <c r="G8" s="172"/>
      <c r="H8" s="173"/>
    </row>
    <row r="9" spans="1:8">
      <c r="A9" s="154" t="s">
        <v>555</v>
      </c>
      <c r="B9" s="159"/>
      <c r="C9" s="160"/>
      <c r="D9" s="161">
        <v>21133</v>
      </c>
      <c r="E9" s="162"/>
      <c r="F9" s="163">
        <v>33173</v>
      </c>
      <c r="G9" s="164"/>
      <c r="H9" s="165"/>
    </row>
    <row r="10" spans="1:8">
      <c r="A10" s="166"/>
      <c r="B10" s="167"/>
      <c r="C10" s="168"/>
      <c r="D10" s="169">
        <v>14965</v>
      </c>
      <c r="E10" s="170"/>
      <c r="F10" s="171">
        <v>20353</v>
      </c>
      <c r="G10" s="172"/>
      <c r="H10" s="173"/>
    </row>
    <row r="11" spans="1:8">
      <c r="A11" s="154" t="s">
        <v>556</v>
      </c>
      <c r="B11" s="159"/>
      <c r="C11" s="160"/>
      <c r="D11" s="161">
        <v>22323</v>
      </c>
      <c r="E11" s="162"/>
      <c r="F11" s="163">
        <v>37644</v>
      </c>
      <c r="G11" s="164"/>
      <c r="H11" s="165"/>
    </row>
    <row r="12" spans="1:8">
      <c r="A12" s="166"/>
      <c r="B12" s="167"/>
      <c r="C12" s="174"/>
      <c r="D12" s="169">
        <v>15440</v>
      </c>
      <c r="E12" s="170"/>
      <c r="F12" s="171">
        <v>24939</v>
      </c>
      <c r="G12" s="172"/>
      <c r="H12" s="173"/>
    </row>
    <row r="13" spans="1:8">
      <c r="A13" s="154"/>
      <c r="B13" s="159"/>
      <c r="C13" s="175"/>
      <c r="D13" s="176">
        <v>29205</v>
      </c>
      <c r="E13" s="177"/>
      <c r="F13" s="178">
        <v>38348</v>
      </c>
      <c r="G13" s="179"/>
      <c r="H13" s="165"/>
    </row>
    <row r="14" spans="1:8">
      <c r="A14" s="166"/>
      <c r="B14" s="167"/>
      <c r="C14" s="168"/>
      <c r="D14" s="169">
        <v>18430</v>
      </c>
      <c r="E14" s="170"/>
      <c r="F14" s="171">
        <v>24256</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8.41</v>
      </c>
      <c r="C19" s="180">
        <f>ROUND(VALUE(SUBSTITUTE(実質収支比率等に係る経年分析!G$48,"▲","-")),2)</f>
        <v>7.6</v>
      </c>
      <c r="D19" s="180">
        <f>ROUND(VALUE(SUBSTITUTE(実質収支比率等に係る経年分析!H$48,"▲","-")),2)</f>
        <v>4.4000000000000004</v>
      </c>
      <c r="E19" s="180">
        <f>ROUND(VALUE(SUBSTITUTE(実質収支比率等に係る経年分析!I$48,"▲","-")),2)</f>
        <v>4.6100000000000003</v>
      </c>
      <c r="F19" s="180">
        <f>ROUND(VALUE(SUBSTITUTE(実質収支比率等に係る経年分析!J$48,"▲","-")),2)</f>
        <v>4.71</v>
      </c>
    </row>
    <row r="20" spans="1:11">
      <c r="A20" s="180" t="s">
        <v>54</v>
      </c>
      <c r="B20" s="180">
        <f>ROUND(VALUE(SUBSTITUTE(実質収支比率等に係る経年分析!F$47,"▲","-")),2)</f>
        <v>18.079999999999998</v>
      </c>
      <c r="C20" s="180">
        <f>ROUND(VALUE(SUBSTITUTE(実質収支比率等に係る経年分析!G$47,"▲","-")),2)</f>
        <v>19.11</v>
      </c>
      <c r="D20" s="180">
        <f>ROUND(VALUE(SUBSTITUTE(実質収支比率等に係る経年分析!H$47,"▲","-")),2)</f>
        <v>17.579999999999998</v>
      </c>
      <c r="E20" s="180">
        <f>ROUND(VALUE(SUBSTITUTE(実質収支比率等に係る経年分析!I$47,"▲","-")),2)</f>
        <v>16.38</v>
      </c>
      <c r="F20" s="180">
        <f>ROUND(VALUE(SUBSTITUTE(実質収支比率等に係る経年分析!J$47,"▲","-")),2)</f>
        <v>15.75</v>
      </c>
    </row>
    <row r="21" spans="1:11">
      <c r="A21" s="180" t="s">
        <v>55</v>
      </c>
      <c r="B21" s="180">
        <f>IF(ISNUMBER(VALUE(SUBSTITUTE(実質収支比率等に係る経年分析!F$49,"▲","-"))),ROUND(VALUE(SUBSTITUTE(実質収支比率等に係る経年分析!F$49,"▲","-")),2),NA())</f>
        <v>1.44</v>
      </c>
      <c r="C21" s="180">
        <f>IF(ISNUMBER(VALUE(SUBSTITUTE(実質収支比率等に係る経年分析!G$49,"▲","-"))),ROUND(VALUE(SUBSTITUTE(実質収支比率等に係る経年分析!G$49,"▲","-")),2),NA())</f>
        <v>-2.5499999999999998</v>
      </c>
      <c r="D21" s="180">
        <f>IF(ISNUMBER(VALUE(SUBSTITUTE(実質収支比率等に係る経年分析!H$49,"▲","-"))),ROUND(VALUE(SUBSTITUTE(実質収支比率等に係る経年分析!H$49,"▲","-")),2),NA())</f>
        <v>-7.78</v>
      </c>
      <c r="E21" s="180">
        <f>IF(ISNUMBER(VALUE(SUBSTITUTE(実質収支比率等に係る経年分析!I$49,"▲","-"))),ROUND(VALUE(SUBSTITUTE(実質収支比率等に係る経年分析!I$49,"▲","-")),2),NA())</f>
        <v>-2.95</v>
      </c>
      <c r="F21" s="180">
        <f>IF(ISNUMBER(VALUE(SUBSTITUTE(実質収支比率等に係る経年分析!J$49,"▲","-"))),ROUND(VALUE(SUBSTITUTE(実質収支比率等に係る経年分析!J$49,"▲","-")),2),NA())</f>
        <v>-1.62</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0.14000000000000001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土地区画整理事業特別会計（普通会計）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0.98</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1.0900000000000001</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4.68</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9.19</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4071</v>
      </c>
      <c r="E42" s="182"/>
      <c r="F42" s="182"/>
      <c r="G42" s="182">
        <f>'実質公債費比率（分子）の構造'!L$52</f>
        <v>4108</v>
      </c>
      <c r="H42" s="182"/>
      <c r="I42" s="182"/>
      <c r="J42" s="182">
        <f>'実質公債費比率（分子）の構造'!M$52</f>
        <v>4272</v>
      </c>
      <c r="K42" s="182"/>
      <c r="L42" s="182"/>
      <c r="M42" s="182">
        <f>'実質公債費比率（分子）の構造'!N$52</f>
        <v>4274</v>
      </c>
      <c r="N42" s="182"/>
      <c r="O42" s="182"/>
      <c r="P42" s="182">
        <f>'実質公債費比率（分子）の構造'!O$52</f>
        <v>4347</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20</v>
      </c>
      <c r="C44" s="182"/>
      <c r="D44" s="182"/>
      <c r="E44" s="182">
        <f>'実質公債費比率（分子）の構造'!L$50</f>
        <v>20</v>
      </c>
      <c r="F44" s="182"/>
      <c r="G44" s="182"/>
      <c r="H44" s="182">
        <f>'実質公債費比率（分子）の構造'!M$50</f>
        <v>20</v>
      </c>
      <c r="I44" s="182"/>
      <c r="J44" s="182"/>
      <c r="K44" s="182">
        <f>'実質公債費比率（分子）の構造'!N$50</f>
        <v>20</v>
      </c>
      <c r="L44" s="182"/>
      <c r="M44" s="182"/>
      <c r="N44" s="182">
        <f>'実質公債費比率（分子）の構造'!O$50</f>
        <v>20</v>
      </c>
      <c r="O44" s="182"/>
      <c r="P44" s="182"/>
    </row>
    <row r="45" spans="1:16">
      <c r="A45" s="182" t="s">
        <v>65</v>
      </c>
      <c r="B45" s="182">
        <f>'実質公債費比率（分子）の構造'!K$49</f>
        <v>168</v>
      </c>
      <c r="C45" s="182"/>
      <c r="D45" s="182"/>
      <c r="E45" s="182">
        <f>'実質公債費比率（分子）の構造'!L$49</f>
        <v>231</v>
      </c>
      <c r="F45" s="182"/>
      <c r="G45" s="182"/>
      <c r="H45" s="182">
        <f>'実質公債費比率（分子）の構造'!M$49</f>
        <v>234</v>
      </c>
      <c r="I45" s="182"/>
      <c r="J45" s="182"/>
      <c r="K45" s="182">
        <f>'実質公債費比率（分子）の構造'!N$49</f>
        <v>234</v>
      </c>
      <c r="L45" s="182"/>
      <c r="M45" s="182"/>
      <c r="N45" s="182">
        <f>'実質公債費比率（分子）の構造'!O$49</f>
        <v>261</v>
      </c>
      <c r="O45" s="182"/>
      <c r="P45" s="182"/>
    </row>
    <row r="46" spans="1:16">
      <c r="A46" s="182" t="s">
        <v>66</v>
      </c>
      <c r="B46" s="182">
        <f>'実質公債費比率（分子）の構造'!K$48</f>
        <v>1252</v>
      </c>
      <c r="C46" s="182"/>
      <c r="D46" s="182"/>
      <c r="E46" s="182">
        <f>'実質公債費比率（分子）の構造'!L$48</f>
        <v>1194</v>
      </c>
      <c r="F46" s="182"/>
      <c r="G46" s="182"/>
      <c r="H46" s="182">
        <f>'実質公債費比率（分子）の構造'!M$48</f>
        <v>1157</v>
      </c>
      <c r="I46" s="182"/>
      <c r="J46" s="182"/>
      <c r="K46" s="182">
        <f>'実質公債費比率（分子）の構造'!N$48</f>
        <v>1084</v>
      </c>
      <c r="L46" s="182"/>
      <c r="M46" s="182"/>
      <c r="N46" s="182">
        <f>'実質公債費比率（分子）の構造'!O$48</f>
        <v>1264</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4678</v>
      </c>
      <c r="C49" s="182"/>
      <c r="D49" s="182"/>
      <c r="E49" s="182">
        <f>'実質公債費比率（分子）の構造'!L$45</f>
        <v>4605</v>
      </c>
      <c r="F49" s="182"/>
      <c r="G49" s="182"/>
      <c r="H49" s="182">
        <f>'実質公債費比率（分子）の構造'!M$45</f>
        <v>4591</v>
      </c>
      <c r="I49" s="182"/>
      <c r="J49" s="182"/>
      <c r="K49" s="182">
        <f>'実質公債費比率（分子）の構造'!N$45</f>
        <v>4568</v>
      </c>
      <c r="L49" s="182"/>
      <c r="M49" s="182"/>
      <c r="N49" s="182">
        <f>'実質公債費比率（分子）の構造'!O$45</f>
        <v>4450</v>
      </c>
      <c r="O49" s="182"/>
      <c r="P49" s="182"/>
    </row>
    <row r="50" spans="1:16">
      <c r="A50" s="182" t="s">
        <v>70</v>
      </c>
      <c r="B50" s="182" t="e">
        <f>NA()</f>
        <v>#N/A</v>
      </c>
      <c r="C50" s="182">
        <f>IF(ISNUMBER('実質公債費比率（分子）の構造'!K$53),'実質公債費比率（分子）の構造'!K$53,NA())</f>
        <v>2047</v>
      </c>
      <c r="D50" s="182" t="e">
        <f>NA()</f>
        <v>#N/A</v>
      </c>
      <c r="E50" s="182" t="e">
        <f>NA()</f>
        <v>#N/A</v>
      </c>
      <c r="F50" s="182">
        <f>IF(ISNUMBER('実質公債費比率（分子）の構造'!L$53),'実質公債費比率（分子）の構造'!L$53,NA())</f>
        <v>1942</v>
      </c>
      <c r="G50" s="182" t="e">
        <f>NA()</f>
        <v>#N/A</v>
      </c>
      <c r="H50" s="182" t="e">
        <f>NA()</f>
        <v>#N/A</v>
      </c>
      <c r="I50" s="182">
        <f>IF(ISNUMBER('実質公債費比率（分子）の構造'!M$53),'実質公債費比率（分子）の構造'!M$53,NA())</f>
        <v>1730</v>
      </c>
      <c r="J50" s="182" t="e">
        <f>NA()</f>
        <v>#N/A</v>
      </c>
      <c r="K50" s="182" t="e">
        <f>NA()</f>
        <v>#N/A</v>
      </c>
      <c r="L50" s="182">
        <f>IF(ISNUMBER('実質公債費比率（分子）の構造'!N$53),'実質公債費比率（分子）の構造'!N$53,NA())</f>
        <v>1632</v>
      </c>
      <c r="M50" s="182" t="e">
        <f>NA()</f>
        <v>#N/A</v>
      </c>
      <c r="N50" s="182" t="e">
        <f>NA()</f>
        <v>#N/A</v>
      </c>
      <c r="O50" s="182">
        <f>IF(ISNUMBER('実質公債費比率（分子）の構造'!O$53),'実質公債費比率（分子）の構造'!O$53,NA())</f>
        <v>1648</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45334</v>
      </c>
      <c r="E56" s="181"/>
      <c r="F56" s="181"/>
      <c r="G56" s="181">
        <f>'将来負担比率（分子）の構造'!J$52</f>
        <v>44804</v>
      </c>
      <c r="H56" s="181"/>
      <c r="I56" s="181"/>
      <c r="J56" s="181">
        <f>'将来負担比率（分子）の構造'!K$52</f>
        <v>44514</v>
      </c>
      <c r="K56" s="181"/>
      <c r="L56" s="181"/>
      <c r="M56" s="181">
        <f>'将来負担比率（分子）の構造'!L$52</f>
        <v>43568</v>
      </c>
      <c r="N56" s="181"/>
      <c r="O56" s="181"/>
      <c r="P56" s="181">
        <f>'将来負担比率（分子）の構造'!M$52</f>
        <v>42751</v>
      </c>
    </row>
    <row r="57" spans="1:16">
      <c r="A57" s="181" t="s">
        <v>42</v>
      </c>
      <c r="B57" s="181"/>
      <c r="C57" s="181"/>
      <c r="D57" s="181">
        <f>'将来負担比率（分子）の構造'!I$51</f>
        <v>9890</v>
      </c>
      <c r="E57" s="181"/>
      <c r="F57" s="181"/>
      <c r="G57" s="181">
        <f>'将来負担比率（分子）の構造'!J$51</f>
        <v>10139</v>
      </c>
      <c r="H57" s="181"/>
      <c r="I57" s="181"/>
      <c r="J57" s="181">
        <f>'将来負担比率（分子）の構造'!K$51</f>
        <v>7449</v>
      </c>
      <c r="K57" s="181"/>
      <c r="L57" s="181"/>
      <c r="M57" s="181">
        <f>'将来負担比率（分子）の構造'!L$51</f>
        <v>4321</v>
      </c>
      <c r="N57" s="181"/>
      <c r="O57" s="181"/>
      <c r="P57" s="181">
        <f>'将来負担比率（分子）の構造'!M$51</f>
        <v>1734</v>
      </c>
    </row>
    <row r="58" spans="1:16">
      <c r="A58" s="181" t="s">
        <v>41</v>
      </c>
      <c r="B58" s="181"/>
      <c r="C58" s="181"/>
      <c r="D58" s="181">
        <f>'将来負担比率（分子）の構造'!I$50</f>
        <v>9335</v>
      </c>
      <c r="E58" s="181"/>
      <c r="F58" s="181"/>
      <c r="G58" s="181">
        <f>'将来負担比率（分子）の構造'!J$50</f>
        <v>10420</v>
      </c>
      <c r="H58" s="181"/>
      <c r="I58" s="181"/>
      <c r="J58" s="181">
        <f>'将来負担比率（分子）の構造'!K$50</f>
        <v>10212</v>
      </c>
      <c r="K58" s="181"/>
      <c r="L58" s="181"/>
      <c r="M58" s="181">
        <f>'将来負担比率（分子）の構造'!L$50</f>
        <v>9735</v>
      </c>
      <c r="N58" s="181"/>
      <c r="O58" s="181"/>
      <c r="P58" s="181">
        <f>'将来負担比率（分子）の構造'!M$50</f>
        <v>9375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4232</v>
      </c>
      <c r="C62" s="181"/>
      <c r="D62" s="181"/>
      <c r="E62" s="181">
        <f>'将来負担比率（分子）の構造'!J$45</f>
        <v>4276</v>
      </c>
      <c r="F62" s="181"/>
      <c r="G62" s="181"/>
      <c r="H62" s="181">
        <f>'将来負担比率（分子）の構造'!K$45</f>
        <v>4069</v>
      </c>
      <c r="I62" s="181"/>
      <c r="J62" s="181"/>
      <c r="K62" s="181">
        <f>'将来負担比率（分子）の構造'!L$45</f>
        <v>3784</v>
      </c>
      <c r="L62" s="181"/>
      <c r="M62" s="181"/>
      <c r="N62" s="181">
        <f>'将来負担比率（分子）の構造'!M$45</f>
        <v>3714</v>
      </c>
      <c r="O62" s="181"/>
      <c r="P62" s="181"/>
    </row>
    <row r="63" spans="1:16">
      <c r="A63" s="181" t="s">
        <v>34</v>
      </c>
      <c r="B63" s="181">
        <f>'将来負担比率（分子）の構造'!I$44</f>
        <v>1250</v>
      </c>
      <c r="C63" s="181"/>
      <c r="D63" s="181"/>
      <c r="E63" s="181">
        <f>'将来負担比率（分子）の構造'!J$44</f>
        <v>1147</v>
      </c>
      <c r="F63" s="181"/>
      <c r="G63" s="181"/>
      <c r="H63" s="181">
        <f>'将来負担比率（分子）の構造'!K$44</f>
        <v>1094</v>
      </c>
      <c r="I63" s="181"/>
      <c r="J63" s="181"/>
      <c r="K63" s="181">
        <f>'将来負担比率（分子）の構造'!L$44</f>
        <v>1017</v>
      </c>
      <c r="L63" s="181"/>
      <c r="M63" s="181"/>
      <c r="N63" s="181">
        <f>'将来負担比率（分子）の構造'!M$44</f>
        <v>959</v>
      </c>
      <c r="O63" s="181"/>
      <c r="P63" s="181"/>
    </row>
    <row r="64" spans="1:16">
      <c r="A64" s="181" t="s">
        <v>33</v>
      </c>
      <c r="B64" s="181">
        <f>'将来負担比率（分子）の構造'!I$43</f>
        <v>24359</v>
      </c>
      <c r="C64" s="181"/>
      <c r="D64" s="181"/>
      <c r="E64" s="181">
        <f>'将来負担比率（分子）の構造'!J$43</f>
        <v>23795</v>
      </c>
      <c r="F64" s="181"/>
      <c r="G64" s="181"/>
      <c r="H64" s="181">
        <f>'将来負担比率（分子）の構造'!K$43</f>
        <v>18078</v>
      </c>
      <c r="I64" s="181"/>
      <c r="J64" s="181"/>
      <c r="K64" s="181">
        <f>'将来負担比率（分子）の構造'!L$43</f>
        <v>12963</v>
      </c>
      <c r="L64" s="181"/>
      <c r="M64" s="181"/>
      <c r="N64" s="181">
        <f>'将来負担比率（分子）の構造'!M$43</f>
        <v>6988</v>
      </c>
      <c r="O64" s="181"/>
      <c r="P64" s="181"/>
    </row>
    <row r="65" spans="1:16">
      <c r="A65" s="181" t="s">
        <v>32</v>
      </c>
      <c r="B65" s="181">
        <f>'将来負担比率（分子）の構造'!I$42</f>
        <v>70</v>
      </c>
      <c r="C65" s="181"/>
      <c r="D65" s="181"/>
      <c r="E65" s="181">
        <f>'将来負担比率（分子）の構造'!J$42</f>
        <v>53</v>
      </c>
      <c r="F65" s="181"/>
      <c r="G65" s="181"/>
      <c r="H65" s="181">
        <f>'将来負担比率（分子）の構造'!K$42</f>
        <v>36</v>
      </c>
      <c r="I65" s="181"/>
      <c r="J65" s="181"/>
      <c r="K65" s="181">
        <f>'将来負担比率（分子）の構造'!L$42</f>
        <v>19</v>
      </c>
      <c r="L65" s="181"/>
      <c r="M65" s="181"/>
      <c r="N65" s="181" t="str">
        <f>'将来負担比率（分子）の構造'!M$42</f>
        <v>-</v>
      </c>
      <c r="O65" s="181"/>
      <c r="P65" s="181"/>
    </row>
    <row r="66" spans="1:16">
      <c r="A66" s="181" t="s">
        <v>31</v>
      </c>
      <c r="B66" s="181">
        <f>'将来負担比率（分子）の構造'!I$41</f>
        <v>48136</v>
      </c>
      <c r="C66" s="181"/>
      <c r="D66" s="181"/>
      <c r="E66" s="181">
        <f>'将来負担比率（分子）の構造'!J$41</f>
        <v>47006</v>
      </c>
      <c r="F66" s="181"/>
      <c r="G66" s="181"/>
      <c r="H66" s="181">
        <f>'将来負担比率（分子）の構造'!K$41</f>
        <v>45928</v>
      </c>
      <c r="I66" s="181"/>
      <c r="J66" s="181"/>
      <c r="K66" s="181">
        <f>'将来負担比率（分子）の構造'!L$41</f>
        <v>44343</v>
      </c>
      <c r="L66" s="181"/>
      <c r="M66" s="181"/>
      <c r="N66" s="181">
        <f>'将来負担比率（分子）の構造'!M$41</f>
        <v>42546</v>
      </c>
      <c r="O66" s="181"/>
      <c r="P66" s="181"/>
    </row>
    <row r="67" spans="1:16">
      <c r="A67" s="181" t="s">
        <v>74</v>
      </c>
      <c r="B67" s="181" t="e">
        <f>NA()</f>
        <v>#N/A</v>
      </c>
      <c r="C67" s="181">
        <f>IF(ISNUMBER('将来負担比率（分子）の構造'!I$53), IF('将来負担比率（分子）の構造'!I$53 &lt; 0, 0, '将来負担比率（分子）の構造'!I$53), NA())</f>
        <v>13490</v>
      </c>
      <c r="D67" s="181" t="e">
        <f>NA()</f>
        <v>#N/A</v>
      </c>
      <c r="E67" s="181" t="e">
        <f>NA()</f>
        <v>#N/A</v>
      </c>
      <c r="F67" s="181">
        <f>IF(ISNUMBER('将来負担比率（分子）の構造'!J$53), IF('将来負担比率（分子）の構造'!J$53 &lt; 0, 0, '将来負担比率（分子）の構造'!J$53), NA())</f>
        <v>10914</v>
      </c>
      <c r="G67" s="181" t="e">
        <f>NA()</f>
        <v>#N/A</v>
      </c>
      <c r="H67" s="181" t="e">
        <f>NA()</f>
        <v>#N/A</v>
      </c>
      <c r="I67" s="181">
        <f>IF(ISNUMBER('将来負担比率（分子）の構造'!K$53), IF('将来負担比率（分子）の構造'!K$53 &lt; 0, 0, '将来負担比率（分子）の構造'!K$53), NA())</f>
        <v>7030</v>
      </c>
      <c r="J67" s="181" t="e">
        <f>NA()</f>
        <v>#N/A</v>
      </c>
      <c r="K67" s="181" t="e">
        <f>NA()</f>
        <v>#N/A</v>
      </c>
      <c r="L67" s="181">
        <f>IF(ISNUMBER('将来負担比率（分子）の構造'!L$53), IF('将来負担比率（分子）の構造'!L$53 &lt; 0, 0, '将来負担比率（分子）の構造'!L$53), NA())</f>
        <v>4500</v>
      </c>
      <c r="M67" s="181" t="e">
        <f>NA()</f>
        <v>#N/A</v>
      </c>
      <c r="N67" s="181" t="e">
        <f>NA()</f>
        <v>#N/A</v>
      </c>
      <c r="O67" s="181">
        <f>IF(ISNUMBER('将来負担比率（分子）の構造'!M$53), IF('将来負担比率（分子）の構造'!M$53 &lt; 0, 0, '将来負担比率（分子）の構造'!M$53), NA())</f>
        <v>347</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5357</v>
      </c>
      <c r="C72" s="185">
        <f>基金残高に係る経年分析!G55</f>
        <v>5024</v>
      </c>
      <c r="D72" s="185">
        <f>基金残高に係る経年分析!H55</f>
        <v>4874</v>
      </c>
    </row>
    <row r="73" spans="1:16">
      <c r="A73" s="184" t="s">
        <v>77</v>
      </c>
      <c r="B73" s="185">
        <f>基金残高に係る経年分析!F56</f>
        <v>130</v>
      </c>
      <c r="C73" s="185">
        <f>基金残高に係る経年分析!G56</f>
        <v>130</v>
      </c>
      <c r="D73" s="185">
        <f>基金残高に係る経年分析!H56</f>
        <v>130</v>
      </c>
    </row>
    <row r="74" spans="1:16">
      <c r="A74" s="184" t="s">
        <v>78</v>
      </c>
      <c r="B74" s="185">
        <f>基金残高に係る経年分析!F57</f>
        <v>2793</v>
      </c>
      <c r="C74" s="185">
        <f>基金残高に係る経年分析!G57</f>
        <v>2756</v>
      </c>
      <c r="D74" s="185">
        <f>基金残高に係る経年分析!H57</f>
        <v>2621</v>
      </c>
    </row>
  </sheetData>
  <sheetProtection algorithmName="SHA-512" hashValue="fjCYt7sxDioSUGfPpeEsfGekTnFSpoSYjxZ+JdD6kl2ab18tQknj6b+e6olhYvQ7iVuA/jzEdzzsONiJE3BnsA==" saltValue="MejFzbuA28Rpwn6NTuY9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216</v>
      </c>
      <c r="DI1" s="760"/>
      <c r="DJ1" s="760"/>
      <c r="DK1" s="760"/>
      <c r="DL1" s="760"/>
      <c r="DM1" s="760"/>
      <c r="DN1" s="761"/>
      <c r="DO1" s="226"/>
      <c r="DP1" s="759" t="s">
        <v>217</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219</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220</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221</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222</v>
      </c>
      <c r="S4" s="702"/>
      <c r="T4" s="702"/>
      <c r="U4" s="702"/>
      <c r="V4" s="702"/>
      <c r="W4" s="702"/>
      <c r="X4" s="702"/>
      <c r="Y4" s="703"/>
      <c r="Z4" s="701" t="s">
        <v>223</v>
      </c>
      <c r="AA4" s="702"/>
      <c r="AB4" s="702"/>
      <c r="AC4" s="703"/>
      <c r="AD4" s="701" t="s">
        <v>224</v>
      </c>
      <c r="AE4" s="702"/>
      <c r="AF4" s="702"/>
      <c r="AG4" s="702"/>
      <c r="AH4" s="702"/>
      <c r="AI4" s="702"/>
      <c r="AJ4" s="702"/>
      <c r="AK4" s="703"/>
      <c r="AL4" s="701" t="s">
        <v>223</v>
      </c>
      <c r="AM4" s="702"/>
      <c r="AN4" s="702"/>
      <c r="AO4" s="703"/>
      <c r="AP4" s="762" t="s">
        <v>225</v>
      </c>
      <c r="AQ4" s="762"/>
      <c r="AR4" s="762"/>
      <c r="AS4" s="762"/>
      <c r="AT4" s="762"/>
      <c r="AU4" s="762"/>
      <c r="AV4" s="762"/>
      <c r="AW4" s="762"/>
      <c r="AX4" s="762"/>
      <c r="AY4" s="762"/>
      <c r="AZ4" s="762"/>
      <c r="BA4" s="762"/>
      <c r="BB4" s="762"/>
      <c r="BC4" s="762"/>
      <c r="BD4" s="762"/>
      <c r="BE4" s="762"/>
      <c r="BF4" s="762"/>
      <c r="BG4" s="762" t="s">
        <v>226</v>
      </c>
      <c r="BH4" s="762"/>
      <c r="BI4" s="762"/>
      <c r="BJ4" s="762"/>
      <c r="BK4" s="762"/>
      <c r="BL4" s="762"/>
      <c r="BM4" s="762"/>
      <c r="BN4" s="762"/>
      <c r="BO4" s="762" t="s">
        <v>223</v>
      </c>
      <c r="BP4" s="762"/>
      <c r="BQ4" s="762"/>
      <c r="BR4" s="762"/>
      <c r="BS4" s="762" t="s">
        <v>227</v>
      </c>
      <c r="BT4" s="762"/>
      <c r="BU4" s="762"/>
      <c r="BV4" s="762"/>
      <c r="BW4" s="762"/>
      <c r="BX4" s="762"/>
      <c r="BY4" s="762"/>
      <c r="BZ4" s="762"/>
      <c r="CA4" s="762"/>
      <c r="CB4" s="762"/>
      <c r="CD4" s="744" t="s">
        <v>228</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6" t="s">
        <v>229</v>
      </c>
      <c r="C5" s="707"/>
      <c r="D5" s="707"/>
      <c r="E5" s="707"/>
      <c r="F5" s="707"/>
      <c r="G5" s="707"/>
      <c r="H5" s="707"/>
      <c r="I5" s="707"/>
      <c r="J5" s="707"/>
      <c r="K5" s="707"/>
      <c r="L5" s="707"/>
      <c r="M5" s="707"/>
      <c r="N5" s="707"/>
      <c r="O5" s="707"/>
      <c r="P5" s="707"/>
      <c r="Q5" s="708"/>
      <c r="R5" s="695">
        <v>23212670</v>
      </c>
      <c r="S5" s="696"/>
      <c r="T5" s="696"/>
      <c r="U5" s="696"/>
      <c r="V5" s="696"/>
      <c r="W5" s="696"/>
      <c r="X5" s="696"/>
      <c r="Y5" s="739"/>
      <c r="Z5" s="757">
        <v>45.7</v>
      </c>
      <c r="AA5" s="757"/>
      <c r="AB5" s="757"/>
      <c r="AC5" s="757"/>
      <c r="AD5" s="758">
        <v>22223949</v>
      </c>
      <c r="AE5" s="758"/>
      <c r="AF5" s="758"/>
      <c r="AG5" s="758"/>
      <c r="AH5" s="758"/>
      <c r="AI5" s="758"/>
      <c r="AJ5" s="758"/>
      <c r="AK5" s="758"/>
      <c r="AL5" s="740">
        <v>74</v>
      </c>
      <c r="AM5" s="711"/>
      <c r="AN5" s="711"/>
      <c r="AO5" s="741"/>
      <c r="AP5" s="706" t="s">
        <v>230</v>
      </c>
      <c r="AQ5" s="707"/>
      <c r="AR5" s="707"/>
      <c r="AS5" s="707"/>
      <c r="AT5" s="707"/>
      <c r="AU5" s="707"/>
      <c r="AV5" s="707"/>
      <c r="AW5" s="707"/>
      <c r="AX5" s="707"/>
      <c r="AY5" s="707"/>
      <c r="AZ5" s="707"/>
      <c r="BA5" s="707"/>
      <c r="BB5" s="707"/>
      <c r="BC5" s="707"/>
      <c r="BD5" s="707"/>
      <c r="BE5" s="707"/>
      <c r="BF5" s="708"/>
      <c r="BG5" s="640">
        <v>22223213</v>
      </c>
      <c r="BH5" s="641"/>
      <c r="BI5" s="641"/>
      <c r="BJ5" s="641"/>
      <c r="BK5" s="641"/>
      <c r="BL5" s="641"/>
      <c r="BM5" s="641"/>
      <c r="BN5" s="642"/>
      <c r="BO5" s="677">
        <v>95.7</v>
      </c>
      <c r="BP5" s="677"/>
      <c r="BQ5" s="677"/>
      <c r="BR5" s="677"/>
      <c r="BS5" s="678">
        <v>118377</v>
      </c>
      <c r="BT5" s="678"/>
      <c r="BU5" s="678"/>
      <c r="BV5" s="678"/>
      <c r="BW5" s="678"/>
      <c r="BX5" s="678"/>
      <c r="BY5" s="678"/>
      <c r="BZ5" s="678"/>
      <c r="CA5" s="678"/>
      <c r="CB5" s="737"/>
      <c r="CD5" s="744" t="s">
        <v>225</v>
      </c>
      <c r="CE5" s="745"/>
      <c r="CF5" s="745"/>
      <c r="CG5" s="745"/>
      <c r="CH5" s="745"/>
      <c r="CI5" s="745"/>
      <c r="CJ5" s="745"/>
      <c r="CK5" s="745"/>
      <c r="CL5" s="745"/>
      <c r="CM5" s="745"/>
      <c r="CN5" s="745"/>
      <c r="CO5" s="745"/>
      <c r="CP5" s="745"/>
      <c r="CQ5" s="746"/>
      <c r="CR5" s="744" t="s">
        <v>231</v>
      </c>
      <c r="CS5" s="745"/>
      <c r="CT5" s="745"/>
      <c r="CU5" s="745"/>
      <c r="CV5" s="745"/>
      <c r="CW5" s="745"/>
      <c r="CX5" s="745"/>
      <c r="CY5" s="746"/>
      <c r="CZ5" s="744" t="s">
        <v>223</v>
      </c>
      <c r="DA5" s="745"/>
      <c r="DB5" s="745"/>
      <c r="DC5" s="746"/>
      <c r="DD5" s="744" t="s">
        <v>232</v>
      </c>
      <c r="DE5" s="745"/>
      <c r="DF5" s="745"/>
      <c r="DG5" s="745"/>
      <c r="DH5" s="745"/>
      <c r="DI5" s="745"/>
      <c r="DJ5" s="745"/>
      <c r="DK5" s="745"/>
      <c r="DL5" s="745"/>
      <c r="DM5" s="745"/>
      <c r="DN5" s="745"/>
      <c r="DO5" s="745"/>
      <c r="DP5" s="746"/>
      <c r="DQ5" s="744" t="s">
        <v>233</v>
      </c>
      <c r="DR5" s="745"/>
      <c r="DS5" s="745"/>
      <c r="DT5" s="745"/>
      <c r="DU5" s="745"/>
      <c r="DV5" s="745"/>
      <c r="DW5" s="745"/>
      <c r="DX5" s="745"/>
      <c r="DY5" s="745"/>
      <c r="DZ5" s="745"/>
      <c r="EA5" s="745"/>
      <c r="EB5" s="745"/>
      <c r="EC5" s="746"/>
    </row>
    <row r="6" spans="2:143" ht="11.25" customHeight="1">
      <c r="B6" s="637" t="s">
        <v>234</v>
      </c>
      <c r="C6" s="638"/>
      <c r="D6" s="638"/>
      <c r="E6" s="638"/>
      <c r="F6" s="638"/>
      <c r="G6" s="638"/>
      <c r="H6" s="638"/>
      <c r="I6" s="638"/>
      <c r="J6" s="638"/>
      <c r="K6" s="638"/>
      <c r="L6" s="638"/>
      <c r="M6" s="638"/>
      <c r="N6" s="638"/>
      <c r="O6" s="638"/>
      <c r="P6" s="638"/>
      <c r="Q6" s="639"/>
      <c r="R6" s="640">
        <v>435660</v>
      </c>
      <c r="S6" s="641"/>
      <c r="T6" s="641"/>
      <c r="U6" s="641"/>
      <c r="V6" s="641"/>
      <c r="W6" s="641"/>
      <c r="X6" s="641"/>
      <c r="Y6" s="642"/>
      <c r="Z6" s="677">
        <v>0.9</v>
      </c>
      <c r="AA6" s="677"/>
      <c r="AB6" s="677"/>
      <c r="AC6" s="677"/>
      <c r="AD6" s="678">
        <v>435660</v>
      </c>
      <c r="AE6" s="678"/>
      <c r="AF6" s="678"/>
      <c r="AG6" s="678"/>
      <c r="AH6" s="678"/>
      <c r="AI6" s="678"/>
      <c r="AJ6" s="678"/>
      <c r="AK6" s="678"/>
      <c r="AL6" s="643">
        <v>1.5</v>
      </c>
      <c r="AM6" s="644"/>
      <c r="AN6" s="644"/>
      <c r="AO6" s="679"/>
      <c r="AP6" s="637" t="s">
        <v>235</v>
      </c>
      <c r="AQ6" s="638"/>
      <c r="AR6" s="638"/>
      <c r="AS6" s="638"/>
      <c r="AT6" s="638"/>
      <c r="AU6" s="638"/>
      <c r="AV6" s="638"/>
      <c r="AW6" s="638"/>
      <c r="AX6" s="638"/>
      <c r="AY6" s="638"/>
      <c r="AZ6" s="638"/>
      <c r="BA6" s="638"/>
      <c r="BB6" s="638"/>
      <c r="BC6" s="638"/>
      <c r="BD6" s="638"/>
      <c r="BE6" s="638"/>
      <c r="BF6" s="639"/>
      <c r="BG6" s="640">
        <v>22223213</v>
      </c>
      <c r="BH6" s="641"/>
      <c r="BI6" s="641"/>
      <c r="BJ6" s="641"/>
      <c r="BK6" s="641"/>
      <c r="BL6" s="641"/>
      <c r="BM6" s="641"/>
      <c r="BN6" s="642"/>
      <c r="BO6" s="677">
        <v>95.7</v>
      </c>
      <c r="BP6" s="677"/>
      <c r="BQ6" s="677"/>
      <c r="BR6" s="677"/>
      <c r="BS6" s="678">
        <v>118377</v>
      </c>
      <c r="BT6" s="678"/>
      <c r="BU6" s="678"/>
      <c r="BV6" s="678"/>
      <c r="BW6" s="678"/>
      <c r="BX6" s="678"/>
      <c r="BY6" s="678"/>
      <c r="BZ6" s="678"/>
      <c r="CA6" s="678"/>
      <c r="CB6" s="737"/>
      <c r="CD6" s="698" t="s">
        <v>236</v>
      </c>
      <c r="CE6" s="699"/>
      <c r="CF6" s="699"/>
      <c r="CG6" s="699"/>
      <c r="CH6" s="699"/>
      <c r="CI6" s="699"/>
      <c r="CJ6" s="699"/>
      <c r="CK6" s="699"/>
      <c r="CL6" s="699"/>
      <c r="CM6" s="699"/>
      <c r="CN6" s="699"/>
      <c r="CO6" s="699"/>
      <c r="CP6" s="699"/>
      <c r="CQ6" s="700"/>
      <c r="CR6" s="640">
        <v>357453</v>
      </c>
      <c r="CS6" s="641"/>
      <c r="CT6" s="641"/>
      <c r="CU6" s="641"/>
      <c r="CV6" s="641"/>
      <c r="CW6" s="641"/>
      <c r="CX6" s="641"/>
      <c r="CY6" s="642"/>
      <c r="CZ6" s="740">
        <v>0.7</v>
      </c>
      <c r="DA6" s="711"/>
      <c r="DB6" s="711"/>
      <c r="DC6" s="743"/>
      <c r="DD6" s="646" t="s">
        <v>127</v>
      </c>
      <c r="DE6" s="641"/>
      <c r="DF6" s="641"/>
      <c r="DG6" s="641"/>
      <c r="DH6" s="641"/>
      <c r="DI6" s="641"/>
      <c r="DJ6" s="641"/>
      <c r="DK6" s="641"/>
      <c r="DL6" s="641"/>
      <c r="DM6" s="641"/>
      <c r="DN6" s="641"/>
      <c r="DO6" s="641"/>
      <c r="DP6" s="642"/>
      <c r="DQ6" s="646">
        <v>356535</v>
      </c>
      <c r="DR6" s="641"/>
      <c r="DS6" s="641"/>
      <c r="DT6" s="641"/>
      <c r="DU6" s="641"/>
      <c r="DV6" s="641"/>
      <c r="DW6" s="641"/>
      <c r="DX6" s="641"/>
      <c r="DY6" s="641"/>
      <c r="DZ6" s="641"/>
      <c r="EA6" s="641"/>
      <c r="EB6" s="641"/>
      <c r="EC6" s="684"/>
    </row>
    <row r="7" spans="2:143" ht="11.25" customHeight="1">
      <c r="B7" s="637" t="s">
        <v>237</v>
      </c>
      <c r="C7" s="638"/>
      <c r="D7" s="638"/>
      <c r="E7" s="638"/>
      <c r="F7" s="638"/>
      <c r="G7" s="638"/>
      <c r="H7" s="638"/>
      <c r="I7" s="638"/>
      <c r="J7" s="638"/>
      <c r="K7" s="638"/>
      <c r="L7" s="638"/>
      <c r="M7" s="638"/>
      <c r="N7" s="638"/>
      <c r="O7" s="638"/>
      <c r="P7" s="638"/>
      <c r="Q7" s="639"/>
      <c r="R7" s="640">
        <v>15691</v>
      </c>
      <c r="S7" s="641"/>
      <c r="T7" s="641"/>
      <c r="U7" s="641"/>
      <c r="V7" s="641"/>
      <c r="W7" s="641"/>
      <c r="X7" s="641"/>
      <c r="Y7" s="642"/>
      <c r="Z7" s="677">
        <v>0</v>
      </c>
      <c r="AA7" s="677"/>
      <c r="AB7" s="677"/>
      <c r="AC7" s="677"/>
      <c r="AD7" s="678">
        <v>15691</v>
      </c>
      <c r="AE7" s="678"/>
      <c r="AF7" s="678"/>
      <c r="AG7" s="678"/>
      <c r="AH7" s="678"/>
      <c r="AI7" s="678"/>
      <c r="AJ7" s="678"/>
      <c r="AK7" s="678"/>
      <c r="AL7" s="643">
        <v>0.1</v>
      </c>
      <c r="AM7" s="644"/>
      <c r="AN7" s="644"/>
      <c r="AO7" s="679"/>
      <c r="AP7" s="637" t="s">
        <v>238</v>
      </c>
      <c r="AQ7" s="638"/>
      <c r="AR7" s="638"/>
      <c r="AS7" s="638"/>
      <c r="AT7" s="638"/>
      <c r="AU7" s="638"/>
      <c r="AV7" s="638"/>
      <c r="AW7" s="638"/>
      <c r="AX7" s="638"/>
      <c r="AY7" s="638"/>
      <c r="AZ7" s="638"/>
      <c r="BA7" s="638"/>
      <c r="BB7" s="638"/>
      <c r="BC7" s="638"/>
      <c r="BD7" s="638"/>
      <c r="BE7" s="638"/>
      <c r="BF7" s="639"/>
      <c r="BG7" s="640">
        <v>10484083</v>
      </c>
      <c r="BH7" s="641"/>
      <c r="BI7" s="641"/>
      <c r="BJ7" s="641"/>
      <c r="BK7" s="641"/>
      <c r="BL7" s="641"/>
      <c r="BM7" s="641"/>
      <c r="BN7" s="642"/>
      <c r="BO7" s="677">
        <v>45.2</v>
      </c>
      <c r="BP7" s="677"/>
      <c r="BQ7" s="677"/>
      <c r="BR7" s="677"/>
      <c r="BS7" s="678">
        <v>118377</v>
      </c>
      <c r="BT7" s="678"/>
      <c r="BU7" s="678"/>
      <c r="BV7" s="678"/>
      <c r="BW7" s="678"/>
      <c r="BX7" s="678"/>
      <c r="BY7" s="678"/>
      <c r="BZ7" s="678"/>
      <c r="CA7" s="678"/>
      <c r="CB7" s="737"/>
      <c r="CD7" s="673" t="s">
        <v>239</v>
      </c>
      <c r="CE7" s="674"/>
      <c r="CF7" s="674"/>
      <c r="CG7" s="674"/>
      <c r="CH7" s="674"/>
      <c r="CI7" s="674"/>
      <c r="CJ7" s="674"/>
      <c r="CK7" s="674"/>
      <c r="CL7" s="674"/>
      <c r="CM7" s="674"/>
      <c r="CN7" s="674"/>
      <c r="CO7" s="674"/>
      <c r="CP7" s="674"/>
      <c r="CQ7" s="675"/>
      <c r="CR7" s="640">
        <v>4610008</v>
      </c>
      <c r="CS7" s="641"/>
      <c r="CT7" s="641"/>
      <c r="CU7" s="641"/>
      <c r="CV7" s="641"/>
      <c r="CW7" s="641"/>
      <c r="CX7" s="641"/>
      <c r="CY7" s="642"/>
      <c r="CZ7" s="677">
        <v>9.5</v>
      </c>
      <c r="DA7" s="677"/>
      <c r="DB7" s="677"/>
      <c r="DC7" s="677"/>
      <c r="DD7" s="646">
        <v>100516</v>
      </c>
      <c r="DE7" s="641"/>
      <c r="DF7" s="641"/>
      <c r="DG7" s="641"/>
      <c r="DH7" s="641"/>
      <c r="DI7" s="641"/>
      <c r="DJ7" s="641"/>
      <c r="DK7" s="641"/>
      <c r="DL7" s="641"/>
      <c r="DM7" s="641"/>
      <c r="DN7" s="641"/>
      <c r="DO7" s="641"/>
      <c r="DP7" s="642"/>
      <c r="DQ7" s="646">
        <v>3842056</v>
      </c>
      <c r="DR7" s="641"/>
      <c r="DS7" s="641"/>
      <c r="DT7" s="641"/>
      <c r="DU7" s="641"/>
      <c r="DV7" s="641"/>
      <c r="DW7" s="641"/>
      <c r="DX7" s="641"/>
      <c r="DY7" s="641"/>
      <c r="DZ7" s="641"/>
      <c r="EA7" s="641"/>
      <c r="EB7" s="641"/>
      <c r="EC7" s="684"/>
    </row>
    <row r="8" spans="2:143" ht="11.25" customHeight="1">
      <c r="B8" s="637" t="s">
        <v>240</v>
      </c>
      <c r="C8" s="638"/>
      <c r="D8" s="638"/>
      <c r="E8" s="638"/>
      <c r="F8" s="638"/>
      <c r="G8" s="638"/>
      <c r="H8" s="638"/>
      <c r="I8" s="638"/>
      <c r="J8" s="638"/>
      <c r="K8" s="638"/>
      <c r="L8" s="638"/>
      <c r="M8" s="638"/>
      <c r="N8" s="638"/>
      <c r="O8" s="638"/>
      <c r="P8" s="638"/>
      <c r="Q8" s="639"/>
      <c r="R8" s="640">
        <v>102302</v>
      </c>
      <c r="S8" s="641"/>
      <c r="T8" s="641"/>
      <c r="U8" s="641"/>
      <c r="V8" s="641"/>
      <c r="W8" s="641"/>
      <c r="X8" s="641"/>
      <c r="Y8" s="642"/>
      <c r="Z8" s="677">
        <v>0.2</v>
      </c>
      <c r="AA8" s="677"/>
      <c r="AB8" s="677"/>
      <c r="AC8" s="677"/>
      <c r="AD8" s="678">
        <v>102302</v>
      </c>
      <c r="AE8" s="678"/>
      <c r="AF8" s="678"/>
      <c r="AG8" s="678"/>
      <c r="AH8" s="678"/>
      <c r="AI8" s="678"/>
      <c r="AJ8" s="678"/>
      <c r="AK8" s="678"/>
      <c r="AL8" s="643">
        <v>0.3</v>
      </c>
      <c r="AM8" s="644"/>
      <c r="AN8" s="644"/>
      <c r="AO8" s="679"/>
      <c r="AP8" s="637" t="s">
        <v>241</v>
      </c>
      <c r="AQ8" s="638"/>
      <c r="AR8" s="638"/>
      <c r="AS8" s="638"/>
      <c r="AT8" s="638"/>
      <c r="AU8" s="638"/>
      <c r="AV8" s="638"/>
      <c r="AW8" s="638"/>
      <c r="AX8" s="638"/>
      <c r="AY8" s="638"/>
      <c r="AZ8" s="638"/>
      <c r="BA8" s="638"/>
      <c r="BB8" s="638"/>
      <c r="BC8" s="638"/>
      <c r="BD8" s="638"/>
      <c r="BE8" s="638"/>
      <c r="BF8" s="639"/>
      <c r="BG8" s="640">
        <v>281537</v>
      </c>
      <c r="BH8" s="641"/>
      <c r="BI8" s="641"/>
      <c r="BJ8" s="641"/>
      <c r="BK8" s="641"/>
      <c r="BL8" s="641"/>
      <c r="BM8" s="641"/>
      <c r="BN8" s="642"/>
      <c r="BO8" s="677">
        <v>1.2</v>
      </c>
      <c r="BP8" s="677"/>
      <c r="BQ8" s="677"/>
      <c r="BR8" s="677"/>
      <c r="BS8" s="646" t="s">
        <v>127</v>
      </c>
      <c r="BT8" s="641"/>
      <c r="BU8" s="641"/>
      <c r="BV8" s="641"/>
      <c r="BW8" s="641"/>
      <c r="BX8" s="641"/>
      <c r="BY8" s="641"/>
      <c r="BZ8" s="641"/>
      <c r="CA8" s="641"/>
      <c r="CB8" s="684"/>
      <c r="CD8" s="673" t="s">
        <v>242</v>
      </c>
      <c r="CE8" s="674"/>
      <c r="CF8" s="674"/>
      <c r="CG8" s="674"/>
      <c r="CH8" s="674"/>
      <c r="CI8" s="674"/>
      <c r="CJ8" s="674"/>
      <c r="CK8" s="674"/>
      <c r="CL8" s="674"/>
      <c r="CM8" s="674"/>
      <c r="CN8" s="674"/>
      <c r="CO8" s="674"/>
      <c r="CP8" s="674"/>
      <c r="CQ8" s="675"/>
      <c r="CR8" s="640">
        <v>20497733</v>
      </c>
      <c r="CS8" s="641"/>
      <c r="CT8" s="641"/>
      <c r="CU8" s="641"/>
      <c r="CV8" s="641"/>
      <c r="CW8" s="641"/>
      <c r="CX8" s="641"/>
      <c r="CY8" s="642"/>
      <c r="CZ8" s="677">
        <v>42</v>
      </c>
      <c r="DA8" s="677"/>
      <c r="DB8" s="677"/>
      <c r="DC8" s="677"/>
      <c r="DD8" s="646">
        <v>314171</v>
      </c>
      <c r="DE8" s="641"/>
      <c r="DF8" s="641"/>
      <c r="DG8" s="641"/>
      <c r="DH8" s="641"/>
      <c r="DI8" s="641"/>
      <c r="DJ8" s="641"/>
      <c r="DK8" s="641"/>
      <c r="DL8" s="641"/>
      <c r="DM8" s="641"/>
      <c r="DN8" s="641"/>
      <c r="DO8" s="641"/>
      <c r="DP8" s="642"/>
      <c r="DQ8" s="646">
        <v>10655980</v>
      </c>
      <c r="DR8" s="641"/>
      <c r="DS8" s="641"/>
      <c r="DT8" s="641"/>
      <c r="DU8" s="641"/>
      <c r="DV8" s="641"/>
      <c r="DW8" s="641"/>
      <c r="DX8" s="641"/>
      <c r="DY8" s="641"/>
      <c r="DZ8" s="641"/>
      <c r="EA8" s="641"/>
      <c r="EB8" s="641"/>
      <c r="EC8" s="684"/>
    </row>
    <row r="9" spans="2:143" ht="11.25" customHeight="1">
      <c r="B9" s="637" t="s">
        <v>243</v>
      </c>
      <c r="C9" s="638"/>
      <c r="D9" s="638"/>
      <c r="E9" s="638"/>
      <c r="F9" s="638"/>
      <c r="G9" s="638"/>
      <c r="H9" s="638"/>
      <c r="I9" s="638"/>
      <c r="J9" s="638"/>
      <c r="K9" s="638"/>
      <c r="L9" s="638"/>
      <c r="M9" s="638"/>
      <c r="N9" s="638"/>
      <c r="O9" s="638"/>
      <c r="P9" s="638"/>
      <c r="Q9" s="639"/>
      <c r="R9" s="640">
        <v>61760</v>
      </c>
      <c r="S9" s="641"/>
      <c r="T9" s="641"/>
      <c r="U9" s="641"/>
      <c r="V9" s="641"/>
      <c r="W9" s="641"/>
      <c r="X9" s="641"/>
      <c r="Y9" s="642"/>
      <c r="Z9" s="677">
        <v>0.1</v>
      </c>
      <c r="AA9" s="677"/>
      <c r="AB9" s="677"/>
      <c r="AC9" s="677"/>
      <c r="AD9" s="678">
        <v>61760</v>
      </c>
      <c r="AE9" s="678"/>
      <c r="AF9" s="678"/>
      <c r="AG9" s="678"/>
      <c r="AH9" s="678"/>
      <c r="AI9" s="678"/>
      <c r="AJ9" s="678"/>
      <c r="AK9" s="678"/>
      <c r="AL9" s="643">
        <v>0.2</v>
      </c>
      <c r="AM9" s="644"/>
      <c r="AN9" s="644"/>
      <c r="AO9" s="679"/>
      <c r="AP9" s="637" t="s">
        <v>244</v>
      </c>
      <c r="AQ9" s="638"/>
      <c r="AR9" s="638"/>
      <c r="AS9" s="638"/>
      <c r="AT9" s="638"/>
      <c r="AU9" s="638"/>
      <c r="AV9" s="638"/>
      <c r="AW9" s="638"/>
      <c r="AX9" s="638"/>
      <c r="AY9" s="638"/>
      <c r="AZ9" s="638"/>
      <c r="BA9" s="638"/>
      <c r="BB9" s="638"/>
      <c r="BC9" s="638"/>
      <c r="BD9" s="638"/>
      <c r="BE9" s="638"/>
      <c r="BF9" s="639"/>
      <c r="BG9" s="640">
        <v>8483066</v>
      </c>
      <c r="BH9" s="641"/>
      <c r="BI9" s="641"/>
      <c r="BJ9" s="641"/>
      <c r="BK9" s="641"/>
      <c r="BL9" s="641"/>
      <c r="BM9" s="641"/>
      <c r="BN9" s="642"/>
      <c r="BO9" s="677">
        <v>36.5</v>
      </c>
      <c r="BP9" s="677"/>
      <c r="BQ9" s="677"/>
      <c r="BR9" s="677"/>
      <c r="BS9" s="646" t="s">
        <v>127</v>
      </c>
      <c r="BT9" s="641"/>
      <c r="BU9" s="641"/>
      <c r="BV9" s="641"/>
      <c r="BW9" s="641"/>
      <c r="BX9" s="641"/>
      <c r="BY9" s="641"/>
      <c r="BZ9" s="641"/>
      <c r="CA9" s="641"/>
      <c r="CB9" s="684"/>
      <c r="CD9" s="673" t="s">
        <v>245</v>
      </c>
      <c r="CE9" s="674"/>
      <c r="CF9" s="674"/>
      <c r="CG9" s="674"/>
      <c r="CH9" s="674"/>
      <c r="CI9" s="674"/>
      <c r="CJ9" s="674"/>
      <c r="CK9" s="674"/>
      <c r="CL9" s="674"/>
      <c r="CM9" s="674"/>
      <c r="CN9" s="674"/>
      <c r="CO9" s="674"/>
      <c r="CP9" s="674"/>
      <c r="CQ9" s="675"/>
      <c r="CR9" s="640">
        <v>3892977</v>
      </c>
      <c r="CS9" s="641"/>
      <c r="CT9" s="641"/>
      <c r="CU9" s="641"/>
      <c r="CV9" s="641"/>
      <c r="CW9" s="641"/>
      <c r="CX9" s="641"/>
      <c r="CY9" s="642"/>
      <c r="CZ9" s="677">
        <v>8</v>
      </c>
      <c r="DA9" s="677"/>
      <c r="DB9" s="677"/>
      <c r="DC9" s="677"/>
      <c r="DD9" s="646">
        <v>70912</v>
      </c>
      <c r="DE9" s="641"/>
      <c r="DF9" s="641"/>
      <c r="DG9" s="641"/>
      <c r="DH9" s="641"/>
      <c r="DI9" s="641"/>
      <c r="DJ9" s="641"/>
      <c r="DK9" s="641"/>
      <c r="DL9" s="641"/>
      <c r="DM9" s="641"/>
      <c r="DN9" s="641"/>
      <c r="DO9" s="641"/>
      <c r="DP9" s="642"/>
      <c r="DQ9" s="646">
        <v>3735891</v>
      </c>
      <c r="DR9" s="641"/>
      <c r="DS9" s="641"/>
      <c r="DT9" s="641"/>
      <c r="DU9" s="641"/>
      <c r="DV9" s="641"/>
      <c r="DW9" s="641"/>
      <c r="DX9" s="641"/>
      <c r="DY9" s="641"/>
      <c r="DZ9" s="641"/>
      <c r="EA9" s="641"/>
      <c r="EB9" s="641"/>
      <c r="EC9" s="684"/>
    </row>
    <row r="10" spans="2:143" ht="11.25" customHeight="1">
      <c r="B10" s="637" t="s">
        <v>246</v>
      </c>
      <c r="C10" s="638"/>
      <c r="D10" s="638"/>
      <c r="E10" s="638"/>
      <c r="F10" s="638"/>
      <c r="G10" s="638"/>
      <c r="H10" s="638"/>
      <c r="I10" s="638"/>
      <c r="J10" s="638"/>
      <c r="K10" s="638"/>
      <c r="L10" s="638"/>
      <c r="M10" s="638"/>
      <c r="N10" s="638"/>
      <c r="O10" s="638"/>
      <c r="P10" s="638"/>
      <c r="Q10" s="639"/>
      <c r="R10" s="640" t="s">
        <v>247</v>
      </c>
      <c r="S10" s="641"/>
      <c r="T10" s="641"/>
      <c r="U10" s="641"/>
      <c r="V10" s="641"/>
      <c r="W10" s="641"/>
      <c r="X10" s="641"/>
      <c r="Y10" s="642"/>
      <c r="Z10" s="677" t="s">
        <v>127</v>
      </c>
      <c r="AA10" s="677"/>
      <c r="AB10" s="677"/>
      <c r="AC10" s="677"/>
      <c r="AD10" s="678" t="s">
        <v>127</v>
      </c>
      <c r="AE10" s="678"/>
      <c r="AF10" s="678"/>
      <c r="AG10" s="678"/>
      <c r="AH10" s="678"/>
      <c r="AI10" s="678"/>
      <c r="AJ10" s="678"/>
      <c r="AK10" s="678"/>
      <c r="AL10" s="643" t="s">
        <v>127</v>
      </c>
      <c r="AM10" s="644"/>
      <c r="AN10" s="644"/>
      <c r="AO10" s="679"/>
      <c r="AP10" s="637" t="s">
        <v>248</v>
      </c>
      <c r="AQ10" s="638"/>
      <c r="AR10" s="638"/>
      <c r="AS10" s="638"/>
      <c r="AT10" s="638"/>
      <c r="AU10" s="638"/>
      <c r="AV10" s="638"/>
      <c r="AW10" s="638"/>
      <c r="AX10" s="638"/>
      <c r="AY10" s="638"/>
      <c r="AZ10" s="638"/>
      <c r="BA10" s="638"/>
      <c r="BB10" s="638"/>
      <c r="BC10" s="638"/>
      <c r="BD10" s="638"/>
      <c r="BE10" s="638"/>
      <c r="BF10" s="639"/>
      <c r="BG10" s="640">
        <v>446303</v>
      </c>
      <c r="BH10" s="641"/>
      <c r="BI10" s="641"/>
      <c r="BJ10" s="641"/>
      <c r="BK10" s="641"/>
      <c r="BL10" s="641"/>
      <c r="BM10" s="641"/>
      <c r="BN10" s="642"/>
      <c r="BO10" s="677">
        <v>1.9</v>
      </c>
      <c r="BP10" s="677"/>
      <c r="BQ10" s="677"/>
      <c r="BR10" s="677"/>
      <c r="BS10" s="646" t="s">
        <v>247</v>
      </c>
      <c r="BT10" s="641"/>
      <c r="BU10" s="641"/>
      <c r="BV10" s="641"/>
      <c r="BW10" s="641"/>
      <c r="BX10" s="641"/>
      <c r="BY10" s="641"/>
      <c r="BZ10" s="641"/>
      <c r="CA10" s="641"/>
      <c r="CB10" s="684"/>
      <c r="CD10" s="673" t="s">
        <v>249</v>
      </c>
      <c r="CE10" s="674"/>
      <c r="CF10" s="674"/>
      <c r="CG10" s="674"/>
      <c r="CH10" s="674"/>
      <c r="CI10" s="674"/>
      <c r="CJ10" s="674"/>
      <c r="CK10" s="674"/>
      <c r="CL10" s="674"/>
      <c r="CM10" s="674"/>
      <c r="CN10" s="674"/>
      <c r="CO10" s="674"/>
      <c r="CP10" s="674"/>
      <c r="CQ10" s="675"/>
      <c r="CR10" s="640">
        <v>53282</v>
      </c>
      <c r="CS10" s="641"/>
      <c r="CT10" s="641"/>
      <c r="CU10" s="641"/>
      <c r="CV10" s="641"/>
      <c r="CW10" s="641"/>
      <c r="CX10" s="641"/>
      <c r="CY10" s="642"/>
      <c r="CZ10" s="677">
        <v>0.1</v>
      </c>
      <c r="DA10" s="677"/>
      <c r="DB10" s="677"/>
      <c r="DC10" s="677"/>
      <c r="DD10" s="646">
        <v>28176</v>
      </c>
      <c r="DE10" s="641"/>
      <c r="DF10" s="641"/>
      <c r="DG10" s="641"/>
      <c r="DH10" s="641"/>
      <c r="DI10" s="641"/>
      <c r="DJ10" s="641"/>
      <c r="DK10" s="641"/>
      <c r="DL10" s="641"/>
      <c r="DM10" s="641"/>
      <c r="DN10" s="641"/>
      <c r="DO10" s="641"/>
      <c r="DP10" s="642"/>
      <c r="DQ10" s="646">
        <v>27557</v>
      </c>
      <c r="DR10" s="641"/>
      <c r="DS10" s="641"/>
      <c r="DT10" s="641"/>
      <c r="DU10" s="641"/>
      <c r="DV10" s="641"/>
      <c r="DW10" s="641"/>
      <c r="DX10" s="641"/>
      <c r="DY10" s="641"/>
      <c r="DZ10" s="641"/>
      <c r="EA10" s="641"/>
      <c r="EB10" s="641"/>
      <c r="EC10" s="684"/>
    </row>
    <row r="11" spans="2:143" ht="11.25" customHeight="1">
      <c r="B11" s="637" t="s">
        <v>250</v>
      </c>
      <c r="C11" s="638"/>
      <c r="D11" s="638"/>
      <c r="E11" s="638"/>
      <c r="F11" s="638"/>
      <c r="G11" s="638"/>
      <c r="H11" s="638"/>
      <c r="I11" s="638"/>
      <c r="J11" s="638"/>
      <c r="K11" s="638"/>
      <c r="L11" s="638"/>
      <c r="M11" s="638"/>
      <c r="N11" s="638"/>
      <c r="O11" s="638"/>
      <c r="P11" s="638"/>
      <c r="Q11" s="639"/>
      <c r="R11" s="640">
        <v>2563100</v>
      </c>
      <c r="S11" s="641"/>
      <c r="T11" s="641"/>
      <c r="U11" s="641"/>
      <c r="V11" s="641"/>
      <c r="W11" s="641"/>
      <c r="X11" s="641"/>
      <c r="Y11" s="642"/>
      <c r="Z11" s="643">
        <v>5</v>
      </c>
      <c r="AA11" s="644"/>
      <c r="AB11" s="644"/>
      <c r="AC11" s="645"/>
      <c r="AD11" s="646">
        <v>2563100</v>
      </c>
      <c r="AE11" s="641"/>
      <c r="AF11" s="641"/>
      <c r="AG11" s="641"/>
      <c r="AH11" s="641"/>
      <c r="AI11" s="641"/>
      <c r="AJ11" s="641"/>
      <c r="AK11" s="642"/>
      <c r="AL11" s="643">
        <v>8.5</v>
      </c>
      <c r="AM11" s="644"/>
      <c r="AN11" s="644"/>
      <c r="AO11" s="679"/>
      <c r="AP11" s="637" t="s">
        <v>251</v>
      </c>
      <c r="AQ11" s="638"/>
      <c r="AR11" s="638"/>
      <c r="AS11" s="638"/>
      <c r="AT11" s="638"/>
      <c r="AU11" s="638"/>
      <c r="AV11" s="638"/>
      <c r="AW11" s="638"/>
      <c r="AX11" s="638"/>
      <c r="AY11" s="638"/>
      <c r="AZ11" s="638"/>
      <c r="BA11" s="638"/>
      <c r="BB11" s="638"/>
      <c r="BC11" s="638"/>
      <c r="BD11" s="638"/>
      <c r="BE11" s="638"/>
      <c r="BF11" s="639"/>
      <c r="BG11" s="640">
        <v>1273177</v>
      </c>
      <c r="BH11" s="641"/>
      <c r="BI11" s="641"/>
      <c r="BJ11" s="641"/>
      <c r="BK11" s="641"/>
      <c r="BL11" s="641"/>
      <c r="BM11" s="641"/>
      <c r="BN11" s="642"/>
      <c r="BO11" s="677">
        <v>5.5</v>
      </c>
      <c r="BP11" s="677"/>
      <c r="BQ11" s="677"/>
      <c r="BR11" s="677"/>
      <c r="BS11" s="646">
        <v>118377</v>
      </c>
      <c r="BT11" s="641"/>
      <c r="BU11" s="641"/>
      <c r="BV11" s="641"/>
      <c r="BW11" s="641"/>
      <c r="BX11" s="641"/>
      <c r="BY11" s="641"/>
      <c r="BZ11" s="641"/>
      <c r="CA11" s="641"/>
      <c r="CB11" s="684"/>
      <c r="CD11" s="673" t="s">
        <v>252</v>
      </c>
      <c r="CE11" s="674"/>
      <c r="CF11" s="674"/>
      <c r="CG11" s="674"/>
      <c r="CH11" s="674"/>
      <c r="CI11" s="674"/>
      <c r="CJ11" s="674"/>
      <c r="CK11" s="674"/>
      <c r="CL11" s="674"/>
      <c r="CM11" s="674"/>
      <c r="CN11" s="674"/>
      <c r="CO11" s="674"/>
      <c r="CP11" s="674"/>
      <c r="CQ11" s="675"/>
      <c r="CR11" s="640">
        <v>726534</v>
      </c>
      <c r="CS11" s="641"/>
      <c r="CT11" s="641"/>
      <c r="CU11" s="641"/>
      <c r="CV11" s="641"/>
      <c r="CW11" s="641"/>
      <c r="CX11" s="641"/>
      <c r="CY11" s="642"/>
      <c r="CZ11" s="677">
        <v>1.5</v>
      </c>
      <c r="DA11" s="677"/>
      <c r="DB11" s="677"/>
      <c r="DC11" s="677"/>
      <c r="DD11" s="646">
        <v>96003</v>
      </c>
      <c r="DE11" s="641"/>
      <c r="DF11" s="641"/>
      <c r="DG11" s="641"/>
      <c r="DH11" s="641"/>
      <c r="DI11" s="641"/>
      <c r="DJ11" s="641"/>
      <c r="DK11" s="641"/>
      <c r="DL11" s="641"/>
      <c r="DM11" s="641"/>
      <c r="DN11" s="641"/>
      <c r="DO11" s="641"/>
      <c r="DP11" s="642"/>
      <c r="DQ11" s="646">
        <v>675748</v>
      </c>
      <c r="DR11" s="641"/>
      <c r="DS11" s="641"/>
      <c r="DT11" s="641"/>
      <c r="DU11" s="641"/>
      <c r="DV11" s="641"/>
      <c r="DW11" s="641"/>
      <c r="DX11" s="641"/>
      <c r="DY11" s="641"/>
      <c r="DZ11" s="641"/>
      <c r="EA11" s="641"/>
      <c r="EB11" s="641"/>
      <c r="EC11" s="684"/>
    </row>
    <row r="12" spans="2:143" ht="11.25" customHeight="1">
      <c r="B12" s="637" t="s">
        <v>253</v>
      </c>
      <c r="C12" s="638"/>
      <c r="D12" s="638"/>
      <c r="E12" s="638"/>
      <c r="F12" s="638"/>
      <c r="G12" s="638"/>
      <c r="H12" s="638"/>
      <c r="I12" s="638"/>
      <c r="J12" s="638"/>
      <c r="K12" s="638"/>
      <c r="L12" s="638"/>
      <c r="M12" s="638"/>
      <c r="N12" s="638"/>
      <c r="O12" s="638"/>
      <c r="P12" s="638"/>
      <c r="Q12" s="639"/>
      <c r="R12" s="640" t="s">
        <v>127</v>
      </c>
      <c r="S12" s="641"/>
      <c r="T12" s="641"/>
      <c r="U12" s="641"/>
      <c r="V12" s="641"/>
      <c r="W12" s="641"/>
      <c r="X12" s="641"/>
      <c r="Y12" s="642"/>
      <c r="Z12" s="677" t="s">
        <v>247</v>
      </c>
      <c r="AA12" s="677"/>
      <c r="AB12" s="677"/>
      <c r="AC12" s="677"/>
      <c r="AD12" s="678" t="s">
        <v>247</v>
      </c>
      <c r="AE12" s="678"/>
      <c r="AF12" s="678"/>
      <c r="AG12" s="678"/>
      <c r="AH12" s="678"/>
      <c r="AI12" s="678"/>
      <c r="AJ12" s="678"/>
      <c r="AK12" s="678"/>
      <c r="AL12" s="643" t="s">
        <v>174</v>
      </c>
      <c r="AM12" s="644"/>
      <c r="AN12" s="644"/>
      <c r="AO12" s="679"/>
      <c r="AP12" s="637" t="s">
        <v>254</v>
      </c>
      <c r="AQ12" s="638"/>
      <c r="AR12" s="638"/>
      <c r="AS12" s="638"/>
      <c r="AT12" s="638"/>
      <c r="AU12" s="638"/>
      <c r="AV12" s="638"/>
      <c r="AW12" s="638"/>
      <c r="AX12" s="638"/>
      <c r="AY12" s="638"/>
      <c r="AZ12" s="638"/>
      <c r="BA12" s="638"/>
      <c r="BB12" s="638"/>
      <c r="BC12" s="638"/>
      <c r="BD12" s="638"/>
      <c r="BE12" s="638"/>
      <c r="BF12" s="639"/>
      <c r="BG12" s="640">
        <v>10446372</v>
      </c>
      <c r="BH12" s="641"/>
      <c r="BI12" s="641"/>
      <c r="BJ12" s="641"/>
      <c r="BK12" s="641"/>
      <c r="BL12" s="641"/>
      <c r="BM12" s="641"/>
      <c r="BN12" s="642"/>
      <c r="BO12" s="677">
        <v>45</v>
      </c>
      <c r="BP12" s="677"/>
      <c r="BQ12" s="677"/>
      <c r="BR12" s="677"/>
      <c r="BS12" s="646" t="s">
        <v>174</v>
      </c>
      <c r="BT12" s="641"/>
      <c r="BU12" s="641"/>
      <c r="BV12" s="641"/>
      <c r="BW12" s="641"/>
      <c r="BX12" s="641"/>
      <c r="BY12" s="641"/>
      <c r="BZ12" s="641"/>
      <c r="CA12" s="641"/>
      <c r="CB12" s="684"/>
      <c r="CD12" s="673" t="s">
        <v>255</v>
      </c>
      <c r="CE12" s="674"/>
      <c r="CF12" s="674"/>
      <c r="CG12" s="674"/>
      <c r="CH12" s="674"/>
      <c r="CI12" s="674"/>
      <c r="CJ12" s="674"/>
      <c r="CK12" s="674"/>
      <c r="CL12" s="674"/>
      <c r="CM12" s="674"/>
      <c r="CN12" s="674"/>
      <c r="CO12" s="674"/>
      <c r="CP12" s="674"/>
      <c r="CQ12" s="675"/>
      <c r="CR12" s="640">
        <v>572913</v>
      </c>
      <c r="CS12" s="641"/>
      <c r="CT12" s="641"/>
      <c r="CU12" s="641"/>
      <c r="CV12" s="641"/>
      <c r="CW12" s="641"/>
      <c r="CX12" s="641"/>
      <c r="CY12" s="642"/>
      <c r="CZ12" s="677">
        <v>1.2</v>
      </c>
      <c r="DA12" s="677"/>
      <c r="DB12" s="677"/>
      <c r="DC12" s="677"/>
      <c r="DD12" s="646">
        <v>3019</v>
      </c>
      <c r="DE12" s="641"/>
      <c r="DF12" s="641"/>
      <c r="DG12" s="641"/>
      <c r="DH12" s="641"/>
      <c r="DI12" s="641"/>
      <c r="DJ12" s="641"/>
      <c r="DK12" s="641"/>
      <c r="DL12" s="641"/>
      <c r="DM12" s="641"/>
      <c r="DN12" s="641"/>
      <c r="DO12" s="641"/>
      <c r="DP12" s="642"/>
      <c r="DQ12" s="646">
        <v>463634</v>
      </c>
      <c r="DR12" s="641"/>
      <c r="DS12" s="641"/>
      <c r="DT12" s="641"/>
      <c r="DU12" s="641"/>
      <c r="DV12" s="641"/>
      <c r="DW12" s="641"/>
      <c r="DX12" s="641"/>
      <c r="DY12" s="641"/>
      <c r="DZ12" s="641"/>
      <c r="EA12" s="641"/>
      <c r="EB12" s="641"/>
      <c r="EC12" s="684"/>
    </row>
    <row r="13" spans="2:143" ht="11.25" customHeight="1">
      <c r="B13" s="637" t="s">
        <v>256</v>
      </c>
      <c r="C13" s="638"/>
      <c r="D13" s="638"/>
      <c r="E13" s="638"/>
      <c r="F13" s="638"/>
      <c r="G13" s="638"/>
      <c r="H13" s="638"/>
      <c r="I13" s="638"/>
      <c r="J13" s="638"/>
      <c r="K13" s="638"/>
      <c r="L13" s="638"/>
      <c r="M13" s="638"/>
      <c r="N13" s="638"/>
      <c r="O13" s="638"/>
      <c r="P13" s="638"/>
      <c r="Q13" s="639"/>
      <c r="R13" s="640" t="s">
        <v>127</v>
      </c>
      <c r="S13" s="641"/>
      <c r="T13" s="641"/>
      <c r="U13" s="641"/>
      <c r="V13" s="641"/>
      <c r="W13" s="641"/>
      <c r="X13" s="641"/>
      <c r="Y13" s="642"/>
      <c r="Z13" s="677" t="s">
        <v>127</v>
      </c>
      <c r="AA13" s="677"/>
      <c r="AB13" s="677"/>
      <c r="AC13" s="677"/>
      <c r="AD13" s="678" t="s">
        <v>127</v>
      </c>
      <c r="AE13" s="678"/>
      <c r="AF13" s="678"/>
      <c r="AG13" s="678"/>
      <c r="AH13" s="678"/>
      <c r="AI13" s="678"/>
      <c r="AJ13" s="678"/>
      <c r="AK13" s="678"/>
      <c r="AL13" s="643" t="s">
        <v>127</v>
      </c>
      <c r="AM13" s="644"/>
      <c r="AN13" s="644"/>
      <c r="AO13" s="679"/>
      <c r="AP13" s="637" t="s">
        <v>257</v>
      </c>
      <c r="AQ13" s="638"/>
      <c r="AR13" s="638"/>
      <c r="AS13" s="638"/>
      <c r="AT13" s="638"/>
      <c r="AU13" s="638"/>
      <c r="AV13" s="638"/>
      <c r="AW13" s="638"/>
      <c r="AX13" s="638"/>
      <c r="AY13" s="638"/>
      <c r="AZ13" s="638"/>
      <c r="BA13" s="638"/>
      <c r="BB13" s="638"/>
      <c r="BC13" s="638"/>
      <c r="BD13" s="638"/>
      <c r="BE13" s="638"/>
      <c r="BF13" s="639"/>
      <c r="BG13" s="640">
        <v>10420801</v>
      </c>
      <c r="BH13" s="641"/>
      <c r="BI13" s="641"/>
      <c r="BJ13" s="641"/>
      <c r="BK13" s="641"/>
      <c r="BL13" s="641"/>
      <c r="BM13" s="641"/>
      <c r="BN13" s="642"/>
      <c r="BO13" s="677">
        <v>44.9</v>
      </c>
      <c r="BP13" s="677"/>
      <c r="BQ13" s="677"/>
      <c r="BR13" s="677"/>
      <c r="BS13" s="646" t="s">
        <v>127</v>
      </c>
      <c r="BT13" s="641"/>
      <c r="BU13" s="641"/>
      <c r="BV13" s="641"/>
      <c r="BW13" s="641"/>
      <c r="BX13" s="641"/>
      <c r="BY13" s="641"/>
      <c r="BZ13" s="641"/>
      <c r="CA13" s="641"/>
      <c r="CB13" s="684"/>
      <c r="CD13" s="673" t="s">
        <v>258</v>
      </c>
      <c r="CE13" s="674"/>
      <c r="CF13" s="674"/>
      <c r="CG13" s="674"/>
      <c r="CH13" s="674"/>
      <c r="CI13" s="674"/>
      <c r="CJ13" s="674"/>
      <c r="CK13" s="674"/>
      <c r="CL13" s="674"/>
      <c r="CM13" s="674"/>
      <c r="CN13" s="674"/>
      <c r="CO13" s="674"/>
      <c r="CP13" s="674"/>
      <c r="CQ13" s="675"/>
      <c r="CR13" s="640">
        <v>5257704</v>
      </c>
      <c r="CS13" s="641"/>
      <c r="CT13" s="641"/>
      <c r="CU13" s="641"/>
      <c r="CV13" s="641"/>
      <c r="CW13" s="641"/>
      <c r="CX13" s="641"/>
      <c r="CY13" s="642"/>
      <c r="CZ13" s="677">
        <v>10.8</v>
      </c>
      <c r="DA13" s="677"/>
      <c r="DB13" s="677"/>
      <c r="DC13" s="677"/>
      <c r="DD13" s="646">
        <v>1824845</v>
      </c>
      <c r="DE13" s="641"/>
      <c r="DF13" s="641"/>
      <c r="DG13" s="641"/>
      <c r="DH13" s="641"/>
      <c r="DI13" s="641"/>
      <c r="DJ13" s="641"/>
      <c r="DK13" s="641"/>
      <c r="DL13" s="641"/>
      <c r="DM13" s="641"/>
      <c r="DN13" s="641"/>
      <c r="DO13" s="641"/>
      <c r="DP13" s="642"/>
      <c r="DQ13" s="646">
        <v>3717613</v>
      </c>
      <c r="DR13" s="641"/>
      <c r="DS13" s="641"/>
      <c r="DT13" s="641"/>
      <c r="DU13" s="641"/>
      <c r="DV13" s="641"/>
      <c r="DW13" s="641"/>
      <c r="DX13" s="641"/>
      <c r="DY13" s="641"/>
      <c r="DZ13" s="641"/>
      <c r="EA13" s="641"/>
      <c r="EB13" s="641"/>
      <c r="EC13" s="684"/>
    </row>
    <row r="14" spans="2:143" ht="11.25" customHeight="1">
      <c r="B14" s="637" t="s">
        <v>259</v>
      </c>
      <c r="C14" s="638"/>
      <c r="D14" s="638"/>
      <c r="E14" s="638"/>
      <c r="F14" s="638"/>
      <c r="G14" s="638"/>
      <c r="H14" s="638"/>
      <c r="I14" s="638"/>
      <c r="J14" s="638"/>
      <c r="K14" s="638"/>
      <c r="L14" s="638"/>
      <c r="M14" s="638"/>
      <c r="N14" s="638"/>
      <c r="O14" s="638"/>
      <c r="P14" s="638"/>
      <c r="Q14" s="639"/>
      <c r="R14" s="640">
        <v>98093</v>
      </c>
      <c r="S14" s="641"/>
      <c r="T14" s="641"/>
      <c r="U14" s="641"/>
      <c r="V14" s="641"/>
      <c r="W14" s="641"/>
      <c r="X14" s="641"/>
      <c r="Y14" s="642"/>
      <c r="Z14" s="677">
        <v>0.2</v>
      </c>
      <c r="AA14" s="677"/>
      <c r="AB14" s="677"/>
      <c r="AC14" s="677"/>
      <c r="AD14" s="678">
        <v>98093</v>
      </c>
      <c r="AE14" s="678"/>
      <c r="AF14" s="678"/>
      <c r="AG14" s="678"/>
      <c r="AH14" s="678"/>
      <c r="AI14" s="678"/>
      <c r="AJ14" s="678"/>
      <c r="AK14" s="678"/>
      <c r="AL14" s="643">
        <v>0.3</v>
      </c>
      <c r="AM14" s="644"/>
      <c r="AN14" s="644"/>
      <c r="AO14" s="679"/>
      <c r="AP14" s="637" t="s">
        <v>260</v>
      </c>
      <c r="AQ14" s="638"/>
      <c r="AR14" s="638"/>
      <c r="AS14" s="638"/>
      <c r="AT14" s="638"/>
      <c r="AU14" s="638"/>
      <c r="AV14" s="638"/>
      <c r="AW14" s="638"/>
      <c r="AX14" s="638"/>
      <c r="AY14" s="638"/>
      <c r="AZ14" s="638"/>
      <c r="BA14" s="638"/>
      <c r="BB14" s="638"/>
      <c r="BC14" s="638"/>
      <c r="BD14" s="638"/>
      <c r="BE14" s="638"/>
      <c r="BF14" s="639"/>
      <c r="BG14" s="640">
        <v>321373</v>
      </c>
      <c r="BH14" s="641"/>
      <c r="BI14" s="641"/>
      <c r="BJ14" s="641"/>
      <c r="BK14" s="641"/>
      <c r="BL14" s="641"/>
      <c r="BM14" s="641"/>
      <c r="BN14" s="642"/>
      <c r="BO14" s="677">
        <v>1.4</v>
      </c>
      <c r="BP14" s="677"/>
      <c r="BQ14" s="677"/>
      <c r="BR14" s="677"/>
      <c r="BS14" s="646" t="s">
        <v>127</v>
      </c>
      <c r="BT14" s="641"/>
      <c r="BU14" s="641"/>
      <c r="BV14" s="641"/>
      <c r="BW14" s="641"/>
      <c r="BX14" s="641"/>
      <c r="BY14" s="641"/>
      <c r="BZ14" s="641"/>
      <c r="CA14" s="641"/>
      <c r="CB14" s="684"/>
      <c r="CD14" s="673" t="s">
        <v>261</v>
      </c>
      <c r="CE14" s="674"/>
      <c r="CF14" s="674"/>
      <c r="CG14" s="674"/>
      <c r="CH14" s="674"/>
      <c r="CI14" s="674"/>
      <c r="CJ14" s="674"/>
      <c r="CK14" s="674"/>
      <c r="CL14" s="674"/>
      <c r="CM14" s="674"/>
      <c r="CN14" s="674"/>
      <c r="CO14" s="674"/>
      <c r="CP14" s="674"/>
      <c r="CQ14" s="675"/>
      <c r="CR14" s="640">
        <v>2724780</v>
      </c>
      <c r="CS14" s="641"/>
      <c r="CT14" s="641"/>
      <c r="CU14" s="641"/>
      <c r="CV14" s="641"/>
      <c r="CW14" s="641"/>
      <c r="CX14" s="641"/>
      <c r="CY14" s="642"/>
      <c r="CZ14" s="677">
        <v>5.6</v>
      </c>
      <c r="DA14" s="677"/>
      <c r="DB14" s="677"/>
      <c r="DC14" s="677"/>
      <c r="DD14" s="646">
        <v>490049</v>
      </c>
      <c r="DE14" s="641"/>
      <c r="DF14" s="641"/>
      <c r="DG14" s="641"/>
      <c r="DH14" s="641"/>
      <c r="DI14" s="641"/>
      <c r="DJ14" s="641"/>
      <c r="DK14" s="641"/>
      <c r="DL14" s="641"/>
      <c r="DM14" s="641"/>
      <c r="DN14" s="641"/>
      <c r="DO14" s="641"/>
      <c r="DP14" s="642"/>
      <c r="DQ14" s="646">
        <v>2247711</v>
      </c>
      <c r="DR14" s="641"/>
      <c r="DS14" s="641"/>
      <c r="DT14" s="641"/>
      <c r="DU14" s="641"/>
      <c r="DV14" s="641"/>
      <c r="DW14" s="641"/>
      <c r="DX14" s="641"/>
      <c r="DY14" s="641"/>
      <c r="DZ14" s="641"/>
      <c r="EA14" s="641"/>
      <c r="EB14" s="641"/>
      <c r="EC14" s="684"/>
    </row>
    <row r="15" spans="2:143" ht="11.25" customHeight="1">
      <c r="B15" s="637" t="s">
        <v>262</v>
      </c>
      <c r="C15" s="638"/>
      <c r="D15" s="638"/>
      <c r="E15" s="638"/>
      <c r="F15" s="638"/>
      <c r="G15" s="638"/>
      <c r="H15" s="638"/>
      <c r="I15" s="638"/>
      <c r="J15" s="638"/>
      <c r="K15" s="638"/>
      <c r="L15" s="638"/>
      <c r="M15" s="638"/>
      <c r="N15" s="638"/>
      <c r="O15" s="638"/>
      <c r="P15" s="638"/>
      <c r="Q15" s="639"/>
      <c r="R15" s="640" t="s">
        <v>247</v>
      </c>
      <c r="S15" s="641"/>
      <c r="T15" s="641"/>
      <c r="U15" s="641"/>
      <c r="V15" s="641"/>
      <c r="W15" s="641"/>
      <c r="X15" s="641"/>
      <c r="Y15" s="642"/>
      <c r="Z15" s="677" t="s">
        <v>127</v>
      </c>
      <c r="AA15" s="677"/>
      <c r="AB15" s="677"/>
      <c r="AC15" s="677"/>
      <c r="AD15" s="678" t="s">
        <v>174</v>
      </c>
      <c r="AE15" s="678"/>
      <c r="AF15" s="678"/>
      <c r="AG15" s="678"/>
      <c r="AH15" s="678"/>
      <c r="AI15" s="678"/>
      <c r="AJ15" s="678"/>
      <c r="AK15" s="678"/>
      <c r="AL15" s="643" t="s">
        <v>174</v>
      </c>
      <c r="AM15" s="644"/>
      <c r="AN15" s="644"/>
      <c r="AO15" s="679"/>
      <c r="AP15" s="637" t="s">
        <v>263</v>
      </c>
      <c r="AQ15" s="638"/>
      <c r="AR15" s="638"/>
      <c r="AS15" s="638"/>
      <c r="AT15" s="638"/>
      <c r="AU15" s="638"/>
      <c r="AV15" s="638"/>
      <c r="AW15" s="638"/>
      <c r="AX15" s="638"/>
      <c r="AY15" s="638"/>
      <c r="AZ15" s="638"/>
      <c r="BA15" s="638"/>
      <c r="BB15" s="638"/>
      <c r="BC15" s="638"/>
      <c r="BD15" s="638"/>
      <c r="BE15" s="638"/>
      <c r="BF15" s="639"/>
      <c r="BG15" s="640">
        <v>971385</v>
      </c>
      <c r="BH15" s="641"/>
      <c r="BI15" s="641"/>
      <c r="BJ15" s="641"/>
      <c r="BK15" s="641"/>
      <c r="BL15" s="641"/>
      <c r="BM15" s="641"/>
      <c r="BN15" s="642"/>
      <c r="BO15" s="677">
        <v>4.2</v>
      </c>
      <c r="BP15" s="677"/>
      <c r="BQ15" s="677"/>
      <c r="BR15" s="677"/>
      <c r="BS15" s="646" t="s">
        <v>247</v>
      </c>
      <c r="BT15" s="641"/>
      <c r="BU15" s="641"/>
      <c r="BV15" s="641"/>
      <c r="BW15" s="641"/>
      <c r="BX15" s="641"/>
      <c r="BY15" s="641"/>
      <c r="BZ15" s="641"/>
      <c r="CA15" s="641"/>
      <c r="CB15" s="684"/>
      <c r="CD15" s="673" t="s">
        <v>264</v>
      </c>
      <c r="CE15" s="674"/>
      <c r="CF15" s="674"/>
      <c r="CG15" s="674"/>
      <c r="CH15" s="674"/>
      <c r="CI15" s="674"/>
      <c r="CJ15" s="674"/>
      <c r="CK15" s="674"/>
      <c r="CL15" s="674"/>
      <c r="CM15" s="674"/>
      <c r="CN15" s="674"/>
      <c r="CO15" s="674"/>
      <c r="CP15" s="674"/>
      <c r="CQ15" s="675"/>
      <c r="CR15" s="640">
        <v>5313049</v>
      </c>
      <c r="CS15" s="641"/>
      <c r="CT15" s="641"/>
      <c r="CU15" s="641"/>
      <c r="CV15" s="641"/>
      <c r="CW15" s="641"/>
      <c r="CX15" s="641"/>
      <c r="CY15" s="642"/>
      <c r="CZ15" s="677">
        <v>10.9</v>
      </c>
      <c r="DA15" s="677"/>
      <c r="DB15" s="677"/>
      <c r="DC15" s="677"/>
      <c r="DD15" s="646">
        <v>489212</v>
      </c>
      <c r="DE15" s="641"/>
      <c r="DF15" s="641"/>
      <c r="DG15" s="641"/>
      <c r="DH15" s="641"/>
      <c r="DI15" s="641"/>
      <c r="DJ15" s="641"/>
      <c r="DK15" s="641"/>
      <c r="DL15" s="641"/>
      <c r="DM15" s="641"/>
      <c r="DN15" s="641"/>
      <c r="DO15" s="641"/>
      <c r="DP15" s="642"/>
      <c r="DQ15" s="646">
        <v>3993569</v>
      </c>
      <c r="DR15" s="641"/>
      <c r="DS15" s="641"/>
      <c r="DT15" s="641"/>
      <c r="DU15" s="641"/>
      <c r="DV15" s="641"/>
      <c r="DW15" s="641"/>
      <c r="DX15" s="641"/>
      <c r="DY15" s="641"/>
      <c r="DZ15" s="641"/>
      <c r="EA15" s="641"/>
      <c r="EB15" s="641"/>
      <c r="EC15" s="684"/>
    </row>
    <row r="16" spans="2:143" ht="11.25" customHeight="1">
      <c r="B16" s="637" t="s">
        <v>265</v>
      </c>
      <c r="C16" s="638"/>
      <c r="D16" s="638"/>
      <c r="E16" s="638"/>
      <c r="F16" s="638"/>
      <c r="G16" s="638"/>
      <c r="H16" s="638"/>
      <c r="I16" s="638"/>
      <c r="J16" s="638"/>
      <c r="K16" s="638"/>
      <c r="L16" s="638"/>
      <c r="M16" s="638"/>
      <c r="N16" s="638"/>
      <c r="O16" s="638"/>
      <c r="P16" s="638"/>
      <c r="Q16" s="639"/>
      <c r="R16" s="640">
        <v>29693</v>
      </c>
      <c r="S16" s="641"/>
      <c r="T16" s="641"/>
      <c r="U16" s="641"/>
      <c r="V16" s="641"/>
      <c r="W16" s="641"/>
      <c r="X16" s="641"/>
      <c r="Y16" s="642"/>
      <c r="Z16" s="677">
        <v>0.1</v>
      </c>
      <c r="AA16" s="677"/>
      <c r="AB16" s="677"/>
      <c r="AC16" s="677"/>
      <c r="AD16" s="678">
        <v>29693</v>
      </c>
      <c r="AE16" s="678"/>
      <c r="AF16" s="678"/>
      <c r="AG16" s="678"/>
      <c r="AH16" s="678"/>
      <c r="AI16" s="678"/>
      <c r="AJ16" s="678"/>
      <c r="AK16" s="678"/>
      <c r="AL16" s="643">
        <v>0.1</v>
      </c>
      <c r="AM16" s="644"/>
      <c r="AN16" s="644"/>
      <c r="AO16" s="679"/>
      <c r="AP16" s="637" t="s">
        <v>266</v>
      </c>
      <c r="AQ16" s="638"/>
      <c r="AR16" s="638"/>
      <c r="AS16" s="638"/>
      <c r="AT16" s="638"/>
      <c r="AU16" s="638"/>
      <c r="AV16" s="638"/>
      <c r="AW16" s="638"/>
      <c r="AX16" s="638"/>
      <c r="AY16" s="638"/>
      <c r="AZ16" s="638"/>
      <c r="BA16" s="638"/>
      <c r="BB16" s="638"/>
      <c r="BC16" s="638"/>
      <c r="BD16" s="638"/>
      <c r="BE16" s="638"/>
      <c r="BF16" s="639"/>
      <c r="BG16" s="640" t="s">
        <v>127</v>
      </c>
      <c r="BH16" s="641"/>
      <c r="BI16" s="641"/>
      <c r="BJ16" s="641"/>
      <c r="BK16" s="641"/>
      <c r="BL16" s="641"/>
      <c r="BM16" s="641"/>
      <c r="BN16" s="642"/>
      <c r="BO16" s="677" t="s">
        <v>247</v>
      </c>
      <c r="BP16" s="677"/>
      <c r="BQ16" s="677"/>
      <c r="BR16" s="677"/>
      <c r="BS16" s="646" t="s">
        <v>174</v>
      </c>
      <c r="BT16" s="641"/>
      <c r="BU16" s="641"/>
      <c r="BV16" s="641"/>
      <c r="BW16" s="641"/>
      <c r="BX16" s="641"/>
      <c r="BY16" s="641"/>
      <c r="BZ16" s="641"/>
      <c r="CA16" s="641"/>
      <c r="CB16" s="684"/>
      <c r="CD16" s="673" t="s">
        <v>267</v>
      </c>
      <c r="CE16" s="674"/>
      <c r="CF16" s="674"/>
      <c r="CG16" s="674"/>
      <c r="CH16" s="674"/>
      <c r="CI16" s="674"/>
      <c r="CJ16" s="674"/>
      <c r="CK16" s="674"/>
      <c r="CL16" s="674"/>
      <c r="CM16" s="674"/>
      <c r="CN16" s="674"/>
      <c r="CO16" s="674"/>
      <c r="CP16" s="674"/>
      <c r="CQ16" s="675"/>
      <c r="CR16" s="640" t="s">
        <v>127</v>
      </c>
      <c r="CS16" s="641"/>
      <c r="CT16" s="641"/>
      <c r="CU16" s="641"/>
      <c r="CV16" s="641"/>
      <c r="CW16" s="641"/>
      <c r="CX16" s="641"/>
      <c r="CY16" s="642"/>
      <c r="CZ16" s="677" t="s">
        <v>247</v>
      </c>
      <c r="DA16" s="677"/>
      <c r="DB16" s="677"/>
      <c r="DC16" s="677"/>
      <c r="DD16" s="646" t="s">
        <v>127</v>
      </c>
      <c r="DE16" s="641"/>
      <c r="DF16" s="641"/>
      <c r="DG16" s="641"/>
      <c r="DH16" s="641"/>
      <c r="DI16" s="641"/>
      <c r="DJ16" s="641"/>
      <c r="DK16" s="641"/>
      <c r="DL16" s="641"/>
      <c r="DM16" s="641"/>
      <c r="DN16" s="641"/>
      <c r="DO16" s="641"/>
      <c r="DP16" s="642"/>
      <c r="DQ16" s="646" t="s">
        <v>127</v>
      </c>
      <c r="DR16" s="641"/>
      <c r="DS16" s="641"/>
      <c r="DT16" s="641"/>
      <c r="DU16" s="641"/>
      <c r="DV16" s="641"/>
      <c r="DW16" s="641"/>
      <c r="DX16" s="641"/>
      <c r="DY16" s="641"/>
      <c r="DZ16" s="641"/>
      <c r="EA16" s="641"/>
      <c r="EB16" s="641"/>
      <c r="EC16" s="684"/>
    </row>
    <row r="17" spans="2:133" ht="11.25" customHeight="1">
      <c r="B17" s="637" t="s">
        <v>268</v>
      </c>
      <c r="C17" s="638"/>
      <c r="D17" s="638"/>
      <c r="E17" s="638"/>
      <c r="F17" s="638"/>
      <c r="G17" s="638"/>
      <c r="H17" s="638"/>
      <c r="I17" s="638"/>
      <c r="J17" s="638"/>
      <c r="K17" s="638"/>
      <c r="L17" s="638"/>
      <c r="M17" s="638"/>
      <c r="N17" s="638"/>
      <c r="O17" s="638"/>
      <c r="P17" s="638"/>
      <c r="Q17" s="639"/>
      <c r="R17" s="640">
        <v>322428</v>
      </c>
      <c r="S17" s="641"/>
      <c r="T17" s="641"/>
      <c r="U17" s="641"/>
      <c r="V17" s="641"/>
      <c r="W17" s="641"/>
      <c r="X17" s="641"/>
      <c r="Y17" s="642"/>
      <c r="Z17" s="677">
        <v>0.6</v>
      </c>
      <c r="AA17" s="677"/>
      <c r="AB17" s="677"/>
      <c r="AC17" s="677"/>
      <c r="AD17" s="678">
        <v>322428</v>
      </c>
      <c r="AE17" s="678"/>
      <c r="AF17" s="678"/>
      <c r="AG17" s="678"/>
      <c r="AH17" s="678"/>
      <c r="AI17" s="678"/>
      <c r="AJ17" s="678"/>
      <c r="AK17" s="678"/>
      <c r="AL17" s="643">
        <v>1.1000000000000001</v>
      </c>
      <c r="AM17" s="644"/>
      <c r="AN17" s="644"/>
      <c r="AO17" s="679"/>
      <c r="AP17" s="637" t="s">
        <v>269</v>
      </c>
      <c r="AQ17" s="638"/>
      <c r="AR17" s="638"/>
      <c r="AS17" s="638"/>
      <c r="AT17" s="638"/>
      <c r="AU17" s="638"/>
      <c r="AV17" s="638"/>
      <c r="AW17" s="638"/>
      <c r="AX17" s="638"/>
      <c r="AY17" s="638"/>
      <c r="AZ17" s="638"/>
      <c r="BA17" s="638"/>
      <c r="BB17" s="638"/>
      <c r="BC17" s="638"/>
      <c r="BD17" s="638"/>
      <c r="BE17" s="638"/>
      <c r="BF17" s="639"/>
      <c r="BG17" s="640" t="s">
        <v>127</v>
      </c>
      <c r="BH17" s="641"/>
      <c r="BI17" s="641"/>
      <c r="BJ17" s="641"/>
      <c r="BK17" s="641"/>
      <c r="BL17" s="641"/>
      <c r="BM17" s="641"/>
      <c r="BN17" s="642"/>
      <c r="BO17" s="677" t="s">
        <v>127</v>
      </c>
      <c r="BP17" s="677"/>
      <c r="BQ17" s="677"/>
      <c r="BR17" s="677"/>
      <c r="BS17" s="646" t="s">
        <v>127</v>
      </c>
      <c r="BT17" s="641"/>
      <c r="BU17" s="641"/>
      <c r="BV17" s="641"/>
      <c r="BW17" s="641"/>
      <c r="BX17" s="641"/>
      <c r="BY17" s="641"/>
      <c r="BZ17" s="641"/>
      <c r="CA17" s="641"/>
      <c r="CB17" s="684"/>
      <c r="CD17" s="673" t="s">
        <v>270</v>
      </c>
      <c r="CE17" s="674"/>
      <c r="CF17" s="674"/>
      <c r="CG17" s="674"/>
      <c r="CH17" s="674"/>
      <c r="CI17" s="674"/>
      <c r="CJ17" s="674"/>
      <c r="CK17" s="674"/>
      <c r="CL17" s="674"/>
      <c r="CM17" s="674"/>
      <c r="CN17" s="674"/>
      <c r="CO17" s="674"/>
      <c r="CP17" s="674"/>
      <c r="CQ17" s="675"/>
      <c r="CR17" s="640">
        <v>4745329</v>
      </c>
      <c r="CS17" s="641"/>
      <c r="CT17" s="641"/>
      <c r="CU17" s="641"/>
      <c r="CV17" s="641"/>
      <c r="CW17" s="641"/>
      <c r="CX17" s="641"/>
      <c r="CY17" s="642"/>
      <c r="CZ17" s="677">
        <v>9.6999999999999993</v>
      </c>
      <c r="DA17" s="677"/>
      <c r="DB17" s="677"/>
      <c r="DC17" s="677"/>
      <c r="DD17" s="646" t="s">
        <v>127</v>
      </c>
      <c r="DE17" s="641"/>
      <c r="DF17" s="641"/>
      <c r="DG17" s="641"/>
      <c r="DH17" s="641"/>
      <c r="DI17" s="641"/>
      <c r="DJ17" s="641"/>
      <c r="DK17" s="641"/>
      <c r="DL17" s="641"/>
      <c r="DM17" s="641"/>
      <c r="DN17" s="641"/>
      <c r="DO17" s="641"/>
      <c r="DP17" s="642"/>
      <c r="DQ17" s="646">
        <v>4725146</v>
      </c>
      <c r="DR17" s="641"/>
      <c r="DS17" s="641"/>
      <c r="DT17" s="641"/>
      <c r="DU17" s="641"/>
      <c r="DV17" s="641"/>
      <c r="DW17" s="641"/>
      <c r="DX17" s="641"/>
      <c r="DY17" s="641"/>
      <c r="DZ17" s="641"/>
      <c r="EA17" s="641"/>
      <c r="EB17" s="641"/>
      <c r="EC17" s="684"/>
    </row>
    <row r="18" spans="2:133" ht="11.25" customHeight="1">
      <c r="B18" s="637" t="s">
        <v>271</v>
      </c>
      <c r="C18" s="638"/>
      <c r="D18" s="638"/>
      <c r="E18" s="638"/>
      <c r="F18" s="638"/>
      <c r="G18" s="638"/>
      <c r="H18" s="638"/>
      <c r="I18" s="638"/>
      <c r="J18" s="638"/>
      <c r="K18" s="638"/>
      <c r="L18" s="638"/>
      <c r="M18" s="638"/>
      <c r="N18" s="638"/>
      <c r="O18" s="638"/>
      <c r="P18" s="638"/>
      <c r="Q18" s="639"/>
      <c r="R18" s="640">
        <v>141760</v>
      </c>
      <c r="S18" s="641"/>
      <c r="T18" s="641"/>
      <c r="U18" s="641"/>
      <c r="V18" s="641"/>
      <c r="W18" s="641"/>
      <c r="X18" s="641"/>
      <c r="Y18" s="642"/>
      <c r="Z18" s="677">
        <v>0.3</v>
      </c>
      <c r="AA18" s="677"/>
      <c r="AB18" s="677"/>
      <c r="AC18" s="677"/>
      <c r="AD18" s="678">
        <v>141760</v>
      </c>
      <c r="AE18" s="678"/>
      <c r="AF18" s="678"/>
      <c r="AG18" s="678"/>
      <c r="AH18" s="678"/>
      <c r="AI18" s="678"/>
      <c r="AJ18" s="678"/>
      <c r="AK18" s="678"/>
      <c r="AL18" s="643">
        <v>0.5</v>
      </c>
      <c r="AM18" s="644"/>
      <c r="AN18" s="644"/>
      <c r="AO18" s="679"/>
      <c r="AP18" s="637" t="s">
        <v>272</v>
      </c>
      <c r="AQ18" s="638"/>
      <c r="AR18" s="638"/>
      <c r="AS18" s="638"/>
      <c r="AT18" s="638"/>
      <c r="AU18" s="638"/>
      <c r="AV18" s="638"/>
      <c r="AW18" s="638"/>
      <c r="AX18" s="638"/>
      <c r="AY18" s="638"/>
      <c r="AZ18" s="638"/>
      <c r="BA18" s="638"/>
      <c r="BB18" s="638"/>
      <c r="BC18" s="638"/>
      <c r="BD18" s="638"/>
      <c r="BE18" s="638"/>
      <c r="BF18" s="639"/>
      <c r="BG18" s="640" t="s">
        <v>127</v>
      </c>
      <c r="BH18" s="641"/>
      <c r="BI18" s="641"/>
      <c r="BJ18" s="641"/>
      <c r="BK18" s="641"/>
      <c r="BL18" s="641"/>
      <c r="BM18" s="641"/>
      <c r="BN18" s="642"/>
      <c r="BO18" s="677" t="s">
        <v>174</v>
      </c>
      <c r="BP18" s="677"/>
      <c r="BQ18" s="677"/>
      <c r="BR18" s="677"/>
      <c r="BS18" s="646" t="s">
        <v>127</v>
      </c>
      <c r="BT18" s="641"/>
      <c r="BU18" s="641"/>
      <c r="BV18" s="641"/>
      <c r="BW18" s="641"/>
      <c r="BX18" s="641"/>
      <c r="BY18" s="641"/>
      <c r="BZ18" s="641"/>
      <c r="CA18" s="641"/>
      <c r="CB18" s="684"/>
      <c r="CD18" s="673" t="s">
        <v>273</v>
      </c>
      <c r="CE18" s="674"/>
      <c r="CF18" s="674"/>
      <c r="CG18" s="674"/>
      <c r="CH18" s="674"/>
      <c r="CI18" s="674"/>
      <c r="CJ18" s="674"/>
      <c r="CK18" s="674"/>
      <c r="CL18" s="674"/>
      <c r="CM18" s="674"/>
      <c r="CN18" s="674"/>
      <c r="CO18" s="674"/>
      <c r="CP18" s="674"/>
      <c r="CQ18" s="675"/>
      <c r="CR18" s="640" t="s">
        <v>174</v>
      </c>
      <c r="CS18" s="641"/>
      <c r="CT18" s="641"/>
      <c r="CU18" s="641"/>
      <c r="CV18" s="641"/>
      <c r="CW18" s="641"/>
      <c r="CX18" s="641"/>
      <c r="CY18" s="642"/>
      <c r="CZ18" s="677" t="s">
        <v>127</v>
      </c>
      <c r="DA18" s="677"/>
      <c r="DB18" s="677"/>
      <c r="DC18" s="677"/>
      <c r="DD18" s="646" t="s">
        <v>247</v>
      </c>
      <c r="DE18" s="641"/>
      <c r="DF18" s="641"/>
      <c r="DG18" s="641"/>
      <c r="DH18" s="641"/>
      <c r="DI18" s="641"/>
      <c r="DJ18" s="641"/>
      <c r="DK18" s="641"/>
      <c r="DL18" s="641"/>
      <c r="DM18" s="641"/>
      <c r="DN18" s="641"/>
      <c r="DO18" s="641"/>
      <c r="DP18" s="642"/>
      <c r="DQ18" s="646" t="s">
        <v>127</v>
      </c>
      <c r="DR18" s="641"/>
      <c r="DS18" s="641"/>
      <c r="DT18" s="641"/>
      <c r="DU18" s="641"/>
      <c r="DV18" s="641"/>
      <c r="DW18" s="641"/>
      <c r="DX18" s="641"/>
      <c r="DY18" s="641"/>
      <c r="DZ18" s="641"/>
      <c r="EA18" s="641"/>
      <c r="EB18" s="641"/>
      <c r="EC18" s="684"/>
    </row>
    <row r="19" spans="2:133" ht="11.25" customHeight="1">
      <c r="B19" s="637" t="s">
        <v>274</v>
      </c>
      <c r="C19" s="638"/>
      <c r="D19" s="638"/>
      <c r="E19" s="638"/>
      <c r="F19" s="638"/>
      <c r="G19" s="638"/>
      <c r="H19" s="638"/>
      <c r="I19" s="638"/>
      <c r="J19" s="638"/>
      <c r="K19" s="638"/>
      <c r="L19" s="638"/>
      <c r="M19" s="638"/>
      <c r="N19" s="638"/>
      <c r="O19" s="638"/>
      <c r="P19" s="638"/>
      <c r="Q19" s="639"/>
      <c r="R19" s="640">
        <v>12489</v>
      </c>
      <c r="S19" s="641"/>
      <c r="T19" s="641"/>
      <c r="U19" s="641"/>
      <c r="V19" s="641"/>
      <c r="W19" s="641"/>
      <c r="X19" s="641"/>
      <c r="Y19" s="642"/>
      <c r="Z19" s="677">
        <v>0</v>
      </c>
      <c r="AA19" s="677"/>
      <c r="AB19" s="677"/>
      <c r="AC19" s="677"/>
      <c r="AD19" s="678">
        <v>12489</v>
      </c>
      <c r="AE19" s="678"/>
      <c r="AF19" s="678"/>
      <c r="AG19" s="678"/>
      <c r="AH19" s="678"/>
      <c r="AI19" s="678"/>
      <c r="AJ19" s="678"/>
      <c r="AK19" s="678"/>
      <c r="AL19" s="643">
        <v>0</v>
      </c>
      <c r="AM19" s="644"/>
      <c r="AN19" s="644"/>
      <c r="AO19" s="679"/>
      <c r="AP19" s="637" t="s">
        <v>275</v>
      </c>
      <c r="AQ19" s="638"/>
      <c r="AR19" s="638"/>
      <c r="AS19" s="638"/>
      <c r="AT19" s="638"/>
      <c r="AU19" s="638"/>
      <c r="AV19" s="638"/>
      <c r="AW19" s="638"/>
      <c r="AX19" s="638"/>
      <c r="AY19" s="638"/>
      <c r="AZ19" s="638"/>
      <c r="BA19" s="638"/>
      <c r="BB19" s="638"/>
      <c r="BC19" s="638"/>
      <c r="BD19" s="638"/>
      <c r="BE19" s="638"/>
      <c r="BF19" s="639"/>
      <c r="BG19" s="640">
        <v>989457</v>
      </c>
      <c r="BH19" s="641"/>
      <c r="BI19" s="641"/>
      <c r="BJ19" s="641"/>
      <c r="BK19" s="641"/>
      <c r="BL19" s="641"/>
      <c r="BM19" s="641"/>
      <c r="BN19" s="642"/>
      <c r="BO19" s="677">
        <v>4.3</v>
      </c>
      <c r="BP19" s="677"/>
      <c r="BQ19" s="677"/>
      <c r="BR19" s="677"/>
      <c r="BS19" s="646" t="s">
        <v>127</v>
      </c>
      <c r="BT19" s="641"/>
      <c r="BU19" s="641"/>
      <c r="BV19" s="641"/>
      <c r="BW19" s="641"/>
      <c r="BX19" s="641"/>
      <c r="BY19" s="641"/>
      <c r="BZ19" s="641"/>
      <c r="CA19" s="641"/>
      <c r="CB19" s="684"/>
      <c r="CD19" s="673" t="s">
        <v>276</v>
      </c>
      <c r="CE19" s="674"/>
      <c r="CF19" s="674"/>
      <c r="CG19" s="674"/>
      <c r="CH19" s="674"/>
      <c r="CI19" s="674"/>
      <c r="CJ19" s="674"/>
      <c r="CK19" s="674"/>
      <c r="CL19" s="674"/>
      <c r="CM19" s="674"/>
      <c r="CN19" s="674"/>
      <c r="CO19" s="674"/>
      <c r="CP19" s="674"/>
      <c r="CQ19" s="675"/>
      <c r="CR19" s="640" t="s">
        <v>127</v>
      </c>
      <c r="CS19" s="641"/>
      <c r="CT19" s="641"/>
      <c r="CU19" s="641"/>
      <c r="CV19" s="641"/>
      <c r="CW19" s="641"/>
      <c r="CX19" s="641"/>
      <c r="CY19" s="642"/>
      <c r="CZ19" s="677" t="s">
        <v>127</v>
      </c>
      <c r="DA19" s="677"/>
      <c r="DB19" s="677"/>
      <c r="DC19" s="677"/>
      <c r="DD19" s="646" t="s">
        <v>174</v>
      </c>
      <c r="DE19" s="641"/>
      <c r="DF19" s="641"/>
      <c r="DG19" s="641"/>
      <c r="DH19" s="641"/>
      <c r="DI19" s="641"/>
      <c r="DJ19" s="641"/>
      <c r="DK19" s="641"/>
      <c r="DL19" s="641"/>
      <c r="DM19" s="641"/>
      <c r="DN19" s="641"/>
      <c r="DO19" s="641"/>
      <c r="DP19" s="642"/>
      <c r="DQ19" s="646" t="s">
        <v>247</v>
      </c>
      <c r="DR19" s="641"/>
      <c r="DS19" s="641"/>
      <c r="DT19" s="641"/>
      <c r="DU19" s="641"/>
      <c r="DV19" s="641"/>
      <c r="DW19" s="641"/>
      <c r="DX19" s="641"/>
      <c r="DY19" s="641"/>
      <c r="DZ19" s="641"/>
      <c r="EA19" s="641"/>
      <c r="EB19" s="641"/>
      <c r="EC19" s="684"/>
    </row>
    <row r="20" spans="2:133" ht="11.25" customHeight="1">
      <c r="B20" s="637" t="s">
        <v>277</v>
      </c>
      <c r="C20" s="638"/>
      <c r="D20" s="638"/>
      <c r="E20" s="638"/>
      <c r="F20" s="638"/>
      <c r="G20" s="638"/>
      <c r="H20" s="638"/>
      <c r="I20" s="638"/>
      <c r="J20" s="638"/>
      <c r="K20" s="638"/>
      <c r="L20" s="638"/>
      <c r="M20" s="638"/>
      <c r="N20" s="638"/>
      <c r="O20" s="638"/>
      <c r="P20" s="638"/>
      <c r="Q20" s="639"/>
      <c r="R20" s="640">
        <v>4179</v>
      </c>
      <c r="S20" s="641"/>
      <c r="T20" s="641"/>
      <c r="U20" s="641"/>
      <c r="V20" s="641"/>
      <c r="W20" s="641"/>
      <c r="X20" s="641"/>
      <c r="Y20" s="642"/>
      <c r="Z20" s="677">
        <v>0</v>
      </c>
      <c r="AA20" s="677"/>
      <c r="AB20" s="677"/>
      <c r="AC20" s="677"/>
      <c r="AD20" s="678">
        <v>4179</v>
      </c>
      <c r="AE20" s="678"/>
      <c r="AF20" s="678"/>
      <c r="AG20" s="678"/>
      <c r="AH20" s="678"/>
      <c r="AI20" s="678"/>
      <c r="AJ20" s="678"/>
      <c r="AK20" s="678"/>
      <c r="AL20" s="643">
        <v>0</v>
      </c>
      <c r="AM20" s="644"/>
      <c r="AN20" s="644"/>
      <c r="AO20" s="679"/>
      <c r="AP20" s="637" t="s">
        <v>278</v>
      </c>
      <c r="AQ20" s="638"/>
      <c r="AR20" s="638"/>
      <c r="AS20" s="638"/>
      <c r="AT20" s="638"/>
      <c r="AU20" s="638"/>
      <c r="AV20" s="638"/>
      <c r="AW20" s="638"/>
      <c r="AX20" s="638"/>
      <c r="AY20" s="638"/>
      <c r="AZ20" s="638"/>
      <c r="BA20" s="638"/>
      <c r="BB20" s="638"/>
      <c r="BC20" s="638"/>
      <c r="BD20" s="638"/>
      <c r="BE20" s="638"/>
      <c r="BF20" s="639"/>
      <c r="BG20" s="640">
        <v>989457</v>
      </c>
      <c r="BH20" s="641"/>
      <c r="BI20" s="641"/>
      <c r="BJ20" s="641"/>
      <c r="BK20" s="641"/>
      <c r="BL20" s="641"/>
      <c r="BM20" s="641"/>
      <c r="BN20" s="642"/>
      <c r="BO20" s="677">
        <v>4.3</v>
      </c>
      <c r="BP20" s="677"/>
      <c r="BQ20" s="677"/>
      <c r="BR20" s="677"/>
      <c r="BS20" s="646" t="s">
        <v>127</v>
      </c>
      <c r="BT20" s="641"/>
      <c r="BU20" s="641"/>
      <c r="BV20" s="641"/>
      <c r="BW20" s="641"/>
      <c r="BX20" s="641"/>
      <c r="BY20" s="641"/>
      <c r="BZ20" s="641"/>
      <c r="CA20" s="641"/>
      <c r="CB20" s="684"/>
      <c r="CD20" s="673" t="s">
        <v>279</v>
      </c>
      <c r="CE20" s="674"/>
      <c r="CF20" s="674"/>
      <c r="CG20" s="674"/>
      <c r="CH20" s="674"/>
      <c r="CI20" s="674"/>
      <c r="CJ20" s="674"/>
      <c r="CK20" s="674"/>
      <c r="CL20" s="674"/>
      <c r="CM20" s="674"/>
      <c r="CN20" s="674"/>
      <c r="CO20" s="674"/>
      <c r="CP20" s="674"/>
      <c r="CQ20" s="675"/>
      <c r="CR20" s="640">
        <v>48751762</v>
      </c>
      <c r="CS20" s="641"/>
      <c r="CT20" s="641"/>
      <c r="CU20" s="641"/>
      <c r="CV20" s="641"/>
      <c r="CW20" s="641"/>
      <c r="CX20" s="641"/>
      <c r="CY20" s="642"/>
      <c r="CZ20" s="677">
        <v>100</v>
      </c>
      <c r="DA20" s="677"/>
      <c r="DB20" s="677"/>
      <c r="DC20" s="677"/>
      <c r="DD20" s="646">
        <v>3416903</v>
      </c>
      <c r="DE20" s="641"/>
      <c r="DF20" s="641"/>
      <c r="DG20" s="641"/>
      <c r="DH20" s="641"/>
      <c r="DI20" s="641"/>
      <c r="DJ20" s="641"/>
      <c r="DK20" s="641"/>
      <c r="DL20" s="641"/>
      <c r="DM20" s="641"/>
      <c r="DN20" s="641"/>
      <c r="DO20" s="641"/>
      <c r="DP20" s="642"/>
      <c r="DQ20" s="646">
        <v>34441440</v>
      </c>
      <c r="DR20" s="641"/>
      <c r="DS20" s="641"/>
      <c r="DT20" s="641"/>
      <c r="DU20" s="641"/>
      <c r="DV20" s="641"/>
      <c r="DW20" s="641"/>
      <c r="DX20" s="641"/>
      <c r="DY20" s="641"/>
      <c r="DZ20" s="641"/>
      <c r="EA20" s="641"/>
      <c r="EB20" s="641"/>
      <c r="EC20" s="684"/>
    </row>
    <row r="21" spans="2:133" ht="11.25" customHeight="1">
      <c r="B21" s="637" t="s">
        <v>280</v>
      </c>
      <c r="C21" s="638"/>
      <c r="D21" s="638"/>
      <c r="E21" s="638"/>
      <c r="F21" s="638"/>
      <c r="G21" s="638"/>
      <c r="H21" s="638"/>
      <c r="I21" s="638"/>
      <c r="J21" s="638"/>
      <c r="K21" s="638"/>
      <c r="L21" s="638"/>
      <c r="M21" s="638"/>
      <c r="N21" s="638"/>
      <c r="O21" s="638"/>
      <c r="P21" s="638"/>
      <c r="Q21" s="639"/>
      <c r="R21" s="640">
        <v>164000</v>
      </c>
      <c r="S21" s="641"/>
      <c r="T21" s="641"/>
      <c r="U21" s="641"/>
      <c r="V21" s="641"/>
      <c r="W21" s="641"/>
      <c r="X21" s="641"/>
      <c r="Y21" s="642"/>
      <c r="Z21" s="677">
        <v>0.3</v>
      </c>
      <c r="AA21" s="677"/>
      <c r="AB21" s="677"/>
      <c r="AC21" s="677"/>
      <c r="AD21" s="678">
        <v>164000</v>
      </c>
      <c r="AE21" s="678"/>
      <c r="AF21" s="678"/>
      <c r="AG21" s="678"/>
      <c r="AH21" s="678"/>
      <c r="AI21" s="678"/>
      <c r="AJ21" s="678"/>
      <c r="AK21" s="678"/>
      <c r="AL21" s="643">
        <v>0.5</v>
      </c>
      <c r="AM21" s="644"/>
      <c r="AN21" s="644"/>
      <c r="AO21" s="679"/>
      <c r="AP21" s="734" t="s">
        <v>281</v>
      </c>
      <c r="AQ21" s="742"/>
      <c r="AR21" s="742"/>
      <c r="AS21" s="742"/>
      <c r="AT21" s="742"/>
      <c r="AU21" s="742"/>
      <c r="AV21" s="742"/>
      <c r="AW21" s="742"/>
      <c r="AX21" s="742"/>
      <c r="AY21" s="742"/>
      <c r="AZ21" s="742"/>
      <c r="BA21" s="742"/>
      <c r="BB21" s="742"/>
      <c r="BC21" s="742"/>
      <c r="BD21" s="742"/>
      <c r="BE21" s="742"/>
      <c r="BF21" s="736"/>
      <c r="BG21" s="640">
        <v>736</v>
      </c>
      <c r="BH21" s="641"/>
      <c r="BI21" s="641"/>
      <c r="BJ21" s="641"/>
      <c r="BK21" s="641"/>
      <c r="BL21" s="641"/>
      <c r="BM21" s="641"/>
      <c r="BN21" s="642"/>
      <c r="BO21" s="677">
        <v>0</v>
      </c>
      <c r="BP21" s="677"/>
      <c r="BQ21" s="677"/>
      <c r="BR21" s="677"/>
      <c r="BS21" s="646" t="s">
        <v>174</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282</v>
      </c>
      <c r="C22" s="638"/>
      <c r="D22" s="638"/>
      <c r="E22" s="638"/>
      <c r="F22" s="638"/>
      <c r="G22" s="638"/>
      <c r="H22" s="638"/>
      <c r="I22" s="638"/>
      <c r="J22" s="638"/>
      <c r="K22" s="638"/>
      <c r="L22" s="638"/>
      <c r="M22" s="638"/>
      <c r="N22" s="638"/>
      <c r="O22" s="638"/>
      <c r="P22" s="638"/>
      <c r="Q22" s="639"/>
      <c r="R22" s="640">
        <v>4855724</v>
      </c>
      <c r="S22" s="641"/>
      <c r="T22" s="641"/>
      <c r="U22" s="641"/>
      <c r="V22" s="641"/>
      <c r="W22" s="641"/>
      <c r="X22" s="641"/>
      <c r="Y22" s="642"/>
      <c r="Z22" s="677">
        <v>9.6</v>
      </c>
      <c r="AA22" s="677"/>
      <c r="AB22" s="677"/>
      <c r="AC22" s="677"/>
      <c r="AD22" s="678">
        <v>3963219</v>
      </c>
      <c r="AE22" s="678"/>
      <c r="AF22" s="678"/>
      <c r="AG22" s="678"/>
      <c r="AH22" s="678"/>
      <c r="AI22" s="678"/>
      <c r="AJ22" s="678"/>
      <c r="AK22" s="678"/>
      <c r="AL22" s="643">
        <v>13.2</v>
      </c>
      <c r="AM22" s="644"/>
      <c r="AN22" s="644"/>
      <c r="AO22" s="679"/>
      <c r="AP22" s="734" t="s">
        <v>283</v>
      </c>
      <c r="AQ22" s="742"/>
      <c r="AR22" s="742"/>
      <c r="AS22" s="742"/>
      <c r="AT22" s="742"/>
      <c r="AU22" s="742"/>
      <c r="AV22" s="742"/>
      <c r="AW22" s="742"/>
      <c r="AX22" s="742"/>
      <c r="AY22" s="742"/>
      <c r="AZ22" s="742"/>
      <c r="BA22" s="742"/>
      <c r="BB22" s="742"/>
      <c r="BC22" s="742"/>
      <c r="BD22" s="742"/>
      <c r="BE22" s="742"/>
      <c r="BF22" s="736"/>
      <c r="BG22" s="640" t="s">
        <v>247</v>
      </c>
      <c r="BH22" s="641"/>
      <c r="BI22" s="641"/>
      <c r="BJ22" s="641"/>
      <c r="BK22" s="641"/>
      <c r="BL22" s="641"/>
      <c r="BM22" s="641"/>
      <c r="BN22" s="642"/>
      <c r="BO22" s="677" t="s">
        <v>127</v>
      </c>
      <c r="BP22" s="677"/>
      <c r="BQ22" s="677"/>
      <c r="BR22" s="677"/>
      <c r="BS22" s="646" t="s">
        <v>247</v>
      </c>
      <c r="BT22" s="641"/>
      <c r="BU22" s="641"/>
      <c r="BV22" s="641"/>
      <c r="BW22" s="641"/>
      <c r="BX22" s="641"/>
      <c r="BY22" s="641"/>
      <c r="BZ22" s="641"/>
      <c r="CA22" s="641"/>
      <c r="CB22" s="684"/>
      <c r="CD22" s="744" t="s">
        <v>284</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285</v>
      </c>
      <c r="C23" s="638"/>
      <c r="D23" s="638"/>
      <c r="E23" s="638"/>
      <c r="F23" s="638"/>
      <c r="G23" s="638"/>
      <c r="H23" s="638"/>
      <c r="I23" s="638"/>
      <c r="J23" s="638"/>
      <c r="K23" s="638"/>
      <c r="L23" s="638"/>
      <c r="M23" s="638"/>
      <c r="N23" s="638"/>
      <c r="O23" s="638"/>
      <c r="P23" s="638"/>
      <c r="Q23" s="639"/>
      <c r="R23" s="640">
        <v>3963219</v>
      </c>
      <c r="S23" s="641"/>
      <c r="T23" s="641"/>
      <c r="U23" s="641"/>
      <c r="V23" s="641"/>
      <c r="W23" s="641"/>
      <c r="X23" s="641"/>
      <c r="Y23" s="642"/>
      <c r="Z23" s="677">
        <v>7.8</v>
      </c>
      <c r="AA23" s="677"/>
      <c r="AB23" s="677"/>
      <c r="AC23" s="677"/>
      <c r="AD23" s="678">
        <v>3963219</v>
      </c>
      <c r="AE23" s="678"/>
      <c r="AF23" s="678"/>
      <c r="AG23" s="678"/>
      <c r="AH23" s="678"/>
      <c r="AI23" s="678"/>
      <c r="AJ23" s="678"/>
      <c r="AK23" s="678"/>
      <c r="AL23" s="643">
        <v>13.2</v>
      </c>
      <c r="AM23" s="644"/>
      <c r="AN23" s="644"/>
      <c r="AO23" s="679"/>
      <c r="AP23" s="734" t="s">
        <v>286</v>
      </c>
      <c r="AQ23" s="742"/>
      <c r="AR23" s="742"/>
      <c r="AS23" s="742"/>
      <c r="AT23" s="742"/>
      <c r="AU23" s="742"/>
      <c r="AV23" s="742"/>
      <c r="AW23" s="742"/>
      <c r="AX23" s="742"/>
      <c r="AY23" s="742"/>
      <c r="AZ23" s="742"/>
      <c r="BA23" s="742"/>
      <c r="BB23" s="742"/>
      <c r="BC23" s="742"/>
      <c r="BD23" s="742"/>
      <c r="BE23" s="742"/>
      <c r="BF23" s="736"/>
      <c r="BG23" s="640">
        <v>988721</v>
      </c>
      <c r="BH23" s="641"/>
      <c r="BI23" s="641"/>
      <c r="BJ23" s="641"/>
      <c r="BK23" s="641"/>
      <c r="BL23" s="641"/>
      <c r="BM23" s="641"/>
      <c r="BN23" s="642"/>
      <c r="BO23" s="677">
        <v>4.3</v>
      </c>
      <c r="BP23" s="677"/>
      <c r="BQ23" s="677"/>
      <c r="BR23" s="677"/>
      <c r="BS23" s="646" t="s">
        <v>127</v>
      </c>
      <c r="BT23" s="641"/>
      <c r="BU23" s="641"/>
      <c r="BV23" s="641"/>
      <c r="BW23" s="641"/>
      <c r="BX23" s="641"/>
      <c r="BY23" s="641"/>
      <c r="BZ23" s="641"/>
      <c r="CA23" s="641"/>
      <c r="CB23" s="684"/>
      <c r="CD23" s="744" t="s">
        <v>225</v>
      </c>
      <c r="CE23" s="745"/>
      <c r="CF23" s="745"/>
      <c r="CG23" s="745"/>
      <c r="CH23" s="745"/>
      <c r="CI23" s="745"/>
      <c r="CJ23" s="745"/>
      <c r="CK23" s="745"/>
      <c r="CL23" s="745"/>
      <c r="CM23" s="745"/>
      <c r="CN23" s="745"/>
      <c r="CO23" s="745"/>
      <c r="CP23" s="745"/>
      <c r="CQ23" s="746"/>
      <c r="CR23" s="744" t="s">
        <v>287</v>
      </c>
      <c r="CS23" s="745"/>
      <c r="CT23" s="745"/>
      <c r="CU23" s="745"/>
      <c r="CV23" s="745"/>
      <c r="CW23" s="745"/>
      <c r="CX23" s="745"/>
      <c r="CY23" s="746"/>
      <c r="CZ23" s="744" t="s">
        <v>288</v>
      </c>
      <c r="DA23" s="745"/>
      <c r="DB23" s="745"/>
      <c r="DC23" s="746"/>
      <c r="DD23" s="744" t="s">
        <v>289</v>
      </c>
      <c r="DE23" s="745"/>
      <c r="DF23" s="745"/>
      <c r="DG23" s="745"/>
      <c r="DH23" s="745"/>
      <c r="DI23" s="745"/>
      <c r="DJ23" s="745"/>
      <c r="DK23" s="746"/>
      <c r="DL23" s="753" t="s">
        <v>290</v>
      </c>
      <c r="DM23" s="754"/>
      <c r="DN23" s="754"/>
      <c r="DO23" s="754"/>
      <c r="DP23" s="754"/>
      <c r="DQ23" s="754"/>
      <c r="DR23" s="754"/>
      <c r="DS23" s="754"/>
      <c r="DT23" s="754"/>
      <c r="DU23" s="754"/>
      <c r="DV23" s="755"/>
      <c r="DW23" s="744" t="s">
        <v>291</v>
      </c>
      <c r="DX23" s="745"/>
      <c r="DY23" s="745"/>
      <c r="DZ23" s="745"/>
      <c r="EA23" s="745"/>
      <c r="EB23" s="745"/>
      <c r="EC23" s="746"/>
    </row>
    <row r="24" spans="2:133" ht="11.25" customHeight="1">
      <c r="B24" s="637" t="s">
        <v>292</v>
      </c>
      <c r="C24" s="638"/>
      <c r="D24" s="638"/>
      <c r="E24" s="638"/>
      <c r="F24" s="638"/>
      <c r="G24" s="638"/>
      <c r="H24" s="638"/>
      <c r="I24" s="638"/>
      <c r="J24" s="638"/>
      <c r="K24" s="638"/>
      <c r="L24" s="638"/>
      <c r="M24" s="638"/>
      <c r="N24" s="638"/>
      <c r="O24" s="638"/>
      <c r="P24" s="638"/>
      <c r="Q24" s="639"/>
      <c r="R24" s="640">
        <v>752833</v>
      </c>
      <c r="S24" s="641"/>
      <c r="T24" s="641"/>
      <c r="U24" s="641"/>
      <c r="V24" s="641"/>
      <c r="W24" s="641"/>
      <c r="X24" s="641"/>
      <c r="Y24" s="642"/>
      <c r="Z24" s="677">
        <v>1.5</v>
      </c>
      <c r="AA24" s="677"/>
      <c r="AB24" s="677"/>
      <c r="AC24" s="677"/>
      <c r="AD24" s="678" t="s">
        <v>127</v>
      </c>
      <c r="AE24" s="678"/>
      <c r="AF24" s="678"/>
      <c r="AG24" s="678"/>
      <c r="AH24" s="678"/>
      <c r="AI24" s="678"/>
      <c r="AJ24" s="678"/>
      <c r="AK24" s="678"/>
      <c r="AL24" s="643" t="s">
        <v>127</v>
      </c>
      <c r="AM24" s="644"/>
      <c r="AN24" s="644"/>
      <c r="AO24" s="679"/>
      <c r="AP24" s="734" t="s">
        <v>293</v>
      </c>
      <c r="AQ24" s="742"/>
      <c r="AR24" s="742"/>
      <c r="AS24" s="742"/>
      <c r="AT24" s="742"/>
      <c r="AU24" s="742"/>
      <c r="AV24" s="742"/>
      <c r="AW24" s="742"/>
      <c r="AX24" s="742"/>
      <c r="AY24" s="742"/>
      <c r="AZ24" s="742"/>
      <c r="BA24" s="742"/>
      <c r="BB24" s="742"/>
      <c r="BC24" s="742"/>
      <c r="BD24" s="742"/>
      <c r="BE24" s="742"/>
      <c r="BF24" s="736"/>
      <c r="BG24" s="640" t="s">
        <v>127</v>
      </c>
      <c r="BH24" s="641"/>
      <c r="BI24" s="641"/>
      <c r="BJ24" s="641"/>
      <c r="BK24" s="641"/>
      <c r="BL24" s="641"/>
      <c r="BM24" s="641"/>
      <c r="BN24" s="642"/>
      <c r="BO24" s="677" t="s">
        <v>247</v>
      </c>
      <c r="BP24" s="677"/>
      <c r="BQ24" s="677"/>
      <c r="BR24" s="677"/>
      <c r="BS24" s="646" t="s">
        <v>127</v>
      </c>
      <c r="BT24" s="641"/>
      <c r="BU24" s="641"/>
      <c r="BV24" s="641"/>
      <c r="BW24" s="641"/>
      <c r="BX24" s="641"/>
      <c r="BY24" s="641"/>
      <c r="BZ24" s="641"/>
      <c r="CA24" s="641"/>
      <c r="CB24" s="684"/>
      <c r="CD24" s="698" t="s">
        <v>294</v>
      </c>
      <c r="CE24" s="699"/>
      <c r="CF24" s="699"/>
      <c r="CG24" s="699"/>
      <c r="CH24" s="699"/>
      <c r="CI24" s="699"/>
      <c r="CJ24" s="699"/>
      <c r="CK24" s="699"/>
      <c r="CL24" s="699"/>
      <c r="CM24" s="699"/>
      <c r="CN24" s="699"/>
      <c r="CO24" s="699"/>
      <c r="CP24" s="699"/>
      <c r="CQ24" s="700"/>
      <c r="CR24" s="695">
        <v>24640233</v>
      </c>
      <c r="CS24" s="696"/>
      <c r="CT24" s="696"/>
      <c r="CU24" s="696"/>
      <c r="CV24" s="696"/>
      <c r="CW24" s="696"/>
      <c r="CX24" s="696"/>
      <c r="CY24" s="739"/>
      <c r="CZ24" s="740">
        <v>50.5</v>
      </c>
      <c r="DA24" s="711"/>
      <c r="DB24" s="711"/>
      <c r="DC24" s="743"/>
      <c r="DD24" s="738">
        <v>15529952</v>
      </c>
      <c r="DE24" s="696"/>
      <c r="DF24" s="696"/>
      <c r="DG24" s="696"/>
      <c r="DH24" s="696"/>
      <c r="DI24" s="696"/>
      <c r="DJ24" s="696"/>
      <c r="DK24" s="739"/>
      <c r="DL24" s="738">
        <v>15186971</v>
      </c>
      <c r="DM24" s="696"/>
      <c r="DN24" s="696"/>
      <c r="DO24" s="696"/>
      <c r="DP24" s="696"/>
      <c r="DQ24" s="696"/>
      <c r="DR24" s="696"/>
      <c r="DS24" s="696"/>
      <c r="DT24" s="696"/>
      <c r="DU24" s="696"/>
      <c r="DV24" s="739"/>
      <c r="DW24" s="740">
        <v>48.3</v>
      </c>
      <c r="DX24" s="711"/>
      <c r="DY24" s="711"/>
      <c r="DZ24" s="711"/>
      <c r="EA24" s="711"/>
      <c r="EB24" s="711"/>
      <c r="EC24" s="741"/>
    </row>
    <row r="25" spans="2:133" ht="11.25" customHeight="1">
      <c r="B25" s="637" t="s">
        <v>295</v>
      </c>
      <c r="C25" s="638"/>
      <c r="D25" s="638"/>
      <c r="E25" s="638"/>
      <c r="F25" s="638"/>
      <c r="G25" s="638"/>
      <c r="H25" s="638"/>
      <c r="I25" s="638"/>
      <c r="J25" s="638"/>
      <c r="K25" s="638"/>
      <c r="L25" s="638"/>
      <c r="M25" s="638"/>
      <c r="N25" s="638"/>
      <c r="O25" s="638"/>
      <c r="P25" s="638"/>
      <c r="Q25" s="639"/>
      <c r="R25" s="640">
        <v>139672</v>
      </c>
      <c r="S25" s="641"/>
      <c r="T25" s="641"/>
      <c r="U25" s="641"/>
      <c r="V25" s="641"/>
      <c r="W25" s="641"/>
      <c r="X25" s="641"/>
      <c r="Y25" s="642"/>
      <c r="Z25" s="677">
        <v>0.3</v>
      </c>
      <c r="AA25" s="677"/>
      <c r="AB25" s="677"/>
      <c r="AC25" s="677"/>
      <c r="AD25" s="678" t="s">
        <v>127</v>
      </c>
      <c r="AE25" s="678"/>
      <c r="AF25" s="678"/>
      <c r="AG25" s="678"/>
      <c r="AH25" s="678"/>
      <c r="AI25" s="678"/>
      <c r="AJ25" s="678"/>
      <c r="AK25" s="678"/>
      <c r="AL25" s="643" t="s">
        <v>247</v>
      </c>
      <c r="AM25" s="644"/>
      <c r="AN25" s="644"/>
      <c r="AO25" s="679"/>
      <c r="AP25" s="734" t="s">
        <v>296</v>
      </c>
      <c r="AQ25" s="742"/>
      <c r="AR25" s="742"/>
      <c r="AS25" s="742"/>
      <c r="AT25" s="742"/>
      <c r="AU25" s="742"/>
      <c r="AV25" s="742"/>
      <c r="AW25" s="742"/>
      <c r="AX25" s="742"/>
      <c r="AY25" s="742"/>
      <c r="AZ25" s="742"/>
      <c r="BA25" s="742"/>
      <c r="BB25" s="742"/>
      <c r="BC25" s="742"/>
      <c r="BD25" s="742"/>
      <c r="BE25" s="742"/>
      <c r="BF25" s="736"/>
      <c r="BG25" s="640" t="s">
        <v>247</v>
      </c>
      <c r="BH25" s="641"/>
      <c r="BI25" s="641"/>
      <c r="BJ25" s="641"/>
      <c r="BK25" s="641"/>
      <c r="BL25" s="641"/>
      <c r="BM25" s="641"/>
      <c r="BN25" s="642"/>
      <c r="BO25" s="677" t="s">
        <v>247</v>
      </c>
      <c r="BP25" s="677"/>
      <c r="BQ25" s="677"/>
      <c r="BR25" s="677"/>
      <c r="BS25" s="646" t="s">
        <v>127</v>
      </c>
      <c r="BT25" s="641"/>
      <c r="BU25" s="641"/>
      <c r="BV25" s="641"/>
      <c r="BW25" s="641"/>
      <c r="BX25" s="641"/>
      <c r="BY25" s="641"/>
      <c r="BZ25" s="641"/>
      <c r="CA25" s="641"/>
      <c r="CB25" s="684"/>
      <c r="CD25" s="673" t="s">
        <v>297</v>
      </c>
      <c r="CE25" s="674"/>
      <c r="CF25" s="674"/>
      <c r="CG25" s="674"/>
      <c r="CH25" s="674"/>
      <c r="CI25" s="674"/>
      <c r="CJ25" s="674"/>
      <c r="CK25" s="674"/>
      <c r="CL25" s="674"/>
      <c r="CM25" s="674"/>
      <c r="CN25" s="674"/>
      <c r="CO25" s="674"/>
      <c r="CP25" s="674"/>
      <c r="CQ25" s="675"/>
      <c r="CR25" s="640">
        <v>7085328</v>
      </c>
      <c r="CS25" s="659"/>
      <c r="CT25" s="659"/>
      <c r="CU25" s="659"/>
      <c r="CV25" s="659"/>
      <c r="CW25" s="659"/>
      <c r="CX25" s="659"/>
      <c r="CY25" s="660"/>
      <c r="CZ25" s="643">
        <v>14.5</v>
      </c>
      <c r="DA25" s="661"/>
      <c r="DB25" s="661"/>
      <c r="DC25" s="662"/>
      <c r="DD25" s="646">
        <v>6609711</v>
      </c>
      <c r="DE25" s="659"/>
      <c r="DF25" s="659"/>
      <c r="DG25" s="659"/>
      <c r="DH25" s="659"/>
      <c r="DI25" s="659"/>
      <c r="DJ25" s="659"/>
      <c r="DK25" s="660"/>
      <c r="DL25" s="646">
        <v>6563876</v>
      </c>
      <c r="DM25" s="659"/>
      <c r="DN25" s="659"/>
      <c r="DO25" s="659"/>
      <c r="DP25" s="659"/>
      <c r="DQ25" s="659"/>
      <c r="DR25" s="659"/>
      <c r="DS25" s="659"/>
      <c r="DT25" s="659"/>
      <c r="DU25" s="659"/>
      <c r="DV25" s="660"/>
      <c r="DW25" s="643">
        <v>20.9</v>
      </c>
      <c r="DX25" s="661"/>
      <c r="DY25" s="661"/>
      <c r="DZ25" s="661"/>
      <c r="EA25" s="661"/>
      <c r="EB25" s="661"/>
      <c r="EC25" s="676"/>
    </row>
    <row r="26" spans="2:133" ht="11.25" customHeight="1">
      <c r="B26" s="637" t="s">
        <v>298</v>
      </c>
      <c r="C26" s="638"/>
      <c r="D26" s="638"/>
      <c r="E26" s="638"/>
      <c r="F26" s="638"/>
      <c r="G26" s="638"/>
      <c r="H26" s="638"/>
      <c r="I26" s="638"/>
      <c r="J26" s="638"/>
      <c r="K26" s="638"/>
      <c r="L26" s="638"/>
      <c r="M26" s="638"/>
      <c r="N26" s="638"/>
      <c r="O26" s="638"/>
      <c r="P26" s="638"/>
      <c r="Q26" s="639"/>
      <c r="R26" s="640">
        <v>31697121</v>
      </c>
      <c r="S26" s="641"/>
      <c r="T26" s="641"/>
      <c r="U26" s="641"/>
      <c r="V26" s="641"/>
      <c r="W26" s="641"/>
      <c r="X26" s="641"/>
      <c r="Y26" s="642"/>
      <c r="Z26" s="677">
        <v>62.3</v>
      </c>
      <c r="AA26" s="677"/>
      <c r="AB26" s="677"/>
      <c r="AC26" s="677"/>
      <c r="AD26" s="678">
        <v>29815895</v>
      </c>
      <c r="AE26" s="678"/>
      <c r="AF26" s="678"/>
      <c r="AG26" s="678"/>
      <c r="AH26" s="678"/>
      <c r="AI26" s="678"/>
      <c r="AJ26" s="678"/>
      <c r="AK26" s="678"/>
      <c r="AL26" s="643">
        <v>99.3</v>
      </c>
      <c r="AM26" s="644"/>
      <c r="AN26" s="644"/>
      <c r="AO26" s="679"/>
      <c r="AP26" s="734" t="s">
        <v>299</v>
      </c>
      <c r="AQ26" s="735"/>
      <c r="AR26" s="735"/>
      <c r="AS26" s="735"/>
      <c r="AT26" s="735"/>
      <c r="AU26" s="735"/>
      <c r="AV26" s="735"/>
      <c r="AW26" s="735"/>
      <c r="AX26" s="735"/>
      <c r="AY26" s="735"/>
      <c r="AZ26" s="735"/>
      <c r="BA26" s="735"/>
      <c r="BB26" s="735"/>
      <c r="BC26" s="735"/>
      <c r="BD26" s="735"/>
      <c r="BE26" s="735"/>
      <c r="BF26" s="736"/>
      <c r="BG26" s="640" t="s">
        <v>127</v>
      </c>
      <c r="BH26" s="641"/>
      <c r="BI26" s="641"/>
      <c r="BJ26" s="641"/>
      <c r="BK26" s="641"/>
      <c r="BL26" s="641"/>
      <c r="BM26" s="641"/>
      <c r="BN26" s="642"/>
      <c r="BO26" s="677" t="s">
        <v>247</v>
      </c>
      <c r="BP26" s="677"/>
      <c r="BQ26" s="677"/>
      <c r="BR26" s="677"/>
      <c r="BS26" s="646" t="s">
        <v>127</v>
      </c>
      <c r="BT26" s="641"/>
      <c r="BU26" s="641"/>
      <c r="BV26" s="641"/>
      <c r="BW26" s="641"/>
      <c r="BX26" s="641"/>
      <c r="BY26" s="641"/>
      <c r="BZ26" s="641"/>
      <c r="CA26" s="641"/>
      <c r="CB26" s="684"/>
      <c r="CD26" s="673" t="s">
        <v>300</v>
      </c>
      <c r="CE26" s="674"/>
      <c r="CF26" s="674"/>
      <c r="CG26" s="674"/>
      <c r="CH26" s="674"/>
      <c r="CI26" s="674"/>
      <c r="CJ26" s="674"/>
      <c r="CK26" s="674"/>
      <c r="CL26" s="674"/>
      <c r="CM26" s="674"/>
      <c r="CN26" s="674"/>
      <c r="CO26" s="674"/>
      <c r="CP26" s="674"/>
      <c r="CQ26" s="675"/>
      <c r="CR26" s="640">
        <v>4734039</v>
      </c>
      <c r="CS26" s="641"/>
      <c r="CT26" s="641"/>
      <c r="CU26" s="641"/>
      <c r="CV26" s="641"/>
      <c r="CW26" s="641"/>
      <c r="CX26" s="641"/>
      <c r="CY26" s="642"/>
      <c r="CZ26" s="643">
        <v>9.6999999999999993</v>
      </c>
      <c r="DA26" s="661"/>
      <c r="DB26" s="661"/>
      <c r="DC26" s="662"/>
      <c r="DD26" s="646">
        <v>4306610</v>
      </c>
      <c r="DE26" s="641"/>
      <c r="DF26" s="641"/>
      <c r="DG26" s="641"/>
      <c r="DH26" s="641"/>
      <c r="DI26" s="641"/>
      <c r="DJ26" s="641"/>
      <c r="DK26" s="642"/>
      <c r="DL26" s="646" t="s">
        <v>174</v>
      </c>
      <c r="DM26" s="641"/>
      <c r="DN26" s="641"/>
      <c r="DO26" s="641"/>
      <c r="DP26" s="641"/>
      <c r="DQ26" s="641"/>
      <c r="DR26" s="641"/>
      <c r="DS26" s="641"/>
      <c r="DT26" s="641"/>
      <c r="DU26" s="641"/>
      <c r="DV26" s="642"/>
      <c r="DW26" s="643" t="s">
        <v>127</v>
      </c>
      <c r="DX26" s="661"/>
      <c r="DY26" s="661"/>
      <c r="DZ26" s="661"/>
      <c r="EA26" s="661"/>
      <c r="EB26" s="661"/>
      <c r="EC26" s="676"/>
    </row>
    <row r="27" spans="2:133" ht="11.25" customHeight="1">
      <c r="B27" s="637" t="s">
        <v>301</v>
      </c>
      <c r="C27" s="638"/>
      <c r="D27" s="638"/>
      <c r="E27" s="638"/>
      <c r="F27" s="638"/>
      <c r="G27" s="638"/>
      <c r="H27" s="638"/>
      <c r="I27" s="638"/>
      <c r="J27" s="638"/>
      <c r="K27" s="638"/>
      <c r="L27" s="638"/>
      <c r="M27" s="638"/>
      <c r="N27" s="638"/>
      <c r="O27" s="638"/>
      <c r="P27" s="638"/>
      <c r="Q27" s="639"/>
      <c r="R27" s="640">
        <v>21045</v>
      </c>
      <c r="S27" s="641"/>
      <c r="T27" s="641"/>
      <c r="U27" s="641"/>
      <c r="V27" s="641"/>
      <c r="W27" s="641"/>
      <c r="X27" s="641"/>
      <c r="Y27" s="642"/>
      <c r="Z27" s="677">
        <v>0</v>
      </c>
      <c r="AA27" s="677"/>
      <c r="AB27" s="677"/>
      <c r="AC27" s="677"/>
      <c r="AD27" s="678">
        <v>21045</v>
      </c>
      <c r="AE27" s="678"/>
      <c r="AF27" s="678"/>
      <c r="AG27" s="678"/>
      <c r="AH27" s="678"/>
      <c r="AI27" s="678"/>
      <c r="AJ27" s="678"/>
      <c r="AK27" s="678"/>
      <c r="AL27" s="643">
        <v>0.1</v>
      </c>
      <c r="AM27" s="644"/>
      <c r="AN27" s="644"/>
      <c r="AO27" s="679"/>
      <c r="AP27" s="637" t="s">
        <v>302</v>
      </c>
      <c r="AQ27" s="638"/>
      <c r="AR27" s="638"/>
      <c r="AS27" s="638"/>
      <c r="AT27" s="638"/>
      <c r="AU27" s="638"/>
      <c r="AV27" s="638"/>
      <c r="AW27" s="638"/>
      <c r="AX27" s="638"/>
      <c r="AY27" s="638"/>
      <c r="AZ27" s="638"/>
      <c r="BA27" s="638"/>
      <c r="BB27" s="638"/>
      <c r="BC27" s="638"/>
      <c r="BD27" s="638"/>
      <c r="BE27" s="638"/>
      <c r="BF27" s="639"/>
      <c r="BG27" s="640">
        <v>23212670</v>
      </c>
      <c r="BH27" s="641"/>
      <c r="BI27" s="641"/>
      <c r="BJ27" s="641"/>
      <c r="BK27" s="641"/>
      <c r="BL27" s="641"/>
      <c r="BM27" s="641"/>
      <c r="BN27" s="642"/>
      <c r="BO27" s="677">
        <v>100</v>
      </c>
      <c r="BP27" s="677"/>
      <c r="BQ27" s="677"/>
      <c r="BR27" s="677"/>
      <c r="BS27" s="646">
        <v>118377</v>
      </c>
      <c r="BT27" s="641"/>
      <c r="BU27" s="641"/>
      <c r="BV27" s="641"/>
      <c r="BW27" s="641"/>
      <c r="BX27" s="641"/>
      <c r="BY27" s="641"/>
      <c r="BZ27" s="641"/>
      <c r="CA27" s="641"/>
      <c r="CB27" s="684"/>
      <c r="CD27" s="673" t="s">
        <v>303</v>
      </c>
      <c r="CE27" s="674"/>
      <c r="CF27" s="674"/>
      <c r="CG27" s="674"/>
      <c r="CH27" s="674"/>
      <c r="CI27" s="674"/>
      <c r="CJ27" s="674"/>
      <c r="CK27" s="674"/>
      <c r="CL27" s="674"/>
      <c r="CM27" s="674"/>
      <c r="CN27" s="674"/>
      <c r="CO27" s="674"/>
      <c r="CP27" s="674"/>
      <c r="CQ27" s="675"/>
      <c r="CR27" s="640">
        <v>12809576</v>
      </c>
      <c r="CS27" s="659"/>
      <c r="CT27" s="659"/>
      <c r="CU27" s="659"/>
      <c r="CV27" s="659"/>
      <c r="CW27" s="659"/>
      <c r="CX27" s="659"/>
      <c r="CY27" s="660"/>
      <c r="CZ27" s="643">
        <v>26.3</v>
      </c>
      <c r="DA27" s="661"/>
      <c r="DB27" s="661"/>
      <c r="DC27" s="662"/>
      <c r="DD27" s="646">
        <v>4195095</v>
      </c>
      <c r="DE27" s="659"/>
      <c r="DF27" s="659"/>
      <c r="DG27" s="659"/>
      <c r="DH27" s="659"/>
      <c r="DI27" s="659"/>
      <c r="DJ27" s="659"/>
      <c r="DK27" s="660"/>
      <c r="DL27" s="646">
        <v>4193752</v>
      </c>
      <c r="DM27" s="659"/>
      <c r="DN27" s="659"/>
      <c r="DO27" s="659"/>
      <c r="DP27" s="659"/>
      <c r="DQ27" s="659"/>
      <c r="DR27" s="659"/>
      <c r="DS27" s="659"/>
      <c r="DT27" s="659"/>
      <c r="DU27" s="659"/>
      <c r="DV27" s="660"/>
      <c r="DW27" s="643">
        <v>13.3</v>
      </c>
      <c r="DX27" s="661"/>
      <c r="DY27" s="661"/>
      <c r="DZ27" s="661"/>
      <c r="EA27" s="661"/>
      <c r="EB27" s="661"/>
      <c r="EC27" s="676"/>
    </row>
    <row r="28" spans="2:133" ht="11.25" customHeight="1">
      <c r="B28" s="637" t="s">
        <v>304</v>
      </c>
      <c r="C28" s="638"/>
      <c r="D28" s="638"/>
      <c r="E28" s="638"/>
      <c r="F28" s="638"/>
      <c r="G28" s="638"/>
      <c r="H28" s="638"/>
      <c r="I28" s="638"/>
      <c r="J28" s="638"/>
      <c r="K28" s="638"/>
      <c r="L28" s="638"/>
      <c r="M28" s="638"/>
      <c r="N28" s="638"/>
      <c r="O28" s="638"/>
      <c r="P28" s="638"/>
      <c r="Q28" s="639"/>
      <c r="R28" s="640">
        <v>385778</v>
      </c>
      <c r="S28" s="641"/>
      <c r="T28" s="641"/>
      <c r="U28" s="641"/>
      <c r="V28" s="641"/>
      <c r="W28" s="641"/>
      <c r="X28" s="641"/>
      <c r="Y28" s="642"/>
      <c r="Z28" s="677">
        <v>0.8</v>
      </c>
      <c r="AA28" s="677"/>
      <c r="AB28" s="677"/>
      <c r="AC28" s="677"/>
      <c r="AD28" s="678" t="s">
        <v>127</v>
      </c>
      <c r="AE28" s="678"/>
      <c r="AF28" s="678"/>
      <c r="AG28" s="678"/>
      <c r="AH28" s="678"/>
      <c r="AI28" s="678"/>
      <c r="AJ28" s="678"/>
      <c r="AK28" s="678"/>
      <c r="AL28" s="643" t="s">
        <v>127</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305</v>
      </c>
      <c r="CE28" s="674"/>
      <c r="CF28" s="674"/>
      <c r="CG28" s="674"/>
      <c r="CH28" s="674"/>
      <c r="CI28" s="674"/>
      <c r="CJ28" s="674"/>
      <c r="CK28" s="674"/>
      <c r="CL28" s="674"/>
      <c r="CM28" s="674"/>
      <c r="CN28" s="674"/>
      <c r="CO28" s="674"/>
      <c r="CP28" s="674"/>
      <c r="CQ28" s="675"/>
      <c r="CR28" s="640">
        <v>4745329</v>
      </c>
      <c r="CS28" s="641"/>
      <c r="CT28" s="641"/>
      <c r="CU28" s="641"/>
      <c r="CV28" s="641"/>
      <c r="CW28" s="641"/>
      <c r="CX28" s="641"/>
      <c r="CY28" s="642"/>
      <c r="CZ28" s="643">
        <v>9.6999999999999993</v>
      </c>
      <c r="DA28" s="661"/>
      <c r="DB28" s="661"/>
      <c r="DC28" s="662"/>
      <c r="DD28" s="646">
        <v>4725146</v>
      </c>
      <c r="DE28" s="641"/>
      <c r="DF28" s="641"/>
      <c r="DG28" s="641"/>
      <c r="DH28" s="641"/>
      <c r="DI28" s="641"/>
      <c r="DJ28" s="641"/>
      <c r="DK28" s="642"/>
      <c r="DL28" s="646">
        <v>4429343</v>
      </c>
      <c r="DM28" s="641"/>
      <c r="DN28" s="641"/>
      <c r="DO28" s="641"/>
      <c r="DP28" s="641"/>
      <c r="DQ28" s="641"/>
      <c r="DR28" s="641"/>
      <c r="DS28" s="641"/>
      <c r="DT28" s="641"/>
      <c r="DU28" s="641"/>
      <c r="DV28" s="642"/>
      <c r="DW28" s="643">
        <v>14.1</v>
      </c>
      <c r="DX28" s="661"/>
      <c r="DY28" s="661"/>
      <c r="DZ28" s="661"/>
      <c r="EA28" s="661"/>
      <c r="EB28" s="661"/>
      <c r="EC28" s="676"/>
    </row>
    <row r="29" spans="2:133" ht="11.25" customHeight="1">
      <c r="B29" s="637" t="s">
        <v>306</v>
      </c>
      <c r="C29" s="638"/>
      <c r="D29" s="638"/>
      <c r="E29" s="638"/>
      <c r="F29" s="638"/>
      <c r="G29" s="638"/>
      <c r="H29" s="638"/>
      <c r="I29" s="638"/>
      <c r="J29" s="638"/>
      <c r="K29" s="638"/>
      <c r="L29" s="638"/>
      <c r="M29" s="638"/>
      <c r="N29" s="638"/>
      <c r="O29" s="638"/>
      <c r="P29" s="638"/>
      <c r="Q29" s="639"/>
      <c r="R29" s="640">
        <v>295108</v>
      </c>
      <c r="S29" s="641"/>
      <c r="T29" s="641"/>
      <c r="U29" s="641"/>
      <c r="V29" s="641"/>
      <c r="W29" s="641"/>
      <c r="X29" s="641"/>
      <c r="Y29" s="642"/>
      <c r="Z29" s="677">
        <v>0.6</v>
      </c>
      <c r="AA29" s="677"/>
      <c r="AB29" s="677"/>
      <c r="AC29" s="677"/>
      <c r="AD29" s="678">
        <v>166855</v>
      </c>
      <c r="AE29" s="678"/>
      <c r="AF29" s="678"/>
      <c r="AG29" s="678"/>
      <c r="AH29" s="678"/>
      <c r="AI29" s="678"/>
      <c r="AJ29" s="678"/>
      <c r="AK29" s="678"/>
      <c r="AL29" s="643">
        <v>0.6</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307</v>
      </c>
      <c r="CE29" s="729"/>
      <c r="CF29" s="673" t="s">
        <v>69</v>
      </c>
      <c r="CG29" s="674"/>
      <c r="CH29" s="674"/>
      <c r="CI29" s="674"/>
      <c r="CJ29" s="674"/>
      <c r="CK29" s="674"/>
      <c r="CL29" s="674"/>
      <c r="CM29" s="674"/>
      <c r="CN29" s="674"/>
      <c r="CO29" s="674"/>
      <c r="CP29" s="674"/>
      <c r="CQ29" s="675"/>
      <c r="CR29" s="640">
        <v>4745329</v>
      </c>
      <c r="CS29" s="659"/>
      <c r="CT29" s="659"/>
      <c r="CU29" s="659"/>
      <c r="CV29" s="659"/>
      <c r="CW29" s="659"/>
      <c r="CX29" s="659"/>
      <c r="CY29" s="660"/>
      <c r="CZ29" s="643">
        <v>9.6999999999999993</v>
      </c>
      <c r="DA29" s="661"/>
      <c r="DB29" s="661"/>
      <c r="DC29" s="662"/>
      <c r="DD29" s="646">
        <v>4725146</v>
      </c>
      <c r="DE29" s="659"/>
      <c r="DF29" s="659"/>
      <c r="DG29" s="659"/>
      <c r="DH29" s="659"/>
      <c r="DI29" s="659"/>
      <c r="DJ29" s="659"/>
      <c r="DK29" s="660"/>
      <c r="DL29" s="646">
        <v>4429343</v>
      </c>
      <c r="DM29" s="659"/>
      <c r="DN29" s="659"/>
      <c r="DO29" s="659"/>
      <c r="DP29" s="659"/>
      <c r="DQ29" s="659"/>
      <c r="DR29" s="659"/>
      <c r="DS29" s="659"/>
      <c r="DT29" s="659"/>
      <c r="DU29" s="659"/>
      <c r="DV29" s="660"/>
      <c r="DW29" s="643">
        <v>14.1</v>
      </c>
      <c r="DX29" s="661"/>
      <c r="DY29" s="661"/>
      <c r="DZ29" s="661"/>
      <c r="EA29" s="661"/>
      <c r="EB29" s="661"/>
      <c r="EC29" s="676"/>
    </row>
    <row r="30" spans="2:133" ht="11.25" customHeight="1">
      <c r="B30" s="637" t="s">
        <v>308</v>
      </c>
      <c r="C30" s="638"/>
      <c r="D30" s="638"/>
      <c r="E30" s="638"/>
      <c r="F30" s="638"/>
      <c r="G30" s="638"/>
      <c r="H30" s="638"/>
      <c r="I30" s="638"/>
      <c r="J30" s="638"/>
      <c r="K30" s="638"/>
      <c r="L30" s="638"/>
      <c r="M30" s="638"/>
      <c r="N30" s="638"/>
      <c r="O30" s="638"/>
      <c r="P30" s="638"/>
      <c r="Q30" s="639"/>
      <c r="R30" s="640">
        <v>88632</v>
      </c>
      <c r="S30" s="641"/>
      <c r="T30" s="641"/>
      <c r="U30" s="641"/>
      <c r="V30" s="641"/>
      <c r="W30" s="641"/>
      <c r="X30" s="641"/>
      <c r="Y30" s="642"/>
      <c r="Z30" s="677">
        <v>0.2</v>
      </c>
      <c r="AA30" s="677"/>
      <c r="AB30" s="677"/>
      <c r="AC30" s="677"/>
      <c r="AD30" s="678" t="s">
        <v>247</v>
      </c>
      <c r="AE30" s="678"/>
      <c r="AF30" s="678"/>
      <c r="AG30" s="678"/>
      <c r="AH30" s="678"/>
      <c r="AI30" s="678"/>
      <c r="AJ30" s="678"/>
      <c r="AK30" s="678"/>
      <c r="AL30" s="643" t="s">
        <v>127</v>
      </c>
      <c r="AM30" s="644"/>
      <c r="AN30" s="644"/>
      <c r="AO30" s="679"/>
      <c r="AP30" s="701" t="s">
        <v>225</v>
      </c>
      <c r="AQ30" s="702"/>
      <c r="AR30" s="702"/>
      <c r="AS30" s="702"/>
      <c r="AT30" s="702"/>
      <c r="AU30" s="702"/>
      <c r="AV30" s="702"/>
      <c r="AW30" s="702"/>
      <c r="AX30" s="702"/>
      <c r="AY30" s="702"/>
      <c r="AZ30" s="702"/>
      <c r="BA30" s="702"/>
      <c r="BB30" s="702"/>
      <c r="BC30" s="702"/>
      <c r="BD30" s="702"/>
      <c r="BE30" s="702"/>
      <c r="BF30" s="703"/>
      <c r="BG30" s="701" t="s">
        <v>309</v>
      </c>
      <c r="BH30" s="726"/>
      <c r="BI30" s="726"/>
      <c r="BJ30" s="726"/>
      <c r="BK30" s="726"/>
      <c r="BL30" s="726"/>
      <c r="BM30" s="726"/>
      <c r="BN30" s="726"/>
      <c r="BO30" s="726"/>
      <c r="BP30" s="726"/>
      <c r="BQ30" s="727"/>
      <c r="BR30" s="701" t="s">
        <v>310</v>
      </c>
      <c r="BS30" s="726"/>
      <c r="BT30" s="726"/>
      <c r="BU30" s="726"/>
      <c r="BV30" s="726"/>
      <c r="BW30" s="726"/>
      <c r="BX30" s="726"/>
      <c r="BY30" s="726"/>
      <c r="BZ30" s="726"/>
      <c r="CA30" s="726"/>
      <c r="CB30" s="727"/>
      <c r="CD30" s="730"/>
      <c r="CE30" s="731"/>
      <c r="CF30" s="673" t="s">
        <v>311</v>
      </c>
      <c r="CG30" s="674"/>
      <c r="CH30" s="674"/>
      <c r="CI30" s="674"/>
      <c r="CJ30" s="674"/>
      <c r="CK30" s="674"/>
      <c r="CL30" s="674"/>
      <c r="CM30" s="674"/>
      <c r="CN30" s="674"/>
      <c r="CO30" s="674"/>
      <c r="CP30" s="674"/>
      <c r="CQ30" s="675"/>
      <c r="CR30" s="640">
        <v>4492073</v>
      </c>
      <c r="CS30" s="641"/>
      <c r="CT30" s="641"/>
      <c r="CU30" s="641"/>
      <c r="CV30" s="641"/>
      <c r="CW30" s="641"/>
      <c r="CX30" s="641"/>
      <c r="CY30" s="642"/>
      <c r="CZ30" s="643">
        <v>9.1999999999999993</v>
      </c>
      <c r="DA30" s="661"/>
      <c r="DB30" s="661"/>
      <c r="DC30" s="662"/>
      <c r="DD30" s="646">
        <v>4471890</v>
      </c>
      <c r="DE30" s="641"/>
      <c r="DF30" s="641"/>
      <c r="DG30" s="641"/>
      <c r="DH30" s="641"/>
      <c r="DI30" s="641"/>
      <c r="DJ30" s="641"/>
      <c r="DK30" s="642"/>
      <c r="DL30" s="646">
        <v>4176087</v>
      </c>
      <c r="DM30" s="641"/>
      <c r="DN30" s="641"/>
      <c r="DO30" s="641"/>
      <c r="DP30" s="641"/>
      <c r="DQ30" s="641"/>
      <c r="DR30" s="641"/>
      <c r="DS30" s="641"/>
      <c r="DT30" s="641"/>
      <c r="DU30" s="641"/>
      <c r="DV30" s="642"/>
      <c r="DW30" s="643">
        <v>13.3</v>
      </c>
      <c r="DX30" s="661"/>
      <c r="DY30" s="661"/>
      <c r="DZ30" s="661"/>
      <c r="EA30" s="661"/>
      <c r="EB30" s="661"/>
      <c r="EC30" s="676"/>
    </row>
    <row r="31" spans="2:133" ht="11.25" customHeight="1">
      <c r="B31" s="637" t="s">
        <v>312</v>
      </c>
      <c r="C31" s="638"/>
      <c r="D31" s="638"/>
      <c r="E31" s="638"/>
      <c r="F31" s="638"/>
      <c r="G31" s="638"/>
      <c r="H31" s="638"/>
      <c r="I31" s="638"/>
      <c r="J31" s="638"/>
      <c r="K31" s="638"/>
      <c r="L31" s="638"/>
      <c r="M31" s="638"/>
      <c r="N31" s="638"/>
      <c r="O31" s="638"/>
      <c r="P31" s="638"/>
      <c r="Q31" s="639"/>
      <c r="R31" s="640">
        <v>8245648</v>
      </c>
      <c r="S31" s="641"/>
      <c r="T31" s="641"/>
      <c r="U31" s="641"/>
      <c r="V31" s="641"/>
      <c r="W31" s="641"/>
      <c r="X31" s="641"/>
      <c r="Y31" s="642"/>
      <c r="Z31" s="677">
        <v>16.2</v>
      </c>
      <c r="AA31" s="677"/>
      <c r="AB31" s="677"/>
      <c r="AC31" s="677"/>
      <c r="AD31" s="678" t="s">
        <v>247</v>
      </c>
      <c r="AE31" s="678"/>
      <c r="AF31" s="678"/>
      <c r="AG31" s="678"/>
      <c r="AH31" s="678"/>
      <c r="AI31" s="678"/>
      <c r="AJ31" s="678"/>
      <c r="AK31" s="678"/>
      <c r="AL31" s="643" t="s">
        <v>127</v>
      </c>
      <c r="AM31" s="644"/>
      <c r="AN31" s="644"/>
      <c r="AO31" s="679"/>
      <c r="AP31" s="714" t="s">
        <v>313</v>
      </c>
      <c r="AQ31" s="715"/>
      <c r="AR31" s="715"/>
      <c r="AS31" s="715"/>
      <c r="AT31" s="720" t="s">
        <v>314</v>
      </c>
      <c r="AU31" s="231"/>
      <c r="AV31" s="231"/>
      <c r="AW31" s="231"/>
      <c r="AX31" s="706" t="s">
        <v>187</v>
      </c>
      <c r="AY31" s="707"/>
      <c r="AZ31" s="707"/>
      <c r="BA31" s="707"/>
      <c r="BB31" s="707"/>
      <c r="BC31" s="707"/>
      <c r="BD31" s="707"/>
      <c r="BE31" s="707"/>
      <c r="BF31" s="708"/>
      <c r="BG31" s="709">
        <v>99.2</v>
      </c>
      <c r="BH31" s="710"/>
      <c r="BI31" s="710"/>
      <c r="BJ31" s="710"/>
      <c r="BK31" s="710"/>
      <c r="BL31" s="710"/>
      <c r="BM31" s="711">
        <v>97.8</v>
      </c>
      <c r="BN31" s="710"/>
      <c r="BO31" s="710"/>
      <c r="BP31" s="710"/>
      <c r="BQ31" s="712"/>
      <c r="BR31" s="709">
        <v>99.1</v>
      </c>
      <c r="BS31" s="710"/>
      <c r="BT31" s="710"/>
      <c r="BU31" s="710"/>
      <c r="BV31" s="710"/>
      <c r="BW31" s="710"/>
      <c r="BX31" s="711">
        <v>97.4</v>
      </c>
      <c r="BY31" s="710"/>
      <c r="BZ31" s="710"/>
      <c r="CA31" s="710"/>
      <c r="CB31" s="712"/>
      <c r="CD31" s="730"/>
      <c r="CE31" s="731"/>
      <c r="CF31" s="673" t="s">
        <v>315</v>
      </c>
      <c r="CG31" s="674"/>
      <c r="CH31" s="674"/>
      <c r="CI31" s="674"/>
      <c r="CJ31" s="674"/>
      <c r="CK31" s="674"/>
      <c r="CL31" s="674"/>
      <c r="CM31" s="674"/>
      <c r="CN31" s="674"/>
      <c r="CO31" s="674"/>
      <c r="CP31" s="674"/>
      <c r="CQ31" s="675"/>
      <c r="CR31" s="640">
        <v>253256</v>
      </c>
      <c r="CS31" s="659"/>
      <c r="CT31" s="659"/>
      <c r="CU31" s="659"/>
      <c r="CV31" s="659"/>
      <c r="CW31" s="659"/>
      <c r="CX31" s="659"/>
      <c r="CY31" s="660"/>
      <c r="CZ31" s="643">
        <v>0.5</v>
      </c>
      <c r="DA31" s="661"/>
      <c r="DB31" s="661"/>
      <c r="DC31" s="662"/>
      <c r="DD31" s="646">
        <v>253256</v>
      </c>
      <c r="DE31" s="659"/>
      <c r="DF31" s="659"/>
      <c r="DG31" s="659"/>
      <c r="DH31" s="659"/>
      <c r="DI31" s="659"/>
      <c r="DJ31" s="659"/>
      <c r="DK31" s="660"/>
      <c r="DL31" s="646">
        <v>253256</v>
      </c>
      <c r="DM31" s="659"/>
      <c r="DN31" s="659"/>
      <c r="DO31" s="659"/>
      <c r="DP31" s="659"/>
      <c r="DQ31" s="659"/>
      <c r="DR31" s="659"/>
      <c r="DS31" s="659"/>
      <c r="DT31" s="659"/>
      <c r="DU31" s="659"/>
      <c r="DV31" s="660"/>
      <c r="DW31" s="643">
        <v>0.8</v>
      </c>
      <c r="DX31" s="661"/>
      <c r="DY31" s="661"/>
      <c r="DZ31" s="661"/>
      <c r="EA31" s="661"/>
      <c r="EB31" s="661"/>
      <c r="EC31" s="676"/>
    </row>
    <row r="32" spans="2:133" ht="11.25" customHeight="1">
      <c r="B32" s="723" t="s">
        <v>316</v>
      </c>
      <c r="C32" s="724"/>
      <c r="D32" s="724"/>
      <c r="E32" s="724"/>
      <c r="F32" s="724"/>
      <c r="G32" s="724"/>
      <c r="H32" s="724"/>
      <c r="I32" s="724"/>
      <c r="J32" s="724"/>
      <c r="K32" s="724"/>
      <c r="L32" s="724"/>
      <c r="M32" s="724"/>
      <c r="N32" s="724"/>
      <c r="O32" s="724"/>
      <c r="P32" s="724"/>
      <c r="Q32" s="725"/>
      <c r="R32" s="640" t="s">
        <v>127</v>
      </c>
      <c r="S32" s="641"/>
      <c r="T32" s="641"/>
      <c r="U32" s="641"/>
      <c r="V32" s="641"/>
      <c r="W32" s="641"/>
      <c r="X32" s="641"/>
      <c r="Y32" s="642"/>
      <c r="Z32" s="677" t="s">
        <v>174</v>
      </c>
      <c r="AA32" s="677"/>
      <c r="AB32" s="677"/>
      <c r="AC32" s="677"/>
      <c r="AD32" s="678" t="s">
        <v>127</v>
      </c>
      <c r="AE32" s="678"/>
      <c r="AF32" s="678"/>
      <c r="AG32" s="678"/>
      <c r="AH32" s="678"/>
      <c r="AI32" s="678"/>
      <c r="AJ32" s="678"/>
      <c r="AK32" s="678"/>
      <c r="AL32" s="643" t="s">
        <v>127</v>
      </c>
      <c r="AM32" s="644"/>
      <c r="AN32" s="644"/>
      <c r="AO32" s="679"/>
      <c r="AP32" s="716"/>
      <c r="AQ32" s="717"/>
      <c r="AR32" s="717"/>
      <c r="AS32" s="717"/>
      <c r="AT32" s="721"/>
      <c r="AU32" s="230" t="s">
        <v>317</v>
      </c>
      <c r="AV32" s="230"/>
      <c r="AW32" s="230"/>
      <c r="AX32" s="637" t="s">
        <v>318</v>
      </c>
      <c r="AY32" s="638"/>
      <c r="AZ32" s="638"/>
      <c r="BA32" s="638"/>
      <c r="BB32" s="638"/>
      <c r="BC32" s="638"/>
      <c r="BD32" s="638"/>
      <c r="BE32" s="638"/>
      <c r="BF32" s="639"/>
      <c r="BG32" s="713">
        <v>99</v>
      </c>
      <c r="BH32" s="659"/>
      <c r="BI32" s="659"/>
      <c r="BJ32" s="659"/>
      <c r="BK32" s="659"/>
      <c r="BL32" s="659"/>
      <c r="BM32" s="644">
        <v>97.3</v>
      </c>
      <c r="BN32" s="705"/>
      <c r="BO32" s="705"/>
      <c r="BP32" s="705"/>
      <c r="BQ32" s="683"/>
      <c r="BR32" s="713">
        <v>98.8</v>
      </c>
      <c r="BS32" s="659"/>
      <c r="BT32" s="659"/>
      <c r="BU32" s="659"/>
      <c r="BV32" s="659"/>
      <c r="BW32" s="659"/>
      <c r="BX32" s="644">
        <v>97</v>
      </c>
      <c r="BY32" s="705"/>
      <c r="BZ32" s="705"/>
      <c r="CA32" s="705"/>
      <c r="CB32" s="683"/>
      <c r="CD32" s="732"/>
      <c r="CE32" s="733"/>
      <c r="CF32" s="673" t="s">
        <v>319</v>
      </c>
      <c r="CG32" s="674"/>
      <c r="CH32" s="674"/>
      <c r="CI32" s="674"/>
      <c r="CJ32" s="674"/>
      <c r="CK32" s="674"/>
      <c r="CL32" s="674"/>
      <c r="CM32" s="674"/>
      <c r="CN32" s="674"/>
      <c r="CO32" s="674"/>
      <c r="CP32" s="674"/>
      <c r="CQ32" s="675"/>
      <c r="CR32" s="640" t="s">
        <v>127</v>
      </c>
      <c r="CS32" s="641"/>
      <c r="CT32" s="641"/>
      <c r="CU32" s="641"/>
      <c r="CV32" s="641"/>
      <c r="CW32" s="641"/>
      <c r="CX32" s="641"/>
      <c r="CY32" s="642"/>
      <c r="CZ32" s="643" t="s">
        <v>127</v>
      </c>
      <c r="DA32" s="661"/>
      <c r="DB32" s="661"/>
      <c r="DC32" s="662"/>
      <c r="DD32" s="646" t="s">
        <v>127</v>
      </c>
      <c r="DE32" s="641"/>
      <c r="DF32" s="641"/>
      <c r="DG32" s="641"/>
      <c r="DH32" s="641"/>
      <c r="DI32" s="641"/>
      <c r="DJ32" s="641"/>
      <c r="DK32" s="642"/>
      <c r="DL32" s="646" t="s">
        <v>247</v>
      </c>
      <c r="DM32" s="641"/>
      <c r="DN32" s="641"/>
      <c r="DO32" s="641"/>
      <c r="DP32" s="641"/>
      <c r="DQ32" s="641"/>
      <c r="DR32" s="641"/>
      <c r="DS32" s="641"/>
      <c r="DT32" s="641"/>
      <c r="DU32" s="641"/>
      <c r="DV32" s="642"/>
      <c r="DW32" s="643" t="s">
        <v>247</v>
      </c>
      <c r="DX32" s="661"/>
      <c r="DY32" s="661"/>
      <c r="DZ32" s="661"/>
      <c r="EA32" s="661"/>
      <c r="EB32" s="661"/>
      <c r="EC32" s="676"/>
    </row>
    <row r="33" spans="2:133" ht="11.25" customHeight="1">
      <c r="B33" s="637" t="s">
        <v>320</v>
      </c>
      <c r="C33" s="638"/>
      <c r="D33" s="638"/>
      <c r="E33" s="638"/>
      <c r="F33" s="638"/>
      <c r="G33" s="638"/>
      <c r="H33" s="638"/>
      <c r="I33" s="638"/>
      <c r="J33" s="638"/>
      <c r="K33" s="638"/>
      <c r="L33" s="638"/>
      <c r="M33" s="638"/>
      <c r="N33" s="638"/>
      <c r="O33" s="638"/>
      <c r="P33" s="638"/>
      <c r="Q33" s="639"/>
      <c r="R33" s="640">
        <v>3545524</v>
      </c>
      <c r="S33" s="641"/>
      <c r="T33" s="641"/>
      <c r="U33" s="641"/>
      <c r="V33" s="641"/>
      <c r="W33" s="641"/>
      <c r="X33" s="641"/>
      <c r="Y33" s="642"/>
      <c r="Z33" s="677">
        <v>7</v>
      </c>
      <c r="AA33" s="677"/>
      <c r="AB33" s="677"/>
      <c r="AC33" s="677"/>
      <c r="AD33" s="678" t="s">
        <v>127</v>
      </c>
      <c r="AE33" s="678"/>
      <c r="AF33" s="678"/>
      <c r="AG33" s="678"/>
      <c r="AH33" s="678"/>
      <c r="AI33" s="678"/>
      <c r="AJ33" s="678"/>
      <c r="AK33" s="678"/>
      <c r="AL33" s="643" t="s">
        <v>247</v>
      </c>
      <c r="AM33" s="644"/>
      <c r="AN33" s="644"/>
      <c r="AO33" s="679"/>
      <c r="AP33" s="718"/>
      <c r="AQ33" s="719"/>
      <c r="AR33" s="719"/>
      <c r="AS33" s="719"/>
      <c r="AT33" s="722"/>
      <c r="AU33" s="232"/>
      <c r="AV33" s="232"/>
      <c r="AW33" s="232"/>
      <c r="AX33" s="621" t="s">
        <v>321</v>
      </c>
      <c r="AY33" s="622"/>
      <c r="AZ33" s="622"/>
      <c r="BA33" s="622"/>
      <c r="BB33" s="622"/>
      <c r="BC33" s="622"/>
      <c r="BD33" s="622"/>
      <c r="BE33" s="622"/>
      <c r="BF33" s="623"/>
      <c r="BG33" s="704">
        <v>99.3</v>
      </c>
      <c r="BH33" s="625"/>
      <c r="BI33" s="625"/>
      <c r="BJ33" s="625"/>
      <c r="BK33" s="625"/>
      <c r="BL33" s="625"/>
      <c r="BM33" s="668">
        <v>98.1</v>
      </c>
      <c r="BN33" s="625"/>
      <c r="BO33" s="625"/>
      <c r="BP33" s="625"/>
      <c r="BQ33" s="689"/>
      <c r="BR33" s="704">
        <v>99.2</v>
      </c>
      <c r="BS33" s="625"/>
      <c r="BT33" s="625"/>
      <c r="BU33" s="625"/>
      <c r="BV33" s="625"/>
      <c r="BW33" s="625"/>
      <c r="BX33" s="668">
        <v>97.6</v>
      </c>
      <c r="BY33" s="625"/>
      <c r="BZ33" s="625"/>
      <c r="CA33" s="625"/>
      <c r="CB33" s="689"/>
      <c r="CD33" s="673" t="s">
        <v>322</v>
      </c>
      <c r="CE33" s="674"/>
      <c r="CF33" s="674"/>
      <c r="CG33" s="674"/>
      <c r="CH33" s="674"/>
      <c r="CI33" s="674"/>
      <c r="CJ33" s="674"/>
      <c r="CK33" s="674"/>
      <c r="CL33" s="674"/>
      <c r="CM33" s="674"/>
      <c r="CN33" s="674"/>
      <c r="CO33" s="674"/>
      <c r="CP33" s="674"/>
      <c r="CQ33" s="675"/>
      <c r="CR33" s="640">
        <v>20694626</v>
      </c>
      <c r="CS33" s="659"/>
      <c r="CT33" s="659"/>
      <c r="CU33" s="659"/>
      <c r="CV33" s="659"/>
      <c r="CW33" s="659"/>
      <c r="CX33" s="659"/>
      <c r="CY33" s="660"/>
      <c r="CZ33" s="643">
        <v>42.4</v>
      </c>
      <c r="DA33" s="661"/>
      <c r="DB33" s="661"/>
      <c r="DC33" s="662"/>
      <c r="DD33" s="646">
        <v>17458059</v>
      </c>
      <c r="DE33" s="659"/>
      <c r="DF33" s="659"/>
      <c r="DG33" s="659"/>
      <c r="DH33" s="659"/>
      <c r="DI33" s="659"/>
      <c r="DJ33" s="659"/>
      <c r="DK33" s="660"/>
      <c r="DL33" s="646">
        <v>14097700</v>
      </c>
      <c r="DM33" s="659"/>
      <c r="DN33" s="659"/>
      <c r="DO33" s="659"/>
      <c r="DP33" s="659"/>
      <c r="DQ33" s="659"/>
      <c r="DR33" s="659"/>
      <c r="DS33" s="659"/>
      <c r="DT33" s="659"/>
      <c r="DU33" s="659"/>
      <c r="DV33" s="660"/>
      <c r="DW33" s="643">
        <v>44.8</v>
      </c>
      <c r="DX33" s="661"/>
      <c r="DY33" s="661"/>
      <c r="DZ33" s="661"/>
      <c r="EA33" s="661"/>
      <c r="EB33" s="661"/>
      <c r="EC33" s="676"/>
    </row>
    <row r="34" spans="2:133" ht="11.25" customHeight="1">
      <c r="B34" s="637" t="s">
        <v>323</v>
      </c>
      <c r="C34" s="638"/>
      <c r="D34" s="638"/>
      <c r="E34" s="638"/>
      <c r="F34" s="638"/>
      <c r="G34" s="638"/>
      <c r="H34" s="638"/>
      <c r="I34" s="638"/>
      <c r="J34" s="638"/>
      <c r="K34" s="638"/>
      <c r="L34" s="638"/>
      <c r="M34" s="638"/>
      <c r="N34" s="638"/>
      <c r="O34" s="638"/>
      <c r="P34" s="638"/>
      <c r="Q34" s="639"/>
      <c r="R34" s="640">
        <v>36475</v>
      </c>
      <c r="S34" s="641"/>
      <c r="T34" s="641"/>
      <c r="U34" s="641"/>
      <c r="V34" s="641"/>
      <c r="W34" s="641"/>
      <c r="X34" s="641"/>
      <c r="Y34" s="642"/>
      <c r="Z34" s="677">
        <v>0.1</v>
      </c>
      <c r="AA34" s="677"/>
      <c r="AB34" s="677"/>
      <c r="AC34" s="677"/>
      <c r="AD34" s="678" t="s">
        <v>174</v>
      </c>
      <c r="AE34" s="678"/>
      <c r="AF34" s="678"/>
      <c r="AG34" s="678"/>
      <c r="AH34" s="678"/>
      <c r="AI34" s="678"/>
      <c r="AJ34" s="678"/>
      <c r="AK34" s="678"/>
      <c r="AL34" s="643" t="s">
        <v>127</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324</v>
      </c>
      <c r="CE34" s="674"/>
      <c r="CF34" s="674"/>
      <c r="CG34" s="674"/>
      <c r="CH34" s="674"/>
      <c r="CI34" s="674"/>
      <c r="CJ34" s="674"/>
      <c r="CK34" s="674"/>
      <c r="CL34" s="674"/>
      <c r="CM34" s="674"/>
      <c r="CN34" s="674"/>
      <c r="CO34" s="674"/>
      <c r="CP34" s="674"/>
      <c r="CQ34" s="675"/>
      <c r="CR34" s="640">
        <v>7170900</v>
      </c>
      <c r="CS34" s="641"/>
      <c r="CT34" s="641"/>
      <c r="CU34" s="641"/>
      <c r="CV34" s="641"/>
      <c r="CW34" s="641"/>
      <c r="CX34" s="641"/>
      <c r="CY34" s="642"/>
      <c r="CZ34" s="643">
        <v>14.7</v>
      </c>
      <c r="DA34" s="661"/>
      <c r="DB34" s="661"/>
      <c r="DC34" s="662"/>
      <c r="DD34" s="646">
        <v>5769203</v>
      </c>
      <c r="DE34" s="641"/>
      <c r="DF34" s="641"/>
      <c r="DG34" s="641"/>
      <c r="DH34" s="641"/>
      <c r="DI34" s="641"/>
      <c r="DJ34" s="641"/>
      <c r="DK34" s="642"/>
      <c r="DL34" s="646">
        <v>4741646</v>
      </c>
      <c r="DM34" s="641"/>
      <c r="DN34" s="641"/>
      <c r="DO34" s="641"/>
      <c r="DP34" s="641"/>
      <c r="DQ34" s="641"/>
      <c r="DR34" s="641"/>
      <c r="DS34" s="641"/>
      <c r="DT34" s="641"/>
      <c r="DU34" s="641"/>
      <c r="DV34" s="642"/>
      <c r="DW34" s="643">
        <v>15.1</v>
      </c>
      <c r="DX34" s="661"/>
      <c r="DY34" s="661"/>
      <c r="DZ34" s="661"/>
      <c r="EA34" s="661"/>
      <c r="EB34" s="661"/>
      <c r="EC34" s="676"/>
    </row>
    <row r="35" spans="2:133" ht="11.25" customHeight="1">
      <c r="B35" s="637" t="s">
        <v>325</v>
      </c>
      <c r="C35" s="638"/>
      <c r="D35" s="638"/>
      <c r="E35" s="638"/>
      <c r="F35" s="638"/>
      <c r="G35" s="638"/>
      <c r="H35" s="638"/>
      <c r="I35" s="638"/>
      <c r="J35" s="638"/>
      <c r="K35" s="638"/>
      <c r="L35" s="638"/>
      <c r="M35" s="638"/>
      <c r="N35" s="638"/>
      <c r="O35" s="638"/>
      <c r="P35" s="638"/>
      <c r="Q35" s="639"/>
      <c r="R35" s="640">
        <v>9994</v>
      </c>
      <c r="S35" s="641"/>
      <c r="T35" s="641"/>
      <c r="U35" s="641"/>
      <c r="V35" s="641"/>
      <c r="W35" s="641"/>
      <c r="X35" s="641"/>
      <c r="Y35" s="642"/>
      <c r="Z35" s="677">
        <v>0</v>
      </c>
      <c r="AA35" s="677"/>
      <c r="AB35" s="677"/>
      <c r="AC35" s="677"/>
      <c r="AD35" s="678" t="s">
        <v>127</v>
      </c>
      <c r="AE35" s="678"/>
      <c r="AF35" s="678"/>
      <c r="AG35" s="678"/>
      <c r="AH35" s="678"/>
      <c r="AI35" s="678"/>
      <c r="AJ35" s="678"/>
      <c r="AK35" s="678"/>
      <c r="AL35" s="643" t="s">
        <v>127</v>
      </c>
      <c r="AM35" s="644"/>
      <c r="AN35" s="644"/>
      <c r="AO35" s="679"/>
      <c r="AP35" s="235"/>
      <c r="AQ35" s="701" t="s">
        <v>326</v>
      </c>
      <c r="AR35" s="702"/>
      <c r="AS35" s="702"/>
      <c r="AT35" s="702"/>
      <c r="AU35" s="702"/>
      <c r="AV35" s="702"/>
      <c r="AW35" s="702"/>
      <c r="AX35" s="702"/>
      <c r="AY35" s="702"/>
      <c r="AZ35" s="702"/>
      <c r="BA35" s="702"/>
      <c r="BB35" s="702"/>
      <c r="BC35" s="702"/>
      <c r="BD35" s="702"/>
      <c r="BE35" s="702"/>
      <c r="BF35" s="703"/>
      <c r="BG35" s="701" t="s">
        <v>327</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328</v>
      </c>
      <c r="CE35" s="674"/>
      <c r="CF35" s="674"/>
      <c r="CG35" s="674"/>
      <c r="CH35" s="674"/>
      <c r="CI35" s="674"/>
      <c r="CJ35" s="674"/>
      <c r="CK35" s="674"/>
      <c r="CL35" s="674"/>
      <c r="CM35" s="674"/>
      <c r="CN35" s="674"/>
      <c r="CO35" s="674"/>
      <c r="CP35" s="674"/>
      <c r="CQ35" s="675"/>
      <c r="CR35" s="640">
        <v>151429</v>
      </c>
      <c r="CS35" s="659"/>
      <c r="CT35" s="659"/>
      <c r="CU35" s="659"/>
      <c r="CV35" s="659"/>
      <c r="CW35" s="659"/>
      <c r="CX35" s="659"/>
      <c r="CY35" s="660"/>
      <c r="CZ35" s="643">
        <v>0.3</v>
      </c>
      <c r="DA35" s="661"/>
      <c r="DB35" s="661"/>
      <c r="DC35" s="662"/>
      <c r="DD35" s="646">
        <v>146740</v>
      </c>
      <c r="DE35" s="659"/>
      <c r="DF35" s="659"/>
      <c r="DG35" s="659"/>
      <c r="DH35" s="659"/>
      <c r="DI35" s="659"/>
      <c r="DJ35" s="659"/>
      <c r="DK35" s="660"/>
      <c r="DL35" s="646">
        <v>146740</v>
      </c>
      <c r="DM35" s="659"/>
      <c r="DN35" s="659"/>
      <c r="DO35" s="659"/>
      <c r="DP35" s="659"/>
      <c r="DQ35" s="659"/>
      <c r="DR35" s="659"/>
      <c r="DS35" s="659"/>
      <c r="DT35" s="659"/>
      <c r="DU35" s="659"/>
      <c r="DV35" s="660"/>
      <c r="DW35" s="643">
        <v>0.5</v>
      </c>
      <c r="DX35" s="661"/>
      <c r="DY35" s="661"/>
      <c r="DZ35" s="661"/>
      <c r="EA35" s="661"/>
      <c r="EB35" s="661"/>
      <c r="EC35" s="676"/>
    </row>
    <row r="36" spans="2:133" ht="11.25" customHeight="1">
      <c r="B36" s="637" t="s">
        <v>329</v>
      </c>
      <c r="C36" s="638"/>
      <c r="D36" s="638"/>
      <c r="E36" s="638"/>
      <c r="F36" s="638"/>
      <c r="G36" s="638"/>
      <c r="H36" s="638"/>
      <c r="I36" s="638"/>
      <c r="J36" s="638"/>
      <c r="K36" s="638"/>
      <c r="L36" s="638"/>
      <c r="M36" s="638"/>
      <c r="N36" s="638"/>
      <c r="O36" s="638"/>
      <c r="P36" s="638"/>
      <c r="Q36" s="639"/>
      <c r="R36" s="640">
        <v>1835632</v>
      </c>
      <c r="S36" s="641"/>
      <c r="T36" s="641"/>
      <c r="U36" s="641"/>
      <c r="V36" s="641"/>
      <c r="W36" s="641"/>
      <c r="X36" s="641"/>
      <c r="Y36" s="642"/>
      <c r="Z36" s="677">
        <v>3.6</v>
      </c>
      <c r="AA36" s="677"/>
      <c r="AB36" s="677"/>
      <c r="AC36" s="677"/>
      <c r="AD36" s="678" t="s">
        <v>127</v>
      </c>
      <c r="AE36" s="678"/>
      <c r="AF36" s="678"/>
      <c r="AG36" s="678"/>
      <c r="AH36" s="678"/>
      <c r="AI36" s="678"/>
      <c r="AJ36" s="678"/>
      <c r="AK36" s="678"/>
      <c r="AL36" s="643" t="s">
        <v>127</v>
      </c>
      <c r="AM36" s="644"/>
      <c r="AN36" s="644"/>
      <c r="AO36" s="679"/>
      <c r="AP36" s="235"/>
      <c r="AQ36" s="692" t="s">
        <v>330</v>
      </c>
      <c r="AR36" s="693"/>
      <c r="AS36" s="693"/>
      <c r="AT36" s="693"/>
      <c r="AU36" s="693"/>
      <c r="AV36" s="693"/>
      <c r="AW36" s="693"/>
      <c r="AX36" s="693"/>
      <c r="AY36" s="694"/>
      <c r="AZ36" s="695">
        <v>6272188</v>
      </c>
      <c r="BA36" s="696"/>
      <c r="BB36" s="696"/>
      <c r="BC36" s="696"/>
      <c r="BD36" s="696"/>
      <c r="BE36" s="696"/>
      <c r="BF36" s="697"/>
      <c r="BG36" s="698" t="s">
        <v>331</v>
      </c>
      <c r="BH36" s="699"/>
      <c r="BI36" s="699"/>
      <c r="BJ36" s="699"/>
      <c r="BK36" s="699"/>
      <c r="BL36" s="699"/>
      <c r="BM36" s="699"/>
      <c r="BN36" s="699"/>
      <c r="BO36" s="699"/>
      <c r="BP36" s="699"/>
      <c r="BQ36" s="699"/>
      <c r="BR36" s="699"/>
      <c r="BS36" s="699"/>
      <c r="BT36" s="699"/>
      <c r="BU36" s="700"/>
      <c r="BV36" s="695">
        <v>305404</v>
      </c>
      <c r="BW36" s="696"/>
      <c r="BX36" s="696"/>
      <c r="BY36" s="696"/>
      <c r="BZ36" s="696"/>
      <c r="CA36" s="696"/>
      <c r="CB36" s="697"/>
      <c r="CD36" s="673" t="s">
        <v>332</v>
      </c>
      <c r="CE36" s="674"/>
      <c r="CF36" s="674"/>
      <c r="CG36" s="674"/>
      <c r="CH36" s="674"/>
      <c r="CI36" s="674"/>
      <c r="CJ36" s="674"/>
      <c r="CK36" s="674"/>
      <c r="CL36" s="674"/>
      <c r="CM36" s="674"/>
      <c r="CN36" s="674"/>
      <c r="CO36" s="674"/>
      <c r="CP36" s="674"/>
      <c r="CQ36" s="675"/>
      <c r="CR36" s="640">
        <v>7902333</v>
      </c>
      <c r="CS36" s="641"/>
      <c r="CT36" s="641"/>
      <c r="CU36" s="641"/>
      <c r="CV36" s="641"/>
      <c r="CW36" s="641"/>
      <c r="CX36" s="641"/>
      <c r="CY36" s="642"/>
      <c r="CZ36" s="643">
        <v>16.2</v>
      </c>
      <c r="DA36" s="661"/>
      <c r="DB36" s="661"/>
      <c r="DC36" s="662"/>
      <c r="DD36" s="646">
        <v>7323981</v>
      </c>
      <c r="DE36" s="641"/>
      <c r="DF36" s="641"/>
      <c r="DG36" s="641"/>
      <c r="DH36" s="641"/>
      <c r="DI36" s="641"/>
      <c r="DJ36" s="641"/>
      <c r="DK36" s="642"/>
      <c r="DL36" s="646">
        <v>5591272</v>
      </c>
      <c r="DM36" s="641"/>
      <c r="DN36" s="641"/>
      <c r="DO36" s="641"/>
      <c r="DP36" s="641"/>
      <c r="DQ36" s="641"/>
      <c r="DR36" s="641"/>
      <c r="DS36" s="641"/>
      <c r="DT36" s="641"/>
      <c r="DU36" s="641"/>
      <c r="DV36" s="642"/>
      <c r="DW36" s="643">
        <v>17.8</v>
      </c>
      <c r="DX36" s="661"/>
      <c r="DY36" s="661"/>
      <c r="DZ36" s="661"/>
      <c r="EA36" s="661"/>
      <c r="EB36" s="661"/>
      <c r="EC36" s="676"/>
    </row>
    <row r="37" spans="2:133" ht="11.25" customHeight="1">
      <c r="B37" s="637" t="s">
        <v>333</v>
      </c>
      <c r="C37" s="638"/>
      <c r="D37" s="638"/>
      <c r="E37" s="638"/>
      <c r="F37" s="638"/>
      <c r="G37" s="638"/>
      <c r="H37" s="638"/>
      <c r="I37" s="638"/>
      <c r="J37" s="638"/>
      <c r="K37" s="638"/>
      <c r="L37" s="638"/>
      <c r="M37" s="638"/>
      <c r="N37" s="638"/>
      <c r="O37" s="638"/>
      <c r="P37" s="638"/>
      <c r="Q37" s="639"/>
      <c r="R37" s="640">
        <v>890980</v>
      </c>
      <c r="S37" s="641"/>
      <c r="T37" s="641"/>
      <c r="U37" s="641"/>
      <c r="V37" s="641"/>
      <c r="W37" s="641"/>
      <c r="X37" s="641"/>
      <c r="Y37" s="642"/>
      <c r="Z37" s="677">
        <v>1.8</v>
      </c>
      <c r="AA37" s="677"/>
      <c r="AB37" s="677"/>
      <c r="AC37" s="677"/>
      <c r="AD37" s="678" t="s">
        <v>127</v>
      </c>
      <c r="AE37" s="678"/>
      <c r="AF37" s="678"/>
      <c r="AG37" s="678"/>
      <c r="AH37" s="678"/>
      <c r="AI37" s="678"/>
      <c r="AJ37" s="678"/>
      <c r="AK37" s="678"/>
      <c r="AL37" s="643" t="s">
        <v>127</v>
      </c>
      <c r="AM37" s="644"/>
      <c r="AN37" s="644"/>
      <c r="AO37" s="679"/>
      <c r="AQ37" s="680" t="s">
        <v>334</v>
      </c>
      <c r="AR37" s="681"/>
      <c r="AS37" s="681"/>
      <c r="AT37" s="681"/>
      <c r="AU37" s="681"/>
      <c r="AV37" s="681"/>
      <c r="AW37" s="681"/>
      <c r="AX37" s="681"/>
      <c r="AY37" s="682"/>
      <c r="AZ37" s="640">
        <v>1821533</v>
      </c>
      <c r="BA37" s="641"/>
      <c r="BB37" s="641"/>
      <c r="BC37" s="641"/>
      <c r="BD37" s="659"/>
      <c r="BE37" s="659"/>
      <c r="BF37" s="683"/>
      <c r="BG37" s="673" t="s">
        <v>335</v>
      </c>
      <c r="BH37" s="674"/>
      <c r="BI37" s="674"/>
      <c r="BJ37" s="674"/>
      <c r="BK37" s="674"/>
      <c r="BL37" s="674"/>
      <c r="BM37" s="674"/>
      <c r="BN37" s="674"/>
      <c r="BO37" s="674"/>
      <c r="BP37" s="674"/>
      <c r="BQ37" s="674"/>
      <c r="BR37" s="674"/>
      <c r="BS37" s="674"/>
      <c r="BT37" s="674"/>
      <c r="BU37" s="675"/>
      <c r="BV37" s="640">
        <v>318824</v>
      </c>
      <c r="BW37" s="641"/>
      <c r="BX37" s="641"/>
      <c r="BY37" s="641"/>
      <c r="BZ37" s="641"/>
      <c r="CA37" s="641"/>
      <c r="CB37" s="684"/>
      <c r="CD37" s="673" t="s">
        <v>336</v>
      </c>
      <c r="CE37" s="674"/>
      <c r="CF37" s="674"/>
      <c r="CG37" s="674"/>
      <c r="CH37" s="674"/>
      <c r="CI37" s="674"/>
      <c r="CJ37" s="674"/>
      <c r="CK37" s="674"/>
      <c r="CL37" s="674"/>
      <c r="CM37" s="674"/>
      <c r="CN37" s="674"/>
      <c r="CO37" s="674"/>
      <c r="CP37" s="674"/>
      <c r="CQ37" s="675"/>
      <c r="CR37" s="640">
        <v>4552455</v>
      </c>
      <c r="CS37" s="659"/>
      <c r="CT37" s="659"/>
      <c r="CU37" s="659"/>
      <c r="CV37" s="659"/>
      <c r="CW37" s="659"/>
      <c r="CX37" s="659"/>
      <c r="CY37" s="660"/>
      <c r="CZ37" s="643">
        <v>9.3000000000000007</v>
      </c>
      <c r="DA37" s="661"/>
      <c r="DB37" s="661"/>
      <c r="DC37" s="662"/>
      <c r="DD37" s="646">
        <v>4551528</v>
      </c>
      <c r="DE37" s="659"/>
      <c r="DF37" s="659"/>
      <c r="DG37" s="659"/>
      <c r="DH37" s="659"/>
      <c r="DI37" s="659"/>
      <c r="DJ37" s="659"/>
      <c r="DK37" s="660"/>
      <c r="DL37" s="646">
        <v>4241097</v>
      </c>
      <c r="DM37" s="659"/>
      <c r="DN37" s="659"/>
      <c r="DO37" s="659"/>
      <c r="DP37" s="659"/>
      <c r="DQ37" s="659"/>
      <c r="DR37" s="659"/>
      <c r="DS37" s="659"/>
      <c r="DT37" s="659"/>
      <c r="DU37" s="659"/>
      <c r="DV37" s="660"/>
      <c r="DW37" s="643">
        <v>13.5</v>
      </c>
      <c r="DX37" s="661"/>
      <c r="DY37" s="661"/>
      <c r="DZ37" s="661"/>
      <c r="EA37" s="661"/>
      <c r="EB37" s="661"/>
      <c r="EC37" s="676"/>
    </row>
    <row r="38" spans="2:133" ht="11.25" customHeight="1">
      <c r="B38" s="637" t="s">
        <v>337</v>
      </c>
      <c r="C38" s="638"/>
      <c r="D38" s="638"/>
      <c r="E38" s="638"/>
      <c r="F38" s="638"/>
      <c r="G38" s="638"/>
      <c r="H38" s="638"/>
      <c r="I38" s="638"/>
      <c r="J38" s="638"/>
      <c r="K38" s="638"/>
      <c r="L38" s="638"/>
      <c r="M38" s="638"/>
      <c r="N38" s="638"/>
      <c r="O38" s="638"/>
      <c r="P38" s="638"/>
      <c r="Q38" s="639"/>
      <c r="R38" s="640">
        <v>1098025</v>
      </c>
      <c r="S38" s="641"/>
      <c r="T38" s="641"/>
      <c r="U38" s="641"/>
      <c r="V38" s="641"/>
      <c r="W38" s="641"/>
      <c r="X38" s="641"/>
      <c r="Y38" s="642"/>
      <c r="Z38" s="677">
        <v>2.2000000000000002</v>
      </c>
      <c r="AA38" s="677"/>
      <c r="AB38" s="677"/>
      <c r="AC38" s="677"/>
      <c r="AD38" s="678">
        <v>11702</v>
      </c>
      <c r="AE38" s="678"/>
      <c r="AF38" s="678"/>
      <c r="AG38" s="678"/>
      <c r="AH38" s="678"/>
      <c r="AI38" s="678"/>
      <c r="AJ38" s="678"/>
      <c r="AK38" s="678"/>
      <c r="AL38" s="643">
        <v>0</v>
      </c>
      <c r="AM38" s="644"/>
      <c r="AN38" s="644"/>
      <c r="AO38" s="679"/>
      <c r="AQ38" s="680" t="s">
        <v>338</v>
      </c>
      <c r="AR38" s="681"/>
      <c r="AS38" s="681"/>
      <c r="AT38" s="681"/>
      <c r="AU38" s="681"/>
      <c r="AV38" s="681"/>
      <c r="AW38" s="681"/>
      <c r="AX38" s="681"/>
      <c r="AY38" s="682"/>
      <c r="AZ38" s="640">
        <v>20642</v>
      </c>
      <c r="BA38" s="641"/>
      <c r="BB38" s="641"/>
      <c r="BC38" s="641"/>
      <c r="BD38" s="659"/>
      <c r="BE38" s="659"/>
      <c r="BF38" s="683"/>
      <c r="BG38" s="673" t="s">
        <v>339</v>
      </c>
      <c r="BH38" s="674"/>
      <c r="BI38" s="674"/>
      <c r="BJ38" s="674"/>
      <c r="BK38" s="674"/>
      <c r="BL38" s="674"/>
      <c r="BM38" s="674"/>
      <c r="BN38" s="674"/>
      <c r="BO38" s="674"/>
      <c r="BP38" s="674"/>
      <c r="BQ38" s="674"/>
      <c r="BR38" s="674"/>
      <c r="BS38" s="674"/>
      <c r="BT38" s="674"/>
      <c r="BU38" s="675"/>
      <c r="BV38" s="640">
        <v>22034</v>
      </c>
      <c r="BW38" s="641"/>
      <c r="BX38" s="641"/>
      <c r="BY38" s="641"/>
      <c r="BZ38" s="641"/>
      <c r="CA38" s="641"/>
      <c r="CB38" s="684"/>
      <c r="CD38" s="673" t="s">
        <v>340</v>
      </c>
      <c r="CE38" s="674"/>
      <c r="CF38" s="674"/>
      <c r="CG38" s="674"/>
      <c r="CH38" s="674"/>
      <c r="CI38" s="674"/>
      <c r="CJ38" s="674"/>
      <c r="CK38" s="674"/>
      <c r="CL38" s="674"/>
      <c r="CM38" s="674"/>
      <c r="CN38" s="674"/>
      <c r="CO38" s="674"/>
      <c r="CP38" s="674"/>
      <c r="CQ38" s="675"/>
      <c r="CR38" s="640">
        <v>4806157</v>
      </c>
      <c r="CS38" s="641"/>
      <c r="CT38" s="641"/>
      <c r="CU38" s="641"/>
      <c r="CV38" s="641"/>
      <c r="CW38" s="641"/>
      <c r="CX38" s="641"/>
      <c r="CY38" s="642"/>
      <c r="CZ38" s="643">
        <v>9.9</v>
      </c>
      <c r="DA38" s="661"/>
      <c r="DB38" s="661"/>
      <c r="DC38" s="662"/>
      <c r="DD38" s="646">
        <v>4083923</v>
      </c>
      <c r="DE38" s="641"/>
      <c r="DF38" s="641"/>
      <c r="DG38" s="641"/>
      <c r="DH38" s="641"/>
      <c r="DI38" s="641"/>
      <c r="DJ38" s="641"/>
      <c r="DK38" s="642"/>
      <c r="DL38" s="646">
        <v>3618042</v>
      </c>
      <c r="DM38" s="641"/>
      <c r="DN38" s="641"/>
      <c r="DO38" s="641"/>
      <c r="DP38" s="641"/>
      <c r="DQ38" s="641"/>
      <c r="DR38" s="641"/>
      <c r="DS38" s="641"/>
      <c r="DT38" s="641"/>
      <c r="DU38" s="641"/>
      <c r="DV38" s="642"/>
      <c r="DW38" s="643">
        <v>11.5</v>
      </c>
      <c r="DX38" s="661"/>
      <c r="DY38" s="661"/>
      <c r="DZ38" s="661"/>
      <c r="EA38" s="661"/>
      <c r="EB38" s="661"/>
      <c r="EC38" s="676"/>
    </row>
    <row r="39" spans="2:133" ht="11.25" customHeight="1">
      <c r="B39" s="637" t="s">
        <v>341</v>
      </c>
      <c r="C39" s="638"/>
      <c r="D39" s="638"/>
      <c r="E39" s="638"/>
      <c r="F39" s="638"/>
      <c r="G39" s="638"/>
      <c r="H39" s="638"/>
      <c r="I39" s="638"/>
      <c r="J39" s="638"/>
      <c r="K39" s="638"/>
      <c r="L39" s="638"/>
      <c r="M39" s="638"/>
      <c r="N39" s="638"/>
      <c r="O39" s="638"/>
      <c r="P39" s="638"/>
      <c r="Q39" s="639"/>
      <c r="R39" s="640">
        <v>2694747</v>
      </c>
      <c r="S39" s="641"/>
      <c r="T39" s="641"/>
      <c r="U39" s="641"/>
      <c r="V39" s="641"/>
      <c r="W39" s="641"/>
      <c r="X39" s="641"/>
      <c r="Y39" s="642"/>
      <c r="Z39" s="677">
        <v>5.3</v>
      </c>
      <c r="AA39" s="677"/>
      <c r="AB39" s="677"/>
      <c r="AC39" s="677"/>
      <c r="AD39" s="678" t="s">
        <v>127</v>
      </c>
      <c r="AE39" s="678"/>
      <c r="AF39" s="678"/>
      <c r="AG39" s="678"/>
      <c r="AH39" s="678"/>
      <c r="AI39" s="678"/>
      <c r="AJ39" s="678"/>
      <c r="AK39" s="678"/>
      <c r="AL39" s="643" t="s">
        <v>127</v>
      </c>
      <c r="AM39" s="644"/>
      <c r="AN39" s="644"/>
      <c r="AO39" s="679"/>
      <c r="AQ39" s="680" t="s">
        <v>342</v>
      </c>
      <c r="AR39" s="681"/>
      <c r="AS39" s="681"/>
      <c r="AT39" s="681"/>
      <c r="AU39" s="681"/>
      <c r="AV39" s="681"/>
      <c r="AW39" s="681"/>
      <c r="AX39" s="681"/>
      <c r="AY39" s="682"/>
      <c r="AZ39" s="640">
        <v>13370</v>
      </c>
      <c r="BA39" s="641"/>
      <c r="BB39" s="641"/>
      <c r="BC39" s="641"/>
      <c r="BD39" s="659"/>
      <c r="BE39" s="659"/>
      <c r="BF39" s="683"/>
      <c r="BG39" s="673" t="s">
        <v>343</v>
      </c>
      <c r="BH39" s="674"/>
      <c r="BI39" s="674"/>
      <c r="BJ39" s="674"/>
      <c r="BK39" s="674"/>
      <c r="BL39" s="674"/>
      <c r="BM39" s="674"/>
      <c r="BN39" s="674"/>
      <c r="BO39" s="674"/>
      <c r="BP39" s="674"/>
      <c r="BQ39" s="674"/>
      <c r="BR39" s="674"/>
      <c r="BS39" s="674"/>
      <c r="BT39" s="674"/>
      <c r="BU39" s="675"/>
      <c r="BV39" s="640">
        <v>34576</v>
      </c>
      <c r="BW39" s="641"/>
      <c r="BX39" s="641"/>
      <c r="BY39" s="641"/>
      <c r="BZ39" s="641"/>
      <c r="CA39" s="641"/>
      <c r="CB39" s="684"/>
      <c r="CD39" s="673" t="s">
        <v>344</v>
      </c>
      <c r="CE39" s="674"/>
      <c r="CF39" s="674"/>
      <c r="CG39" s="674"/>
      <c r="CH39" s="674"/>
      <c r="CI39" s="674"/>
      <c r="CJ39" s="674"/>
      <c r="CK39" s="674"/>
      <c r="CL39" s="674"/>
      <c r="CM39" s="674"/>
      <c r="CN39" s="674"/>
      <c r="CO39" s="674"/>
      <c r="CP39" s="674"/>
      <c r="CQ39" s="675"/>
      <c r="CR39" s="640">
        <v>655108</v>
      </c>
      <c r="CS39" s="659"/>
      <c r="CT39" s="659"/>
      <c r="CU39" s="659"/>
      <c r="CV39" s="659"/>
      <c r="CW39" s="659"/>
      <c r="CX39" s="659"/>
      <c r="CY39" s="660"/>
      <c r="CZ39" s="643">
        <v>1.3</v>
      </c>
      <c r="DA39" s="661"/>
      <c r="DB39" s="661"/>
      <c r="DC39" s="662"/>
      <c r="DD39" s="646">
        <v>134212</v>
      </c>
      <c r="DE39" s="659"/>
      <c r="DF39" s="659"/>
      <c r="DG39" s="659"/>
      <c r="DH39" s="659"/>
      <c r="DI39" s="659"/>
      <c r="DJ39" s="659"/>
      <c r="DK39" s="660"/>
      <c r="DL39" s="646" t="s">
        <v>247</v>
      </c>
      <c r="DM39" s="659"/>
      <c r="DN39" s="659"/>
      <c r="DO39" s="659"/>
      <c r="DP39" s="659"/>
      <c r="DQ39" s="659"/>
      <c r="DR39" s="659"/>
      <c r="DS39" s="659"/>
      <c r="DT39" s="659"/>
      <c r="DU39" s="659"/>
      <c r="DV39" s="660"/>
      <c r="DW39" s="643" t="s">
        <v>127</v>
      </c>
      <c r="DX39" s="661"/>
      <c r="DY39" s="661"/>
      <c r="DZ39" s="661"/>
      <c r="EA39" s="661"/>
      <c r="EB39" s="661"/>
      <c r="EC39" s="676"/>
    </row>
    <row r="40" spans="2:133" ht="11.25" customHeight="1">
      <c r="B40" s="637" t="s">
        <v>345</v>
      </c>
      <c r="C40" s="638"/>
      <c r="D40" s="638"/>
      <c r="E40" s="638"/>
      <c r="F40" s="638"/>
      <c r="G40" s="638"/>
      <c r="H40" s="638"/>
      <c r="I40" s="638"/>
      <c r="J40" s="638"/>
      <c r="K40" s="638"/>
      <c r="L40" s="638"/>
      <c r="M40" s="638"/>
      <c r="N40" s="638"/>
      <c r="O40" s="638"/>
      <c r="P40" s="638"/>
      <c r="Q40" s="639"/>
      <c r="R40" s="640" t="s">
        <v>127</v>
      </c>
      <c r="S40" s="641"/>
      <c r="T40" s="641"/>
      <c r="U40" s="641"/>
      <c r="V40" s="641"/>
      <c r="W40" s="641"/>
      <c r="X40" s="641"/>
      <c r="Y40" s="642"/>
      <c r="Z40" s="677" t="s">
        <v>127</v>
      </c>
      <c r="AA40" s="677"/>
      <c r="AB40" s="677"/>
      <c r="AC40" s="677"/>
      <c r="AD40" s="678" t="s">
        <v>127</v>
      </c>
      <c r="AE40" s="678"/>
      <c r="AF40" s="678"/>
      <c r="AG40" s="678"/>
      <c r="AH40" s="678"/>
      <c r="AI40" s="678"/>
      <c r="AJ40" s="678"/>
      <c r="AK40" s="678"/>
      <c r="AL40" s="643" t="s">
        <v>247</v>
      </c>
      <c r="AM40" s="644"/>
      <c r="AN40" s="644"/>
      <c r="AO40" s="679"/>
      <c r="AQ40" s="680" t="s">
        <v>346</v>
      </c>
      <c r="AR40" s="681"/>
      <c r="AS40" s="681"/>
      <c r="AT40" s="681"/>
      <c r="AU40" s="681"/>
      <c r="AV40" s="681"/>
      <c r="AW40" s="681"/>
      <c r="AX40" s="681"/>
      <c r="AY40" s="682"/>
      <c r="AZ40" s="640" t="s">
        <v>127</v>
      </c>
      <c r="BA40" s="641"/>
      <c r="BB40" s="641"/>
      <c r="BC40" s="641"/>
      <c r="BD40" s="659"/>
      <c r="BE40" s="659"/>
      <c r="BF40" s="683"/>
      <c r="BG40" s="685" t="s">
        <v>347</v>
      </c>
      <c r="BH40" s="686"/>
      <c r="BI40" s="686"/>
      <c r="BJ40" s="686"/>
      <c r="BK40" s="686"/>
      <c r="BL40" s="236"/>
      <c r="BM40" s="674" t="s">
        <v>348</v>
      </c>
      <c r="BN40" s="674"/>
      <c r="BO40" s="674"/>
      <c r="BP40" s="674"/>
      <c r="BQ40" s="674"/>
      <c r="BR40" s="674"/>
      <c r="BS40" s="674"/>
      <c r="BT40" s="674"/>
      <c r="BU40" s="675"/>
      <c r="BV40" s="640">
        <v>92</v>
      </c>
      <c r="BW40" s="641"/>
      <c r="BX40" s="641"/>
      <c r="BY40" s="641"/>
      <c r="BZ40" s="641"/>
      <c r="CA40" s="641"/>
      <c r="CB40" s="684"/>
      <c r="CD40" s="673" t="s">
        <v>349</v>
      </c>
      <c r="CE40" s="674"/>
      <c r="CF40" s="674"/>
      <c r="CG40" s="674"/>
      <c r="CH40" s="674"/>
      <c r="CI40" s="674"/>
      <c r="CJ40" s="674"/>
      <c r="CK40" s="674"/>
      <c r="CL40" s="674"/>
      <c r="CM40" s="674"/>
      <c r="CN40" s="674"/>
      <c r="CO40" s="674"/>
      <c r="CP40" s="674"/>
      <c r="CQ40" s="675"/>
      <c r="CR40" s="640">
        <v>8699</v>
      </c>
      <c r="CS40" s="641"/>
      <c r="CT40" s="641"/>
      <c r="CU40" s="641"/>
      <c r="CV40" s="641"/>
      <c r="CW40" s="641"/>
      <c r="CX40" s="641"/>
      <c r="CY40" s="642"/>
      <c r="CZ40" s="643">
        <v>0</v>
      </c>
      <c r="DA40" s="661"/>
      <c r="DB40" s="661"/>
      <c r="DC40" s="662"/>
      <c r="DD40" s="646" t="s">
        <v>174</v>
      </c>
      <c r="DE40" s="641"/>
      <c r="DF40" s="641"/>
      <c r="DG40" s="641"/>
      <c r="DH40" s="641"/>
      <c r="DI40" s="641"/>
      <c r="DJ40" s="641"/>
      <c r="DK40" s="642"/>
      <c r="DL40" s="646" t="s">
        <v>247</v>
      </c>
      <c r="DM40" s="641"/>
      <c r="DN40" s="641"/>
      <c r="DO40" s="641"/>
      <c r="DP40" s="641"/>
      <c r="DQ40" s="641"/>
      <c r="DR40" s="641"/>
      <c r="DS40" s="641"/>
      <c r="DT40" s="641"/>
      <c r="DU40" s="641"/>
      <c r="DV40" s="642"/>
      <c r="DW40" s="643" t="s">
        <v>127</v>
      </c>
      <c r="DX40" s="661"/>
      <c r="DY40" s="661"/>
      <c r="DZ40" s="661"/>
      <c r="EA40" s="661"/>
      <c r="EB40" s="661"/>
      <c r="EC40" s="676"/>
    </row>
    <row r="41" spans="2:133" ht="11.25" customHeight="1">
      <c r="B41" s="637" t="s">
        <v>350</v>
      </c>
      <c r="C41" s="638"/>
      <c r="D41" s="638"/>
      <c r="E41" s="638"/>
      <c r="F41" s="638"/>
      <c r="G41" s="638"/>
      <c r="H41" s="638"/>
      <c r="I41" s="638"/>
      <c r="J41" s="638"/>
      <c r="K41" s="638"/>
      <c r="L41" s="638"/>
      <c r="M41" s="638"/>
      <c r="N41" s="638"/>
      <c r="O41" s="638"/>
      <c r="P41" s="638"/>
      <c r="Q41" s="639"/>
      <c r="R41" s="640">
        <v>1425147</v>
      </c>
      <c r="S41" s="641"/>
      <c r="T41" s="641"/>
      <c r="U41" s="641"/>
      <c r="V41" s="641"/>
      <c r="W41" s="641"/>
      <c r="X41" s="641"/>
      <c r="Y41" s="642"/>
      <c r="Z41" s="677">
        <v>2.8</v>
      </c>
      <c r="AA41" s="677"/>
      <c r="AB41" s="677"/>
      <c r="AC41" s="677"/>
      <c r="AD41" s="678" t="s">
        <v>127</v>
      </c>
      <c r="AE41" s="678"/>
      <c r="AF41" s="678"/>
      <c r="AG41" s="678"/>
      <c r="AH41" s="678"/>
      <c r="AI41" s="678"/>
      <c r="AJ41" s="678"/>
      <c r="AK41" s="678"/>
      <c r="AL41" s="643" t="s">
        <v>174</v>
      </c>
      <c r="AM41" s="644"/>
      <c r="AN41" s="644"/>
      <c r="AO41" s="679"/>
      <c r="AQ41" s="680" t="s">
        <v>351</v>
      </c>
      <c r="AR41" s="681"/>
      <c r="AS41" s="681"/>
      <c r="AT41" s="681"/>
      <c r="AU41" s="681"/>
      <c r="AV41" s="681"/>
      <c r="AW41" s="681"/>
      <c r="AX41" s="681"/>
      <c r="AY41" s="682"/>
      <c r="AZ41" s="640">
        <v>962643</v>
      </c>
      <c r="BA41" s="641"/>
      <c r="BB41" s="641"/>
      <c r="BC41" s="641"/>
      <c r="BD41" s="659"/>
      <c r="BE41" s="659"/>
      <c r="BF41" s="683"/>
      <c r="BG41" s="685"/>
      <c r="BH41" s="686"/>
      <c r="BI41" s="686"/>
      <c r="BJ41" s="686"/>
      <c r="BK41" s="686"/>
      <c r="BL41" s="236"/>
      <c r="BM41" s="674" t="s">
        <v>352</v>
      </c>
      <c r="BN41" s="674"/>
      <c r="BO41" s="674"/>
      <c r="BP41" s="674"/>
      <c r="BQ41" s="674"/>
      <c r="BR41" s="674"/>
      <c r="BS41" s="674"/>
      <c r="BT41" s="674"/>
      <c r="BU41" s="675"/>
      <c r="BV41" s="640" t="s">
        <v>127</v>
      </c>
      <c r="BW41" s="641"/>
      <c r="BX41" s="641"/>
      <c r="BY41" s="641"/>
      <c r="BZ41" s="641"/>
      <c r="CA41" s="641"/>
      <c r="CB41" s="684"/>
      <c r="CD41" s="673" t="s">
        <v>353</v>
      </c>
      <c r="CE41" s="674"/>
      <c r="CF41" s="674"/>
      <c r="CG41" s="674"/>
      <c r="CH41" s="674"/>
      <c r="CI41" s="674"/>
      <c r="CJ41" s="674"/>
      <c r="CK41" s="674"/>
      <c r="CL41" s="674"/>
      <c r="CM41" s="674"/>
      <c r="CN41" s="674"/>
      <c r="CO41" s="674"/>
      <c r="CP41" s="674"/>
      <c r="CQ41" s="675"/>
      <c r="CR41" s="640" t="s">
        <v>247</v>
      </c>
      <c r="CS41" s="659"/>
      <c r="CT41" s="659"/>
      <c r="CU41" s="659"/>
      <c r="CV41" s="659"/>
      <c r="CW41" s="659"/>
      <c r="CX41" s="659"/>
      <c r="CY41" s="660"/>
      <c r="CZ41" s="643" t="s">
        <v>127</v>
      </c>
      <c r="DA41" s="661"/>
      <c r="DB41" s="661"/>
      <c r="DC41" s="662"/>
      <c r="DD41" s="646" t="s">
        <v>127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354</v>
      </c>
      <c r="C42" s="622"/>
      <c r="D42" s="622"/>
      <c r="E42" s="622"/>
      <c r="F42" s="622"/>
      <c r="G42" s="622"/>
      <c r="H42" s="622"/>
      <c r="I42" s="622"/>
      <c r="J42" s="622"/>
      <c r="K42" s="622"/>
      <c r="L42" s="622"/>
      <c r="M42" s="622"/>
      <c r="N42" s="622"/>
      <c r="O42" s="622"/>
      <c r="P42" s="622"/>
      <c r="Q42" s="623"/>
      <c r="R42" s="624">
        <v>50844709</v>
      </c>
      <c r="S42" s="663"/>
      <c r="T42" s="663"/>
      <c r="U42" s="663"/>
      <c r="V42" s="663"/>
      <c r="W42" s="663"/>
      <c r="X42" s="663"/>
      <c r="Y42" s="665"/>
      <c r="Z42" s="666">
        <v>100</v>
      </c>
      <c r="AA42" s="666"/>
      <c r="AB42" s="666"/>
      <c r="AC42" s="666"/>
      <c r="AD42" s="667">
        <v>30015497</v>
      </c>
      <c r="AE42" s="667"/>
      <c r="AF42" s="667"/>
      <c r="AG42" s="667"/>
      <c r="AH42" s="667"/>
      <c r="AI42" s="667"/>
      <c r="AJ42" s="667"/>
      <c r="AK42" s="667"/>
      <c r="AL42" s="627">
        <v>100</v>
      </c>
      <c r="AM42" s="668"/>
      <c r="AN42" s="668"/>
      <c r="AO42" s="669"/>
      <c r="AQ42" s="670" t="s">
        <v>355</v>
      </c>
      <c r="AR42" s="671"/>
      <c r="AS42" s="671"/>
      <c r="AT42" s="671"/>
      <c r="AU42" s="671"/>
      <c r="AV42" s="671"/>
      <c r="AW42" s="671"/>
      <c r="AX42" s="671"/>
      <c r="AY42" s="672"/>
      <c r="AZ42" s="624">
        <v>3454000</v>
      </c>
      <c r="BA42" s="663"/>
      <c r="BB42" s="663"/>
      <c r="BC42" s="663"/>
      <c r="BD42" s="625"/>
      <c r="BE42" s="625"/>
      <c r="BF42" s="689"/>
      <c r="BG42" s="687"/>
      <c r="BH42" s="688"/>
      <c r="BI42" s="688"/>
      <c r="BJ42" s="688"/>
      <c r="BK42" s="688"/>
      <c r="BL42" s="237"/>
      <c r="BM42" s="690" t="s">
        <v>356</v>
      </c>
      <c r="BN42" s="690"/>
      <c r="BO42" s="690"/>
      <c r="BP42" s="690"/>
      <c r="BQ42" s="690"/>
      <c r="BR42" s="690"/>
      <c r="BS42" s="690"/>
      <c r="BT42" s="690"/>
      <c r="BU42" s="691"/>
      <c r="BV42" s="624">
        <v>325</v>
      </c>
      <c r="BW42" s="663"/>
      <c r="BX42" s="663"/>
      <c r="BY42" s="663"/>
      <c r="BZ42" s="663"/>
      <c r="CA42" s="663"/>
      <c r="CB42" s="664"/>
      <c r="CD42" s="637" t="s">
        <v>357</v>
      </c>
      <c r="CE42" s="638"/>
      <c r="CF42" s="638"/>
      <c r="CG42" s="638"/>
      <c r="CH42" s="638"/>
      <c r="CI42" s="638"/>
      <c r="CJ42" s="638"/>
      <c r="CK42" s="638"/>
      <c r="CL42" s="638"/>
      <c r="CM42" s="638"/>
      <c r="CN42" s="638"/>
      <c r="CO42" s="638"/>
      <c r="CP42" s="638"/>
      <c r="CQ42" s="639"/>
      <c r="CR42" s="640">
        <v>3416903</v>
      </c>
      <c r="CS42" s="641"/>
      <c r="CT42" s="641"/>
      <c r="CU42" s="641"/>
      <c r="CV42" s="641"/>
      <c r="CW42" s="641"/>
      <c r="CX42" s="641"/>
      <c r="CY42" s="642"/>
      <c r="CZ42" s="643">
        <v>7</v>
      </c>
      <c r="DA42" s="644"/>
      <c r="DB42" s="644"/>
      <c r="DC42" s="645"/>
      <c r="DD42" s="646">
        <v>1453429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358</v>
      </c>
      <c r="CE43" s="638"/>
      <c r="CF43" s="638"/>
      <c r="CG43" s="638"/>
      <c r="CH43" s="638"/>
      <c r="CI43" s="638"/>
      <c r="CJ43" s="638"/>
      <c r="CK43" s="638"/>
      <c r="CL43" s="638"/>
      <c r="CM43" s="638"/>
      <c r="CN43" s="638"/>
      <c r="CO43" s="638"/>
      <c r="CP43" s="638"/>
      <c r="CQ43" s="639"/>
      <c r="CR43" s="640">
        <v>99178</v>
      </c>
      <c r="CS43" s="659"/>
      <c r="CT43" s="659"/>
      <c r="CU43" s="659"/>
      <c r="CV43" s="659"/>
      <c r="CW43" s="659"/>
      <c r="CX43" s="659"/>
      <c r="CY43" s="660"/>
      <c r="CZ43" s="643">
        <v>0.2</v>
      </c>
      <c r="DA43" s="661"/>
      <c r="DB43" s="661"/>
      <c r="DC43" s="662"/>
      <c r="DD43" s="646">
        <v>99178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307</v>
      </c>
      <c r="CE44" s="654"/>
      <c r="CF44" s="637" t="s">
        <v>359</v>
      </c>
      <c r="CG44" s="638"/>
      <c r="CH44" s="638"/>
      <c r="CI44" s="638"/>
      <c r="CJ44" s="638"/>
      <c r="CK44" s="638"/>
      <c r="CL44" s="638"/>
      <c r="CM44" s="638"/>
      <c r="CN44" s="638"/>
      <c r="CO44" s="638"/>
      <c r="CP44" s="638"/>
      <c r="CQ44" s="639"/>
      <c r="CR44" s="640">
        <v>3416903</v>
      </c>
      <c r="CS44" s="641"/>
      <c r="CT44" s="641"/>
      <c r="CU44" s="641"/>
      <c r="CV44" s="641"/>
      <c r="CW44" s="641"/>
      <c r="CX44" s="641"/>
      <c r="CY44" s="642"/>
      <c r="CZ44" s="643">
        <v>7</v>
      </c>
      <c r="DA44" s="644"/>
      <c r="DB44" s="644"/>
      <c r="DC44" s="645"/>
      <c r="DD44" s="646">
        <v>1453429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360</v>
      </c>
      <c r="CG45" s="638"/>
      <c r="CH45" s="638"/>
      <c r="CI45" s="638"/>
      <c r="CJ45" s="638"/>
      <c r="CK45" s="638"/>
      <c r="CL45" s="638"/>
      <c r="CM45" s="638"/>
      <c r="CN45" s="638"/>
      <c r="CO45" s="638"/>
      <c r="CP45" s="638"/>
      <c r="CQ45" s="639"/>
      <c r="CR45" s="640">
        <v>1041827</v>
      </c>
      <c r="CS45" s="659"/>
      <c r="CT45" s="659"/>
      <c r="CU45" s="659"/>
      <c r="CV45" s="659"/>
      <c r="CW45" s="659"/>
      <c r="CX45" s="659"/>
      <c r="CY45" s="660"/>
      <c r="CZ45" s="643">
        <v>2.1</v>
      </c>
      <c r="DA45" s="661"/>
      <c r="DB45" s="661"/>
      <c r="DC45" s="662"/>
      <c r="DD45" s="646">
        <v>118021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362</v>
      </c>
      <c r="CG46" s="638"/>
      <c r="CH46" s="638"/>
      <c r="CI46" s="638"/>
      <c r="CJ46" s="638"/>
      <c r="CK46" s="638"/>
      <c r="CL46" s="638"/>
      <c r="CM46" s="638"/>
      <c r="CN46" s="638"/>
      <c r="CO46" s="638"/>
      <c r="CP46" s="638"/>
      <c r="CQ46" s="639"/>
      <c r="CR46" s="640">
        <v>2363295</v>
      </c>
      <c r="CS46" s="641"/>
      <c r="CT46" s="641"/>
      <c r="CU46" s="641"/>
      <c r="CV46" s="641"/>
      <c r="CW46" s="641"/>
      <c r="CX46" s="641"/>
      <c r="CY46" s="642"/>
      <c r="CZ46" s="643">
        <v>4.8</v>
      </c>
      <c r="DA46" s="644"/>
      <c r="DB46" s="644"/>
      <c r="DC46" s="645"/>
      <c r="DD46" s="646">
        <v>1323627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364</v>
      </c>
      <c r="CG47" s="638"/>
      <c r="CH47" s="638"/>
      <c r="CI47" s="638"/>
      <c r="CJ47" s="638"/>
      <c r="CK47" s="638"/>
      <c r="CL47" s="638"/>
      <c r="CM47" s="638"/>
      <c r="CN47" s="638"/>
      <c r="CO47" s="638"/>
      <c r="CP47" s="638"/>
      <c r="CQ47" s="639"/>
      <c r="CR47" s="640" t="s">
        <v>247</v>
      </c>
      <c r="CS47" s="659"/>
      <c r="CT47" s="659"/>
      <c r="CU47" s="659"/>
      <c r="CV47" s="659"/>
      <c r="CW47" s="659"/>
      <c r="CX47" s="659"/>
      <c r="CY47" s="660"/>
      <c r="CZ47" s="643" t="s">
        <v>247</v>
      </c>
      <c r="DA47" s="661"/>
      <c r="DB47" s="661"/>
      <c r="DC47" s="662"/>
      <c r="DD47" s="646" t="s">
        <v>247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365</v>
      </c>
      <c r="CD48" s="657"/>
      <c r="CE48" s="658"/>
      <c r="CF48" s="637" t="s">
        <v>366</v>
      </c>
      <c r="CG48" s="638"/>
      <c r="CH48" s="638"/>
      <c r="CI48" s="638"/>
      <c r="CJ48" s="638"/>
      <c r="CK48" s="638"/>
      <c r="CL48" s="638"/>
      <c r="CM48" s="638"/>
      <c r="CN48" s="638"/>
      <c r="CO48" s="638"/>
      <c r="CP48" s="638"/>
      <c r="CQ48" s="639"/>
      <c r="CR48" s="640" t="s">
        <v>127</v>
      </c>
      <c r="CS48" s="641"/>
      <c r="CT48" s="641"/>
      <c r="CU48" s="641"/>
      <c r="CV48" s="641"/>
      <c r="CW48" s="641"/>
      <c r="CX48" s="641"/>
      <c r="CY48" s="642"/>
      <c r="CZ48" s="643" t="s">
        <v>247</v>
      </c>
      <c r="DA48" s="644"/>
      <c r="DB48" s="644"/>
      <c r="DC48" s="645"/>
      <c r="DD48" s="646" t="s">
        <v>247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367</v>
      </c>
      <c r="CE49" s="622"/>
      <c r="CF49" s="622"/>
      <c r="CG49" s="622"/>
      <c r="CH49" s="622"/>
      <c r="CI49" s="622"/>
      <c r="CJ49" s="622"/>
      <c r="CK49" s="622"/>
      <c r="CL49" s="622"/>
      <c r="CM49" s="622"/>
      <c r="CN49" s="622"/>
      <c r="CO49" s="622"/>
      <c r="CP49" s="622"/>
      <c r="CQ49" s="623"/>
      <c r="CR49" s="624">
        <v>48751762</v>
      </c>
      <c r="CS49" s="625"/>
      <c r="CT49" s="625"/>
      <c r="CU49" s="625"/>
      <c r="CV49" s="625"/>
      <c r="CW49" s="625"/>
      <c r="CX49" s="625"/>
      <c r="CY49" s="626"/>
      <c r="CZ49" s="627">
        <v>100</v>
      </c>
      <c r="DA49" s="628"/>
      <c r="DB49" s="628"/>
      <c r="DC49" s="629"/>
      <c r="DD49" s="630">
        <v>34441440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3SbOJNDBUVi/8FNevg7IX3cR8RqzXaDt99uMufLtFdIbMC0fC3TbkjzY/yjQu9SL4hcpxTDFIBhiUd0Q2h9IXg==" saltValue="LGNcImMs0HzPZBRK8hQQF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369</v>
      </c>
      <c r="DK2" s="1166"/>
      <c r="DL2" s="1166"/>
      <c r="DM2" s="1166"/>
      <c r="DN2" s="1166"/>
      <c r="DO2" s="1167"/>
      <c r="DP2" s="250"/>
      <c r="DQ2" s="1165" t="s">
        <v>370</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371</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373</v>
      </c>
      <c r="B5" s="1051"/>
      <c r="C5" s="1051"/>
      <c r="D5" s="1051"/>
      <c r="E5" s="1051"/>
      <c r="F5" s="1051"/>
      <c r="G5" s="1051"/>
      <c r="H5" s="1051"/>
      <c r="I5" s="1051"/>
      <c r="J5" s="1051"/>
      <c r="K5" s="1051"/>
      <c r="L5" s="1051"/>
      <c r="M5" s="1051"/>
      <c r="N5" s="1051"/>
      <c r="O5" s="1051"/>
      <c r="P5" s="1052"/>
      <c r="Q5" s="1056" t="s">
        <v>374</v>
      </c>
      <c r="R5" s="1057"/>
      <c r="S5" s="1057"/>
      <c r="T5" s="1057"/>
      <c r="U5" s="1058"/>
      <c r="V5" s="1056" t="s">
        <v>375</v>
      </c>
      <c r="W5" s="1057"/>
      <c r="X5" s="1057"/>
      <c r="Y5" s="1057"/>
      <c r="Z5" s="1058"/>
      <c r="AA5" s="1056" t="s">
        <v>376</v>
      </c>
      <c r="AB5" s="1057"/>
      <c r="AC5" s="1057"/>
      <c r="AD5" s="1057"/>
      <c r="AE5" s="1057"/>
      <c r="AF5" s="1168" t="s">
        <v>377</v>
      </c>
      <c r="AG5" s="1057"/>
      <c r="AH5" s="1057"/>
      <c r="AI5" s="1057"/>
      <c r="AJ5" s="1072"/>
      <c r="AK5" s="1057" t="s">
        <v>378</v>
      </c>
      <c r="AL5" s="1057"/>
      <c r="AM5" s="1057"/>
      <c r="AN5" s="1057"/>
      <c r="AO5" s="1058"/>
      <c r="AP5" s="1056" t="s">
        <v>379</v>
      </c>
      <c r="AQ5" s="1057"/>
      <c r="AR5" s="1057"/>
      <c r="AS5" s="1057"/>
      <c r="AT5" s="1058"/>
      <c r="AU5" s="1056" t="s">
        <v>380</v>
      </c>
      <c r="AV5" s="1057"/>
      <c r="AW5" s="1057"/>
      <c r="AX5" s="1057"/>
      <c r="AY5" s="1072"/>
      <c r="AZ5" s="257"/>
      <c r="BA5" s="257"/>
      <c r="BB5" s="257"/>
      <c r="BC5" s="257"/>
      <c r="BD5" s="257"/>
      <c r="BE5" s="258"/>
      <c r="BF5" s="258"/>
      <c r="BG5" s="258"/>
      <c r="BH5" s="258"/>
      <c r="BI5" s="258"/>
      <c r="BJ5" s="258"/>
      <c r="BK5" s="258"/>
      <c r="BL5" s="258"/>
      <c r="BM5" s="258"/>
      <c r="BN5" s="258"/>
      <c r="BO5" s="258"/>
      <c r="BP5" s="258"/>
      <c r="BQ5" s="1050" t="s">
        <v>381</v>
      </c>
      <c r="BR5" s="1051"/>
      <c r="BS5" s="1051"/>
      <c r="BT5" s="1051"/>
      <c r="BU5" s="1051"/>
      <c r="BV5" s="1051"/>
      <c r="BW5" s="1051"/>
      <c r="BX5" s="1051"/>
      <c r="BY5" s="1051"/>
      <c r="BZ5" s="1051"/>
      <c r="CA5" s="1051"/>
      <c r="CB5" s="1051"/>
      <c r="CC5" s="1051"/>
      <c r="CD5" s="1051"/>
      <c r="CE5" s="1051"/>
      <c r="CF5" s="1051"/>
      <c r="CG5" s="1052"/>
      <c r="CH5" s="1056" t="s">
        <v>382</v>
      </c>
      <c r="CI5" s="1057"/>
      <c r="CJ5" s="1057"/>
      <c r="CK5" s="1057"/>
      <c r="CL5" s="1058"/>
      <c r="CM5" s="1056" t="s">
        <v>383</v>
      </c>
      <c r="CN5" s="1057"/>
      <c r="CO5" s="1057"/>
      <c r="CP5" s="1057"/>
      <c r="CQ5" s="1058"/>
      <c r="CR5" s="1056" t="s">
        <v>384</v>
      </c>
      <c r="CS5" s="1057"/>
      <c r="CT5" s="1057"/>
      <c r="CU5" s="1057"/>
      <c r="CV5" s="1058"/>
      <c r="CW5" s="1056" t="s">
        <v>385</v>
      </c>
      <c r="CX5" s="1057"/>
      <c r="CY5" s="1057"/>
      <c r="CZ5" s="1057"/>
      <c r="DA5" s="1058"/>
      <c r="DB5" s="1056" t="s">
        <v>386</v>
      </c>
      <c r="DC5" s="1057"/>
      <c r="DD5" s="1057"/>
      <c r="DE5" s="1057"/>
      <c r="DF5" s="1058"/>
      <c r="DG5" s="1153" t="s">
        <v>387</v>
      </c>
      <c r="DH5" s="1154"/>
      <c r="DI5" s="1154"/>
      <c r="DJ5" s="1154"/>
      <c r="DK5" s="1155"/>
      <c r="DL5" s="1153" t="s">
        <v>388</v>
      </c>
      <c r="DM5" s="1154"/>
      <c r="DN5" s="1154"/>
      <c r="DO5" s="1154"/>
      <c r="DP5" s="1155"/>
      <c r="DQ5" s="1056" t="s">
        <v>389</v>
      </c>
      <c r="DR5" s="1057"/>
      <c r="DS5" s="1057"/>
      <c r="DT5" s="1057"/>
      <c r="DU5" s="1058"/>
      <c r="DV5" s="1056" t="s">
        <v>380</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390</v>
      </c>
      <c r="C7" s="1106"/>
      <c r="D7" s="1106"/>
      <c r="E7" s="1106"/>
      <c r="F7" s="1106"/>
      <c r="G7" s="1106"/>
      <c r="H7" s="1106"/>
      <c r="I7" s="1106"/>
      <c r="J7" s="1106"/>
      <c r="K7" s="1106"/>
      <c r="L7" s="1106"/>
      <c r="M7" s="1106"/>
      <c r="N7" s="1106"/>
      <c r="O7" s="1106"/>
      <c r="P7" s="1107"/>
      <c r="Q7" s="1159">
        <v>50870</v>
      </c>
      <c r="R7" s="1160"/>
      <c r="S7" s="1160"/>
      <c r="T7" s="1160"/>
      <c r="U7" s="1160"/>
      <c r="V7" s="1160">
        <v>48783</v>
      </c>
      <c r="W7" s="1160"/>
      <c r="X7" s="1160"/>
      <c r="Y7" s="1160"/>
      <c r="Z7" s="1160"/>
      <c r="AA7" s="1160">
        <v>2086</v>
      </c>
      <c r="AB7" s="1160"/>
      <c r="AC7" s="1160"/>
      <c r="AD7" s="1160"/>
      <c r="AE7" s="1161"/>
      <c r="AF7" s="1162">
        <v>1450</v>
      </c>
      <c r="AG7" s="1163"/>
      <c r="AH7" s="1163"/>
      <c r="AI7" s="1163"/>
      <c r="AJ7" s="1164"/>
      <c r="AK7" s="1146">
        <v>1836</v>
      </c>
      <c r="AL7" s="1147"/>
      <c r="AM7" s="1147"/>
      <c r="AN7" s="1147"/>
      <c r="AO7" s="1147"/>
      <c r="AP7" s="1147">
        <v>42178</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c r="A8" s="262">
        <v>2</v>
      </c>
      <c r="B8" s="1092" t="s">
        <v>391</v>
      </c>
      <c r="C8" s="1093"/>
      <c r="D8" s="1093"/>
      <c r="E8" s="1093"/>
      <c r="F8" s="1093"/>
      <c r="G8" s="1093"/>
      <c r="H8" s="1093"/>
      <c r="I8" s="1093"/>
      <c r="J8" s="1093"/>
      <c r="K8" s="1093"/>
      <c r="L8" s="1093"/>
      <c r="M8" s="1093"/>
      <c r="N8" s="1093"/>
      <c r="O8" s="1093"/>
      <c r="P8" s="1094"/>
      <c r="Q8" s="1098">
        <v>108</v>
      </c>
      <c r="R8" s="1099"/>
      <c r="S8" s="1099"/>
      <c r="T8" s="1099"/>
      <c r="U8" s="1099"/>
      <c r="V8" s="1099">
        <v>102</v>
      </c>
      <c r="W8" s="1099"/>
      <c r="X8" s="1099"/>
      <c r="Y8" s="1099"/>
      <c r="Z8" s="1099"/>
      <c r="AA8" s="1099">
        <v>7</v>
      </c>
      <c r="AB8" s="1099"/>
      <c r="AC8" s="1099"/>
      <c r="AD8" s="1099"/>
      <c r="AE8" s="1100"/>
      <c r="AF8" s="1074">
        <v>7</v>
      </c>
      <c r="AG8" s="1075"/>
      <c r="AH8" s="1075"/>
      <c r="AI8" s="1075"/>
      <c r="AJ8" s="1076"/>
      <c r="AK8" s="1141">
        <v>53</v>
      </c>
      <c r="AL8" s="1142"/>
      <c r="AM8" s="1142"/>
      <c r="AN8" s="1142"/>
      <c r="AO8" s="1142"/>
      <c r="AP8" s="1142">
        <v>368</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392</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393</v>
      </c>
      <c r="B23" s="999" t="s">
        <v>394</v>
      </c>
      <c r="C23" s="1000"/>
      <c r="D23" s="1000"/>
      <c r="E23" s="1000"/>
      <c r="F23" s="1000"/>
      <c r="G23" s="1000"/>
      <c r="H23" s="1000"/>
      <c r="I23" s="1000"/>
      <c r="J23" s="1000"/>
      <c r="K23" s="1000"/>
      <c r="L23" s="1000"/>
      <c r="M23" s="1000"/>
      <c r="N23" s="1000"/>
      <c r="O23" s="1000"/>
      <c r="P23" s="1001"/>
      <c r="Q23" s="1123">
        <v>50845</v>
      </c>
      <c r="R23" s="1124"/>
      <c r="S23" s="1124"/>
      <c r="T23" s="1124"/>
      <c r="U23" s="1124"/>
      <c r="V23" s="1124">
        <v>48752</v>
      </c>
      <c r="W23" s="1124"/>
      <c r="X23" s="1124"/>
      <c r="Y23" s="1124"/>
      <c r="Z23" s="1124"/>
      <c r="AA23" s="1124">
        <v>2093</v>
      </c>
      <c r="AB23" s="1124"/>
      <c r="AC23" s="1124"/>
      <c r="AD23" s="1124"/>
      <c r="AE23" s="1125"/>
      <c r="AF23" s="1126">
        <v>1457</v>
      </c>
      <c r="AG23" s="1124"/>
      <c r="AH23" s="1124"/>
      <c r="AI23" s="1124"/>
      <c r="AJ23" s="1127"/>
      <c r="AK23" s="1128"/>
      <c r="AL23" s="1129"/>
      <c r="AM23" s="1129"/>
      <c r="AN23" s="1129"/>
      <c r="AO23" s="1129"/>
      <c r="AP23" s="1124">
        <v>42546</v>
      </c>
      <c r="AQ23" s="1124"/>
      <c r="AR23" s="1124"/>
      <c r="AS23" s="1124"/>
      <c r="AT23" s="1124"/>
      <c r="AU23" s="1130"/>
      <c r="AV23" s="1130"/>
      <c r="AW23" s="1130"/>
      <c r="AX23" s="1130"/>
      <c r="AY23" s="1131"/>
      <c r="AZ23" s="1120" t="s">
        <v>395</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396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397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373</v>
      </c>
      <c r="B26" s="1051"/>
      <c r="C26" s="1051"/>
      <c r="D26" s="1051"/>
      <c r="E26" s="1051"/>
      <c r="F26" s="1051"/>
      <c r="G26" s="1051"/>
      <c r="H26" s="1051"/>
      <c r="I26" s="1051"/>
      <c r="J26" s="1051"/>
      <c r="K26" s="1051"/>
      <c r="L26" s="1051"/>
      <c r="M26" s="1051"/>
      <c r="N26" s="1051"/>
      <c r="O26" s="1051"/>
      <c r="P26" s="1052"/>
      <c r="Q26" s="1056" t="s">
        <v>398</v>
      </c>
      <c r="R26" s="1057"/>
      <c r="S26" s="1057"/>
      <c r="T26" s="1057"/>
      <c r="U26" s="1058"/>
      <c r="V26" s="1056" t="s">
        <v>399</v>
      </c>
      <c r="W26" s="1057"/>
      <c r="X26" s="1057"/>
      <c r="Y26" s="1057"/>
      <c r="Z26" s="1058"/>
      <c r="AA26" s="1056" t="s">
        <v>400</v>
      </c>
      <c r="AB26" s="1057"/>
      <c r="AC26" s="1057"/>
      <c r="AD26" s="1057"/>
      <c r="AE26" s="1057"/>
      <c r="AF26" s="1114" t="s">
        <v>401</v>
      </c>
      <c r="AG26" s="1063"/>
      <c r="AH26" s="1063"/>
      <c r="AI26" s="1063"/>
      <c r="AJ26" s="1115"/>
      <c r="AK26" s="1057" t="s">
        <v>402</v>
      </c>
      <c r="AL26" s="1057"/>
      <c r="AM26" s="1057"/>
      <c r="AN26" s="1057"/>
      <c r="AO26" s="1058"/>
      <c r="AP26" s="1056" t="s">
        <v>403</v>
      </c>
      <c r="AQ26" s="1057"/>
      <c r="AR26" s="1057"/>
      <c r="AS26" s="1057"/>
      <c r="AT26" s="1058"/>
      <c r="AU26" s="1056" t="s">
        <v>404</v>
      </c>
      <c r="AV26" s="1057"/>
      <c r="AW26" s="1057"/>
      <c r="AX26" s="1057"/>
      <c r="AY26" s="1058"/>
      <c r="AZ26" s="1056" t="s">
        <v>405</v>
      </c>
      <c r="BA26" s="1057"/>
      <c r="BB26" s="1057"/>
      <c r="BC26" s="1057"/>
      <c r="BD26" s="1058"/>
      <c r="BE26" s="1056" t="s">
        <v>380</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406</v>
      </c>
      <c r="C28" s="1106"/>
      <c r="D28" s="1106"/>
      <c r="E28" s="1106"/>
      <c r="F28" s="1106"/>
      <c r="G28" s="1106"/>
      <c r="H28" s="1106"/>
      <c r="I28" s="1106"/>
      <c r="J28" s="1106"/>
      <c r="K28" s="1106"/>
      <c r="L28" s="1106"/>
      <c r="M28" s="1106"/>
      <c r="N28" s="1106"/>
      <c r="O28" s="1106"/>
      <c r="P28" s="1107"/>
      <c r="Q28" s="1108">
        <v>16278</v>
      </c>
      <c r="R28" s="1109"/>
      <c r="S28" s="1109"/>
      <c r="T28" s="1109"/>
      <c r="U28" s="1109"/>
      <c r="V28" s="1109">
        <v>15972</v>
      </c>
      <c r="W28" s="1109"/>
      <c r="X28" s="1109"/>
      <c r="Y28" s="1109"/>
      <c r="Z28" s="1109"/>
      <c r="AA28" s="1109">
        <v>305</v>
      </c>
      <c r="AB28" s="1109"/>
      <c r="AC28" s="1109"/>
      <c r="AD28" s="1109"/>
      <c r="AE28" s="1110"/>
      <c r="AF28" s="1111">
        <v>305</v>
      </c>
      <c r="AG28" s="1109"/>
      <c r="AH28" s="1109"/>
      <c r="AI28" s="1109"/>
      <c r="AJ28" s="1112"/>
      <c r="AK28" s="1113">
        <v>1103</v>
      </c>
      <c r="AL28" s="1101"/>
      <c r="AM28" s="1101"/>
      <c r="AN28" s="1101"/>
      <c r="AO28" s="1101"/>
      <c r="AP28" s="1101" t="s">
        <v>586</v>
      </c>
      <c r="AQ28" s="1101"/>
      <c r="AR28" s="1101"/>
      <c r="AS28" s="1101"/>
      <c r="AT28" s="1101"/>
      <c r="AU28" s="1101" t="s">
        <v>586</v>
      </c>
      <c r="AV28" s="1101"/>
      <c r="AW28" s="1101"/>
      <c r="AX28" s="1101"/>
      <c r="AY28" s="1101"/>
      <c r="AZ28" s="1102" t="s">
        <v>586</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92" t="s">
        <v>407</v>
      </c>
      <c r="C29" s="1093"/>
      <c r="D29" s="1093"/>
      <c r="E29" s="1093"/>
      <c r="F29" s="1093"/>
      <c r="G29" s="1093"/>
      <c r="H29" s="1093"/>
      <c r="I29" s="1093"/>
      <c r="J29" s="1093"/>
      <c r="K29" s="1093"/>
      <c r="L29" s="1093"/>
      <c r="M29" s="1093"/>
      <c r="N29" s="1093"/>
      <c r="O29" s="1093"/>
      <c r="P29" s="1094"/>
      <c r="Q29" s="1098">
        <v>11047</v>
      </c>
      <c r="R29" s="1099"/>
      <c r="S29" s="1099"/>
      <c r="T29" s="1099"/>
      <c r="U29" s="1099"/>
      <c r="V29" s="1099">
        <v>10707</v>
      </c>
      <c r="W29" s="1099"/>
      <c r="X29" s="1099"/>
      <c r="Y29" s="1099"/>
      <c r="Z29" s="1099"/>
      <c r="AA29" s="1099">
        <v>340</v>
      </c>
      <c r="AB29" s="1099"/>
      <c r="AC29" s="1099"/>
      <c r="AD29" s="1099"/>
      <c r="AE29" s="1100"/>
      <c r="AF29" s="1074">
        <v>340</v>
      </c>
      <c r="AG29" s="1075"/>
      <c r="AH29" s="1075"/>
      <c r="AI29" s="1075"/>
      <c r="AJ29" s="1076"/>
      <c r="AK29" s="1035">
        <v>1908</v>
      </c>
      <c r="AL29" s="1026"/>
      <c r="AM29" s="1026"/>
      <c r="AN29" s="1026"/>
      <c r="AO29" s="1026"/>
      <c r="AP29" s="1026" t="s">
        <v>586</v>
      </c>
      <c r="AQ29" s="1026"/>
      <c r="AR29" s="1026"/>
      <c r="AS29" s="1026"/>
      <c r="AT29" s="1026"/>
      <c r="AU29" s="1026" t="s">
        <v>586</v>
      </c>
      <c r="AV29" s="1026"/>
      <c r="AW29" s="1026"/>
      <c r="AX29" s="1026"/>
      <c r="AY29" s="1026"/>
      <c r="AZ29" s="1097" t="s">
        <v>586</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92" t="s">
        <v>408</v>
      </c>
      <c r="C30" s="1093"/>
      <c r="D30" s="1093"/>
      <c r="E30" s="1093"/>
      <c r="F30" s="1093"/>
      <c r="G30" s="1093"/>
      <c r="H30" s="1093"/>
      <c r="I30" s="1093"/>
      <c r="J30" s="1093"/>
      <c r="K30" s="1093"/>
      <c r="L30" s="1093"/>
      <c r="M30" s="1093"/>
      <c r="N30" s="1093"/>
      <c r="O30" s="1093"/>
      <c r="P30" s="1094"/>
      <c r="Q30" s="1098">
        <v>1802</v>
      </c>
      <c r="R30" s="1099"/>
      <c r="S30" s="1099"/>
      <c r="T30" s="1099"/>
      <c r="U30" s="1099"/>
      <c r="V30" s="1099">
        <v>1798</v>
      </c>
      <c r="W30" s="1099"/>
      <c r="X30" s="1099"/>
      <c r="Y30" s="1099"/>
      <c r="Z30" s="1099"/>
      <c r="AA30" s="1099">
        <v>4</v>
      </c>
      <c r="AB30" s="1099"/>
      <c r="AC30" s="1099"/>
      <c r="AD30" s="1099"/>
      <c r="AE30" s="1100"/>
      <c r="AF30" s="1074">
        <v>4</v>
      </c>
      <c r="AG30" s="1075"/>
      <c r="AH30" s="1075"/>
      <c r="AI30" s="1075"/>
      <c r="AJ30" s="1076"/>
      <c r="AK30" s="1035">
        <v>339</v>
      </c>
      <c r="AL30" s="1026"/>
      <c r="AM30" s="1026"/>
      <c r="AN30" s="1026"/>
      <c r="AO30" s="1026"/>
      <c r="AP30" s="1026" t="s">
        <v>586</v>
      </c>
      <c r="AQ30" s="1026"/>
      <c r="AR30" s="1026"/>
      <c r="AS30" s="1026"/>
      <c r="AT30" s="1026"/>
      <c r="AU30" s="1026" t="s">
        <v>586</v>
      </c>
      <c r="AV30" s="1026"/>
      <c r="AW30" s="1026"/>
      <c r="AX30" s="1026"/>
      <c r="AY30" s="1026"/>
      <c r="AZ30" s="1097" t="s">
        <v>586</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92" t="s">
        <v>409</v>
      </c>
      <c r="C31" s="1093"/>
      <c r="D31" s="1093"/>
      <c r="E31" s="1093"/>
      <c r="F31" s="1093"/>
      <c r="G31" s="1093"/>
      <c r="H31" s="1093"/>
      <c r="I31" s="1093"/>
      <c r="J31" s="1093"/>
      <c r="K31" s="1093"/>
      <c r="L31" s="1093"/>
      <c r="M31" s="1093"/>
      <c r="N31" s="1093"/>
      <c r="O31" s="1093"/>
      <c r="P31" s="1094"/>
      <c r="Q31" s="1098">
        <v>3892</v>
      </c>
      <c r="R31" s="1099"/>
      <c r="S31" s="1099"/>
      <c r="T31" s="1099"/>
      <c r="U31" s="1099"/>
      <c r="V31" s="1099">
        <v>3196</v>
      </c>
      <c r="W31" s="1099"/>
      <c r="X31" s="1099"/>
      <c r="Y31" s="1099"/>
      <c r="Z31" s="1099"/>
      <c r="AA31" s="1099">
        <v>696</v>
      </c>
      <c r="AB31" s="1099"/>
      <c r="AC31" s="1099"/>
      <c r="AD31" s="1099"/>
      <c r="AE31" s="1100"/>
      <c r="AF31" s="1074">
        <v>2847</v>
      </c>
      <c r="AG31" s="1075"/>
      <c r="AH31" s="1075"/>
      <c r="AI31" s="1075"/>
      <c r="AJ31" s="1076"/>
      <c r="AK31" s="1035" t="s">
        <v>586</v>
      </c>
      <c r="AL31" s="1026"/>
      <c r="AM31" s="1026"/>
      <c r="AN31" s="1026"/>
      <c r="AO31" s="1026"/>
      <c r="AP31" s="1026">
        <v>0</v>
      </c>
      <c r="AQ31" s="1026"/>
      <c r="AR31" s="1026"/>
      <c r="AS31" s="1026"/>
      <c r="AT31" s="1026"/>
      <c r="AU31" s="1026">
        <v>0</v>
      </c>
      <c r="AV31" s="1026"/>
      <c r="AW31" s="1026"/>
      <c r="AX31" s="1026"/>
      <c r="AY31" s="1026"/>
      <c r="AZ31" s="1097" t="s">
        <v>586</v>
      </c>
      <c r="BA31" s="1097"/>
      <c r="BB31" s="1097"/>
      <c r="BC31" s="1097"/>
      <c r="BD31" s="1097"/>
      <c r="BE31" s="1087" t="s">
        <v>410</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92" t="s">
        <v>411</v>
      </c>
      <c r="C32" s="1093"/>
      <c r="D32" s="1093"/>
      <c r="E32" s="1093"/>
      <c r="F32" s="1093"/>
      <c r="G32" s="1093"/>
      <c r="H32" s="1093"/>
      <c r="I32" s="1093"/>
      <c r="J32" s="1093"/>
      <c r="K32" s="1093"/>
      <c r="L32" s="1093"/>
      <c r="M32" s="1093"/>
      <c r="N32" s="1093"/>
      <c r="O32" s="1093"/>
      <c r="P32" s="1094"/>
      <c r="Q32" s="1098">
        <v>3761</v>
      </c>
      <c r="R32" s="1099"/>
      <c r="S32" s="1099"/>
      <c r="T32" s="1099"/>
      <c r="U32" s="1099"/>
      <c r="V32" s="1099">
        <v>3629</v>
      </c>
      <c r="W32" s="1099"/>
      <c r="X32" s="1099"/>
      <c r="Y32" s="1099"/>
      <c r="Z32" s="1099"/>
      <c r="AA32" s="1099">
        <v>132</v>
      </c>
      <c r="AB32" s="1099"/>
      <c r="AC32" s="1099"/>
      <c r="AD32" s="1099"/>
      <c r="AE32" s="1100"/>
      <c r="AF32" s="1074">
        <v>123</v>
      </c>
      <c r="AG32" s="1075"/>
      <c r="AH32" s="1075"/>
      <c r="AI32" s="1075"/>
      <c r="AJ32" s="1076"/>
      <c r="AK32" s="1035">
        <v>1445</v>
      </c>
      <c r="AL32" s="1026"/>
      <c r="AM32" s="1026"/>
      <c r="AN32" s="1026"/>
      <c r="AO32" s="1026"/>
      <c r="AP32" s="1026">
        <v>18623</v>
      </c>
      <c r="AQ32" s="1026"/>
      <c r="AR32" s="1026"/>
      <c r="AS32" s="1026"/>
      <c r="AT32" s="1026"/>
      <c r="AU32" s="1026">
        <v>2719</v>
      </c>
      <c r="AV32" s="1026"/>
      <c r="AW32" s="1026"/>
      <c r="AX32" s="1026"/>
      <c r="AY32" s="1026"/>
      <c r="AZ32" s="1097" t="s">
        <v>586</v>
      </c>
      <c r="BA32" s="1097"/>
      <c r="BB32" s="1097"/>
      <c r="BC32" s="1097"/>
      <c r="BD32" s="1097"/>
      <c r="BE32" s="1087" t="s">
        <v>412</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92" t="s">
        <v>413</v>
      </c>
      <c r="C33" s="1093"/>
      <c r="D33" s="1093"/>
      <c r="E33" s="1093"/>
      <c r="F33" s="1093"/>
      <c r="G33" s="1093"/>
      <c r="H33" s="1093"/>
      <c r="I33" s="1093"/>
      <c r="J33" s="1093"/>
      <c r="K33" s="1093"/>
      <c r="L33" s="1093"/>
      <c r="M33" s="1093"/>
      <c r="N33" s="1093"/>
      <c r="O33" s="1093"/>
      <c r="P33" s="1094"/>
      <c r="Q33" s="1098">
        <v>845</v>
      </c>
      <c r="R33" s="1099"/>
      <c r="S33" s="1099"/>
      <c r="T33" s="1099"/>
      <c r="U33" s="1099"/>
      <c r="V33" s="1099">
        <v>830</v>
      </c>
      <c r="W33" s="1099"/>
      <c r="X33" s="1099"/>
      <c r="Y33" s="1099"/>
      <c r="Z33" s="1099"/>
      <c r="AA33" s="1099">
        <v>15</v>
      </c>
      <c r="AB33" s="1099"/>
      <c r="AC33" s="1099"/>
      <c r="AD33" s="1099"/>
      <c r="AE33" s="1100"/>
      <c r="AF33" s="1074">
        <v>15</v>
      </c>
      <c r="AG33" s="1075"/>
      <c r="AH33" s="1075"/>
      <c r="AI33" s="1075"/>
      <c r="AJ33" s="1076"/>
      <c r="AK33" s="1035">
        <v>376</v>
      </c>
      <c r="AL33" s="1026"/>
      <c r="AM33" s="1026"/>
      <c r="AN33" s="1026"/>
      <c r="AO33" s="1026"/>
      <c r="AP33" s="1026">
        <v>4270</v>
      </c>
      <c r="AQ33" s="1026"/>
      <c r="AR33" s="1026"/>
      <c r="AS33" s="1026"/>
      <c r="AT33" s="1026"/>
      <c r="AU33" s="1026">
        <v>4270</v>
      </c>
      <c r="AV33" s="1026"/>
      <c r="AW33" s="1026"/>
      <c r="AX33" s="1026"/>
      <c r="AY33" s="1026"/>
      <c r="AZ33" s="1097" t="s">
        <v>586</v>
      </c>
      <c r="BA33" s="1097"/>
      <c r="BB33" s="1097"/>
      <c r="BC33" s="1097"/>
      <c r="BD33" s="1097"/>
      <c r="BE33" s="1087" t="s">
        <v>414</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92" t="s">
        <v>415</v>
      </c>
      <c r="C34" s="1093"/>
      <c r="D34" s="1093"/>
      <c r="E34" s="1093"/>
      <c r="F34" s="1093"/>
      <c r="G34" s="1093"/>
      <c r="H34" s="1093"/>
      <c r="I34" s="1093"/>
      <c r="J34" s="1093"/>
      <c r="K34" s="1093"/>
      <c r="L34" s="1093"/>
      <c r="M34" s="1093"/>
      <c r="N34" s="1093"/>
      <c r="O34" s="1093"/>
      <c r="P34" s="1094"/>
      <c r="Q34" s="1098">
        <v>14</v>
      </c>
      <c r="R34" s="1099"/>
      <c r="S34" s="1099"/>
      <c r="T34" s="1099"/>
      <c r="U34" s="1099"/>
      <c r="V34" s="1099">
        <v>14</v>
      </c>
      <c r="W34" s="1099"/>
      <c r="X34" s="1099"/>
      <c r="Y34" s="1099"/>
      <c r="Z34" s="1099"/>
      <c r="AA34" s="1099" t="s">
        <v>586</v>
      </c>
      <c r="AB34" s="1099"/>
      <c r="AC34" s="1099"/>
      <c r="AD34" s="1099"/>
      <c r="AE34" s="1100"/>
      <c r="AF34" s="1074">
        <v>5</v>
      </c>
      <c r="AG34" s="1075"/>
      <c r="AH34" s="1075"/>
      <c r="AI34" s="1075"/>
      <c r="AJ34" s="1076"/>
      <c r="AK34" s="1035">
        <v>13</v>
      </c>
      <c r="AL34" s="1026"/>
      <c r="AM34" s="1026"/>
      <c r="AN34" s="1026"/>
      <c r="AO34" s="1026"/>
      <c r="AP34" s="1026" t="s">
        <v>586</v>
      </c>
      <c r="AQ34" s="1026"/>
      <c r="AR34" s="1026"/>
      <c r="AS34" s="1026"/>
      <c r="AT34" s="1026"/>
      <c r="AU34" s="1026" t="s">
        <v>586</v>
      </c>
      <c r="AV34" s="1026"/>
      <c r="AW34" s="1026"/>
      <c r="AX34" s="1026"/>
      <c r="AY34" s="1026"/>
      <c r="AZ34" s="1097" t="s">
        <v>586</v>
      </c>
      <c r="BA34" s="1097"/>
      <c r="BB34" s="1097"/>
      <c r="BC34" s="1097"/>
      <c r="BD34" s="1097"/>
      <c r="BE34" s="1087" t="s">
        <v>414</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416</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393</v>
      </c>
      <c r="B63" s="999" t="s">
        <v>417</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3638</v>
      </c>
      <c r="AG63" s="1014"/>
      <c r="AH63" s="1014"/>
      <c r="AI63" s="1014"/>
      <c r="AJ63" s="1085"/>
      <c r="AK63" s="1086"/>
      <c r="AL63" s="1018"/>
      <c r="AM63" s="1018"/>
      <c r="AN63" s="1018"/>
      <c r="AO63" s="1018"/>
      <c r="AP63" s="1014">
        <v>22893</v>
      </c>
      <c r="AQ63" s="1014"/>
      <c r="AR63" s="1014"/>
      <c r="AS63" s="1014"/>
      <c r="AT63" s="1014"/>
      <c r="AU63" s="1014">
        <v>6988</v>
      </c>
      <c r="AV63" s="1014"/>
      <c r="AW63" s="1014"/>
      <c r="AX63" s="1014"/>
      <c r="AY63" s="1014"/>
      <c r="AZ63" s="1080"/>
      <c r="BA63" s="1080"/>
      <c r="BB63" s="1080"/>
      <c r="BC63" s="1080"/>
      <c r="BD63" s="1080"/>
      <c r="BE63" s="1015"/>
      <c r="BF63" s="1015"/>
      <c r="BG63" s="1015"/>
      <c r="BH63" s="1015"/>
      <c r="BI63" s="1016"/>
      <c r="BJ63" s="1081" t="s">
        <v>395</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419</v>
      </c>
      <c r="B66" s="1051"/>
      <c r="C66" s="1051"/>
      <c r="D66" s="1051"/>
      <c r="E66" s="1051"/>
      <c r="F66" s="1051"/>
      <c r="G66" s="1051"/>
      <c r="H66" s="1051"/>
      <c r="I66" s="1051"/>
      <c r="J66" s="1051"/>
      <c r="K66" s="1051"/>
      <c r="L66" s="1051"/>
      <c r="M66" s="1051"/>
      <c r="N66" s="1051"/>
      <c r="O66" s="1051"/>
      <c r="P66" s="1052"/>
      <c r="Q66" s="1056" t="s">
        <v>420</v>
      </c>
      <c r="R66" s="1057"/>
      <c r="S66" s="1057"/>
      <c r="T66" s="1057"/>
      <c r="U66" s="1058"/>
      <c r="V66" s="1056" t="s">
        <v>421</v>
      </c>
      <c r="W66" s="1057"/>
      <c r="X66" s="1057"/>
      <c r="Y66" s="1057"/>
      <c r="Z66" s="1058"/>
      <c r="AA66" s="1056" t="s">
        <v>422</v>
      </c>
      <c r="AB66" s="1057"/>
      <c r="AC66" s="1057"/>
      <c r="AD66" s="1057"/>
      <c r="AE66" s="1058"/>
      <c r="AF66" s="1062" t="s">
        <v>423</v>
      </c>
      <c r="AG66" s="1063"/>
      <c r="AH66" s="1063"/>
      <c r="AI66" s="1063"/>
      <c r="AJ66" s="1064"/>
      <c r="AK66" s="1056" t="s">
        <v>424</v>
      </c>
      <c r="AL66" s="1051"/>
      <c r="AM66" s="1051"/>
      <c r="AN66" s="1051"/>
      <c r="AO66" s="1052"/>
      <c r="AP66" s="1056" t="s">
        <v>425</v>
      </c>
      <c r="AQ66" s="1057"/>
      <c r="AR66" s="1057"/>
      <c r="AS66" s="1057"/>
      <c r="AT66" s="1058"/>
      <c r="AU66" s="1056" t="s">
        <v>426</v>
      </c>
      <c r="AV66" s="1057"/>
      <c r="AW66" s="1057"/>
      <c r="AX66" s="1057"/>
      <c r="AY66" s="1058"/>
      <c r="AZ66" s="1056" t="s">
        <v>380</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587</v>
      </c>
      <c r="C68" s="1041"/>
      <c r="D68" s="1041"/>
      <c r="E68" s="1041"/>
      <c r="F68" s="1041"/>
      <c r="G68" s="1041"/>
      <c r="H68" s="1041"/>
      <c r="I68" s="1041"/>
      <c r="J68" s="1041"/>
      <c r="K68" s="1041"/>
      <c r="L68" s="1041"/>
      <c r="M68" s="1041"/>
      <c r="N68" s="1041"/>
      <c r="O68" s="1041"/>
      <c r="P68" s="1042"/>
      <c r="Q68" s="1043">
        <v>3663</v>
      </c>
      <c r="R68" s="1037"/>
      <c r="S68" s="1037"/>
      <c r="T68" s="1037"/>
      <c r="U68" s="1037"/>
      <c r="V68" s="1037">
        <v>3529</v>
      </c>
      <c r="W68" s="1037"/>
      <c r="X68" s="1037"/>
      <c r="Y68" s="1037"/>
      <c r="Z68" s="1037"/>
      <c r="AA68" s="1037">
        <v>134</v>
      </c>
      <c r="AB68" s="1037"/>
      <c r="AC68" s="1037"/>
      <c r="AD68" s="1037"/>
      <c r="AE68" s="1037"/>
      <c r="AF68" s="1037">
        <v>134</v>
      </c>
      <c r="AG68" s="1037"/>
      <c r="AH68" s="1037"/>
      <c r="AI68" s="1037"/>
      <c r="AJ68" s="1037"/>
      <c r="AK68" s="1037">
        <v>63</v>
      </c>
      <c r="AL68" s="1037"/>
      <c r="AM68" s="1037"/>
      <c r="AN68" s="1037"/>
      <c r="AO68" s="1037"/>
      <c r="AP68" s="1037">
        <v>988</v>
      </c>
      <c r="AQ68" s="1037"/>
      <c r="AR68" s="1037"/>
      <c r="AS68" s="1037"/>
      <c r="AT68" s="1037"/>
      <c r="AU68" s="1037">
        <v>709</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588</v>
      </c>
      <c r="C69" s="1030"/>
      <c r="D69" s="1030"/>
      <c r="E69" s="1030"/>
      <c r="F69" s="1030"/>
      <c r="G69" s="1030"/>
      <c r="H69" s="1030"/>
      <c r="I69" s="1030"/>
      <c r="J69" s="1030"/>
      <c r="K69" s="1030"/>
      <c r="L69" s="1030"/>
      <c r="M69" s="1030"/>
      <c r="N69" s="1030"/>
      <c r="O69" s="1030"/>
      <c r="P69" s="1031"/>
      <c r="Q69" s="1032">
        <v>312</v>
      </c>
      <c r="R69" s="1026"/>
      <c r="S69" s="1026"/>
      <c r="T69" s="1026"/>
      <c r="U69" s="1026"/>
      <c r="V69" s="1026">
        <v>294</v>
      </c>
      <c r="W69" s="1026"/>
      <c r="X69" s="1026"/>
      <c r="Y69" s="1026"/>
      <c r="Z69" s="1026"/>
      <c r="AA69" s="1026">
        <v>18</v>
      </c>
      <c r="AB69" s="1026"/>
      <c r="AC69" s="1026"/>
      <c r="AD69" s="1026"/>
      <c r="AE69" s="1026"/>
      <c r="AF69" s="1026">
        <v>18</v>
      </c>
      <c r="AG69" s="1026"/>
      <c r="AH69" s="1026"/>
      <c r="AI69" s="1026"/>
      <c r="AJ69" s="1026"/>
      <c r="AK69" s="1026" t="s">
        <v>520</v>
      </c>
      <c r="AL69" s="1026"/>
      <c r="AM69" s="1026"/>
      <c r="AN69" s="1026"/>
      <c r="AO69" s="1026"/>
      <c r="AP69" s="1026" t="s">
        <v>595</v>
      </c>
      <c r="AQ69" s="1026"/>
      <c r="AR69" s="1026"/>
      <c r="AS69" s="1026"/>
      <c r="AT69" s="1026"/>
      <c r="AU69" s="1026" t="s">
        <v>595</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589</v>
      </c>
      <c r="C70" s="1030"/>
      <c r="D70" s="1030"/>
      <c r="E70" s="1030"/>
      <c r="F70" s="1030"/>
      <c r="G70" s="1030"/>
      <c r="H70" s="1030"/>
      <c r="I70" s="1030"/>
      <c r="J70" s="1030"/>
      <c r="K70" s="1030"/>
      <c r="L70" s="1030"/>
      <c r="M70" s="1030"/>
      <c r="N70" s="1030"/>
      <c r="O70" s="1030"/>
      <c r="P70" s="1031"/>
      <c r="Q70" s="1032">
        <v>9</v>
      </c>
      <c r="R70" s="1026"/>
      <c r="S70" s="1026"/>
      <c r="T70" s="1026"/>
      <c r="U70" s="1026"/>
      <c r="V70" s="1026">
        <v>8</v>
      </c>
      <c r="W70" s="1026"/>
      <c r="X70" s="1026"/>
      <c r="Y70" s="1026"/>
      <c r="Z70" s="1026"/>
      <c r="AA70" s="1026">
        <v>1</v>
      </c>
      <c r="AB70" s="1026"/>
      <c r="AC70" s="1026"/>
      <c r="AD70" s="1026"/>
      <c r="AE70" s="1026"/>
      <c r="AF70" s="1026">
        <v>1</v>
      </c>
      <c r="AG70" s="1026"/>
      <c r="AH70" s="1026"/>
      <c r="AI70" s="1026"/>
      <c r="AJ70" s="1026"/>
      <c r="AK70" s="1026" t="s">
        <v>520</v>
      </c>
      <c r="AL70" s="1026"/>
      <c r="AM70" s="1026"/>
      <c r="AN70" s="1026"/>
      <c r="AO70" s="1026"/>
      <c r="AP70" s="1026" t="s">
        <v>595</v>
      </c>
      <c r="AQ70" s="1026"/>
      <c r="AR70" s="1026"/>
      <c r="AS70" s="1026"/>
      <c r="AT70" s="1026"/>
      <c r="AU70" s="1026" t="s">
        <v>595</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590</v>
      </c>
      <c r="C71" s="1030"/>
      <c r="D71" s="1030"/>
      <c r="E71" s="1030"/>
      <c r="F71" s="1030"/>
      <c r="G71" s="1030"/>
      <c r="H71" s="1030"/>
      <c r="I71" s="1030"/>
      <c r="J71" s="1030"/>
      <c r="K71" s="1030"/>
      <c r="L71" s="1030"/>
      <c r="M71" s="1030"/>
      <c r="N71" s="1030"/>
      <c r="O71" s="1030"/>
      <c r="P71" s="1031"/>
      <c r="Q71" s="1032">
        <v>22719</v>
      </c>
      <c r="R71" s="1026"/>
      <c r="S71" s="1026"/>
      <c r="T71" s="1026"/>
      <c r="U71" s="1026"/>
      <c r="V71" s="1026">
        <v>22555</v>
      </c>
      <c r="W71" s="1026"/>
      <c r="X71" s="1026"/>
      <c r="Y71" s="1026"/>
      <c r="Z71" s="1026"/>
      <c r="AA71" s="1026">
        <v>165</v>
      </c>
      <c r="AB71" s="1026"/>
      <c r="AC71" s="1026"/>
      <c r="AD71" s="1026"/>
      <c r="AE71" s="1026"/>
      <c r="AF71" s="1026">
        <v>165</v>
      </c>
      <c r="AG71" s="1026"/>
      <c r="AH71" s="1026"/>
      <c r="AI71" s="1026"/>
      <c r="AJ71" s="1026"/>
      <c r="AK71" s="1026">
        <v>20</v>
      </c>
      <c r="AL71" s="1026"/>
      <c r="AM71" s="1026"/>
      <c r="AN71" s="1026"/>
      <c r="AO71" s="1026"/>
      <c r="AP71" s="1026" t="s">
        <v>595</v>
      </c>
      <c r="AQ71" s="1026"/>
      <c r="AR71" s="1026"/>
      <c r="AS71" s="1026"/>
      <c r="AT71" s="1026"/>
      <c r="AU71" s="1026" t="s">
        <v>595</v>
      </c>
      <c r="AV71" s="1026"/>
      <c r="AW71" s="1026"/>
      <c r="AX71" s="1026"/>
      <c r="AY71" s="1026"/>
      <c r="AZ71" s="1027" t="s">
        <v>602</v>
      </c>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590</v>
      </c>
      <c r="C72" s="1030"/>
      <c r="D72" s="1030"/>
      <c r="E72" s="1030"/>
      <c r="F72" s="1030"/>
      <c r="G72" s="1030"/>
      <c r="H72" s="1030"/>
      <c r="I72" s="1030"/>
      <c r="J72" s="1030"/>
      <c r="K72" s="1030"/>
      <c r="L72" s="1030"/>
      <c r="M72" s="1030"/>
      <c r="N72" s="1030"/>
      <c r="O72" s="1030"/>
      <c r="P72" s="1031"/>
      <c r="Q72" s="1032">
        <v>329</v>
      </c>
      <c r="R72" s="1026"/>
      <c r="S72" s="1026"/>
      <c r="T72" s="1026"/>
      <c r="U72" s="1026"/>
      <c r="V72" s="1026">
        <v>135</v>
      </c>
      <c r="W72" s="1026"/>
      <c r="X72" s="1026"/>
      <c r="Y72" s="1026"/>
      <c r="Z72" s="1026"/>
      <c r="AA72" s="1026">
        <v>194</v>
      </c>
      <c r="AB72" s="1026"/>
      <c r="AC72" s="1026"/>
      <c r="AD72" s="1026"/>
      <c r="AE72" s="1026"/>
      <c r="AF72" s="1026">
        <v>194</v>
      </c>
      <c r="AG72" s="1026"/>
      <c r="AH72" s="1026"/>
      <c r="AI72" s="1026"/>
      <c r="AJ72" s="1026"/>
      <c r="AK72" s="1026" t="s">
        <v>520</v>
      </c>
      <c r="AL72" s="1026"/>
      <c r="AM72" s="1026"/>
      <c r="AN72" s="1026"/>
      <c r="AO72" s="1026"/>
      <c r="AP72" s="1026" t="s">
        <v>595</v>
      </c>
      <c r="AQ72" s="1026"/>
      <c r="AR72" s="1026"/>
      <c r="AS72" s="1026"/>
      <c r="AT72" s="1026"/>
      <c r="AU72" s="1026" t="s">
        <v>595</v>
      </c>
      <c r="AV72" s="1026"/>
      <c r="AW72" s="1026"/>
      <c r="AX72" s="1026"/>
      <c r="AY72" s="1026"/>
      <c r="AZ72" s="1027" t="s">
        <v>603</v>
      </c>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t="s">
        <v>591</v>
      </c>
      <c r="C73" s="1030"/>
      <c r="D73" s="1030"/>
      <c r="E73" s="1030"/>
      <c r="F73" s="1030"/>
      <c r="G73" s="1030"/>
      <c r="H73" s="1030"/>
      <c r="I73" s="1030"/>
      <c r="J73" s="1030"/>
      <c r="K73" s="1030"/>
      <c r="L73" s="1030"/>
      <c r="M73" s="1030"/>
      <c r="N73" s="1030"/>
      <c r="O73" s="1030"/>
      <c r="P73" s="1031"/>
      <c r="Q73" s="1032">
        <v>246</v>
      </c>
      <c r="R73" s="1026"/>
      <c r="S73" s="1026"/>
      <c r="T73" s="1026"/>
      <c r="U73" s="1026"/>
      <c r="V73" s="1026">
        <v>217</v>
      </c>
      <c r="W73" s="1026"/>
      <c r="X73" s="1026"/>
      <c r="Y73" s="1026"/>
      <c r="Z73" s="1026"/>
      <c r="AA73" s="1026">
        <v>29</v>
      </c>
      <c r="AB73" s="1026"/>
      <c r="AC73" s="1026"/>
      <c r="AD73" s="1026"/>
      <c r="AE73" s="1026"/>
      <c r="AF73" s="1026">
        <v>29</v>
      </c>
      <c r="AG73" s="1026"/>
      <c r="AH73" s="1026"/>
      <c r="AI73" s="1026"/>
      <c r="AJ73" s="1026"/>
      <c r="AK73" s="1026" t="s">
        <v>520</v>
      </c>
      <c r="AL73" s="1026"/>
      <c r="AM73" s="1026"/>
      <c r="AN73" s="1026"/>
      <c r="AO73" s="1026"/>
      <c r="AP73" s="1026" t="s">
        <v>595</v>
      </c>
      <c r="AQ73" s="1026"/>
      <c r="AR73" s="1026"/>
      <c r="AS73" s="1026"/>
      <c r="AT73" s="1026"/>
      <c r="AU73" s="1026" t="s">
        <v>595</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t="s">
        <v>592</v>
      </c>
      <c r="C74" s="1030"/>
      <c r="D74" s="1030"/>
      <c r="E74" s="1030"/>
      <c r="F74" s="1030"/>
      <c r="G74" s="1030"/>
      <c r="H74" s="1030"/>
      <c r="I74" s="1030"/>
      <c r="J74" s="1030"/>
      <c r="K74" s="1030"/>
      <c r="L74" s="1030"/>
      <c r="M74" s="1030"/>
      <c r="N74" s="1030"/>
      <c r="O74" s="1030"/>
      <c r="P74" s="1031"/>
      <c r="Q74" s="1032">
        <v>348</v>
      </c>
      <c r="R74" s="1026"/>
      <c r="S74" s="1026"/>
      <c r="T74" s="1026"/>
      <c r="U74" s="1026"/>
      <c r="V74" s="1026">
        <v>320</v>
      </c>
      <c r="W74" s="1026"/>
      <c r="X74" s="1026"/>
      <c r="Y74" s="1026"/>
      <c r="Z74" s="1026"/>
      <c r="AA74" s="1026">
        <v>28</v>
      </c>
      <c r="AB74" s="1026"/>
      <c r="AC74" s="1026"/>
      <c r="AD74" s="1026"/>
      <c r="AE74" s="1026"/>
      <c r="AF74" s="1026">
        <v>28</v>
      </c>
      <c r="AG74" s="1026"/>
      <c r="AH74" s="1026"/>
      <c r="AI74" s="1026"/>
      <c r="AJ74" s="1026"/>
      <c r="AK74" s="1026">
        <v>14</v>
      </c>
      <c r="AL74" s="1026"/>
      <c r="AM74" s="1026"/>
      <c r="AN74" s="1026"/>
      <c r="AO74" s="1026"/>
      <c r="AP74" s="1026" t="s">
        <v>595</v>
      </c>
      <c r="AQ74" s="1026"/>
      <c r="AR74" s="1026"/>
      <c r="AS74" s="1026"/>
      <c r="AT74" s="1026"/>
      <c r="AU74" s="1026" t="s">
        <v>595</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t="s">
        <v>593</v>
      </c>
      <c r="C75" s="1030"/>
      <c r="D75" s="1030"/>
      <c r="E75" s="1030"/>
      <c r="F75" s="1030"/>
      <c r="G75" s="1030"/>
      <c r="H75" s="1030"/>
      <c r="I75" s="1030"/>
      <c r="J75" s="1030"/>
      <c r="K75" s="1030"/>
      <c r="L75" s="1030"/>
      <c r="M75" s="1030"/>
      <c r="N75" s="1030"/>
      <c r="O75" s="1030"/>
      <c r="P75" s="1031"/>
      <c r="Q75" s="1033">
        <v>1497</v>
      </c>
      <c r="R75" s="1034"/>
      <c r="S75" s="1034"/>
      <c r="T75" s="1034"/>
      <c r="U75" s="1035"/>
      <c r="V75" s="1036">
        <v>1481</v>
      </c>
      <c r="W75" s="1034"/>
      <c r="X75" s="1034"/>
      <c r="Y75" s="1034"/>
      <c r="Z75" s="1035"/>
      <c r="AA75" s="1036">
        <v>15</v>
      </c>
      <c r="AB75" s="1034"/>
      <c r="AC75" s="1034"/>
      <c r="AD75" s="1034"/>
      <c r="AE75" s="1035"/>
      <c r="AF75" s="1036">
        <v>15</v>
      </c>
      <c r="AG75" s="1034"/>
      <c r="AH75" s="1034"/>
      <c r="AI75" s="1034"/>
      <c r="AJ75" s="1035"/>
      <c r="AK75" s="1036" t="s">
        <v>520</v>
      </c>
      <c r="AL75" s="1034"/>
      <c r="AM75" s="1034"/>
      <c r="AN75" s="1034"/>
      <c r="AO75" s="1035"/>
      <c r="AP75" s="1036" t="s">
        <v>595</v>
      </c>
      <c r="AQ75" s="1034"/>
      <c r="AR75" s="1034"/>
      <c r="AS75" s="1034"/>
      <c r="AT75" s="1035"/>
      <c r="AU75" s="1036" t="s">
        <v>595</v>
      </c>
      <c r="AV75" s="1034"/>
      <c r="AW75" s="1034"/>
      <c r="AX75" s="1034"/>
      <c r="AY75" s="1035"/>
      <c r="AZ75" s="1027" t="s">
        <v>602</v>
      </c>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t="s">
        <v>593</v>
      </c>
      <c r="C76" s="1030"/>
      <c r="D76" s="1030"/>
      <c r="E76" s="1030"/>
      <c r="F76" s="1030"/>
      <c r="G76" s="1030"/>
      <c r="H76" s="1030"/>
      <c r="I76" s="1030"/>
      <c r="J76" s="1030"/>
      <c r="K76" s="1030"/>
      <c r="L76" s="1030"/>
      <c r="M76" s="1030"/>
      <c r="N76" s="1030"/>
      <c r="O76" s="1030"/>
      <c r="P76" s="1031"/>
      <c r="Q76" s="1033">
        <v>768538</v>
      </c>
      <c r="R76" s="1034"/>
      <c r="S76" s="1034"/>
      <c r="T76" s="1034"/>
      <c r="U76" s="1035"/>
      <c r="V76" s="1036">
        <v>753941</v>
      </c>
      <c r="W76" s="1034"/>
      <c r="X76" s="1034"/>
      <c r="Y76" s="1034"/>
      <c r="Z76" s="1035"/>
      <c r="AA76" s="1036">
        <v>14597</v>
      </c>
      <c r="AB76" s="1034"/>
      <c r="AC76" s="1034"/>
      <c r="AD76" s="1034"/>
      <c r="AE76" s="1035"/>
      <c r="AF76" s="1036">
        <v>14597</v>
      </c>
      <c r="AG76" s="1034"/>
      <c r="AH76" s="1034"/>
      <c r="AI76" s="1034"/>
      <c r="AJ76" s="1035"/>
      <c r="AK76" s="1036">
        <v>7714</v>
      </c>
      <c r="AL76" s="1034"/>
      <c r="AM76" s="1034"/>
      <c r="AN76" s="1034"/>
      <c r="AO76" s="1035"/>
      <c r="AP76" s="1036" t="s">
        <v>595</v>
      </c>
      <c r="AQ76" s="1034"/>
      <c r="AR76" s="1034"/>
      <c r="AS76" s="1034"/>
      <c r="AT76" s="1035"/>
      <c r="AU76" s="1036" t="s">
        <v>595</v>
      </c>
      <c r="AV76" s="1034"/>
      <c r="AW76" s="1034"/>
      <c r="AX76" s="1034"/>
      <c r="AY76" s="1035"/>
      <c r="AZ76" s="1027" t="s">
        <v>604</v>
      </c>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t="s">
        <v>594</v>
      </c>
      <c r="C77" s="1030"/>
      <c r="D77" s="1030"/>
      <c r="E77" s="1030"/>
      <c r="F77" s="1030"/>
      <c r="G77" s="1030"/>
      <c r="H77" s="1030"/>
      <c r="I77" s="1030"/>
      <c r="J77" s="1030"/>
      <c r="K77" s="1030"/>
      <c r="L77" s="1030"/>
      <c r="M77" s="1030"/>
      <c r="N77" s="1030"/>
      <c r="O77" s="1030"/>
      <c r="P77" s="1031"/>
      <c r="Q77" s="1033">
        <v>6323</v>
      </c>
      <c r="R77" s="1034"/>
      <c r="S77" s="1034"/>
      <c r="T77" s="1034"/>
      <c r="U77" s="1035"/>
      <c r="V77" s="1036">
        <v>6071</v>
      </c>
      <c r="W77" s="1034"/>
      <c r="X77" s="1034"/>
      <c r="Y77" s="1034"/>
      <c r="Z77" s="1035"/>
      <c r="AA77" s="1036">
        <v>252</v>
      </c>
      <c r="AB77" s="1034"/>
      <c r="AC77" s="1034"/>
      <c r="AD77" s="1034"/>
      <c r="AE77" s="1035"/>
      <c r="AF77" s="1036">
        <v>252</v>
      </c>
      <c r="AG77" s="1034"/>
      <c r="AH77" s="1034"/>
      <c r="AI77" s="1034"/>
      <c r="AJ77" s="1035"/>
      <c r="AK77" s="1036">
        <v>10</v>
      </c>
      <c r="AL77" s="1034"/>
      <c r="AM77" s="1034"/>
      <c r="AN77" s="1034"/>
      <c r="AO77" s="1035"/>
      <c r="AP77" s="1036">
        <v>818</v>
      </c>
      <c r="AQ77" s="1034"/>
      <c r="AR77" s="1034"/>
      <c r="AS77" s="1034"/>
      <c r="AT77" s="1035"/>
      <c r="AU77" s="1036">
        <v>250</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393</v>
      </c>
      <c r="B88" s="999" t="s">
        <v>427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15434</v>
      </c>
      <c r="AG88" s="1014"/>
      <c r="AH88" s="1014"/>
      <c r="AI88" s="1014"/>
      <c r="AJ88" s="1014"/>
      <c r="AK88" s="1018"/>
      <c r="AL88" s="1018"/>
      <c r="AM88" s="1018"/>
      <c r="AN88" s="1018"/>
      <c r="AO88" s="1018"/>
      <c r="AP88" s="1014">
        <v>1805</v>
      </c>
      <c r="AQ88" s="1014"/>
      <c r="AR88" s="1014"/>
      <c r="AS88" s="1014"/>
      <c r="AT88" s="1014"/>
      <c r="AU88" s="1014">
        <v>959</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999" t="s">
        <v>428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433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435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436</v>
      </c>
      <c r="AB109" s="949"/>
      <c r="AC109" s="949"/>
      <c r="AD109" s="949"/>
      <c r="AE109" s="950"/>
      <c r="AF109" s="951" t="s">
        <v>310</v>
      </c>
      <c r="AG109" s="949"/>
      <c r="AH109" s="949"/>
      <c r="AI109" s="949"/>
      <c r="AJ109" s="950"/>
      <c r="AK109" s="951" t="s">
        <v>309</v>
      </c>
      <c r="AL109" s="949"/>
      <c r="AM109" s="949"/>
      <c r="AN109" s="949"/>
      <c r="AO109" s="950"/>
      <c r="AP109" s="951" t="s">
        <v>437</v>
      </c>
      <c r="AQ109" s="949"/>
      <c r="AR109" s="949"/>
      <c r="AS109" s="949"/>
      <c r="AT109" s="980"/>
      <c r="AU109" s="948" t="s">
        <v>435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436</v>
      </c>
      <c r="BR109" s="949"/>
      <c r="BS109" s="949"/>
      <c r="BT109" s="949"/>
      <c r="BU109" s="950"/>
      <c r="BV109" s="951" t="s">
        <v>310</v>
      </c>
      <c r="BW109" s="949"/>
      <c r="BX109" s="949"/>
      <c r="BY109" s="949"/>
      <c r="BZ109" s="950"/>
      <c r="CA109" s="951" t="s">
        <v>309</v>
      </c>
      <c r="CB109" s="949"/>
      <c r="CC109" s="949"/>
      <c r="CD109" s="949"/>
      <c r="CE109" s="950"/>
      <c r="CF109" s="987" t="s">
        <v>437</v>
      </c>
      <c r="CG109" s="987"/>
      <c r="CH109" s="987"/>
      <c r="CI109" s="987"/>
      <c r="CJ109" s="987"/>
      <c r="CK109" s="951" t="s">
        <v>438</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436</v>
      </c>
      <c r="DH109" s="949"/>
      <c r="DI109" s="949"/>
      <c r="DJ109" s="949"/>
      <c r="DK109" s="950"/>
      <c r="DL109" s="951" t="s">
        <v>310</v>
      </c>
      <c r="DM109" s="949"/>
      <c r="DN109" s="949"/>
      <c r="DO109" s="949"/>
      <c r="DP109" s="950"/>
      <c r="DQ109" s="951" t="s">
        <v>309</v>
      </c>
      <c r="DR109" s="949"/>
      <c r="DS109" s="949"/>
      <c r="DT109" s="949"/>
      <c r="DU109" s="950"/>
      <c r="DV109" s="951" t="s">
        <v>437</v>
      </c>
      <c r="DW109" s="949"/>
      <c r="DX109" s="949"/>
      <c r="DY109" s="949"/>
      <c r="DZ109" s="980"/>
    </row>
    <row r="110" spans="1:131" s="247" customFormat="1" ht="26.25" customHeight="1">
      <c r="A110" s="851" t="s">
        <v>439</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4591245</v>
      </c>
      <c r="AB110" s="942"/>
      <c r="AC110" s="942"/>
      <c r="AD110" s="942"/>
      <c r="AE110" s="943"/>
      <c r="AF110" s="944">
        <v>4567717</v>
      </c>
      <c r="AG110" s="942"/>
      <c r="AH110" s="942"/>
      <c r="AI110" s="942"/>
      <c r="AJ110" s="943"/>
      <c r="AK110" s="944">
        <v>4449526</v>
      </c>
      <c r="AL110" s="942"/>
      <c r="AM110" s="942"/>
      <c r="AN110" s="942"/>
      <c r="AO110" s="943"/>
      <c r="AP110" s="945">
        <v>16.3</v>
      </c>
      <c r="AQ110" s="946"/>
      <c r="AR110" s="946"/>
      <c r="AS110" s="946"/>
      <c r="AT110" s="947"/>
      <c r="AU110" s="981" t="s">
        <v>72</v>
      </c>
      <c r="AV110" s="982"/>
      <c r="AW110" s="982"/>
      <c r="AX110" s="982"/>
      <c r="AY110" s="982"/>
      <c r="AZ110" s="907" t="s">
        <v>440</v>
      </c>
      <c r="BA110" s="852"/>
      <c r="BB110" s="852"/>
      <c r="BC110" s="852"/>
      <c r="BD110" s="852"/>
      <c r="BE110" s="852"/>
      <c r="BF110" s="852"/>
      <c r="BG110" s="852"/>
      <c r="BH110" s="852"/>
      <c r="BI110" s="852"/>
      <c r="BJ110" s="852"/>
      <c r="BK110" s="852"/>
      <c r="BL110" s="852"/>
      <c r="BM110" s="852"/>
      <c r="BN110" s="852"/>
      <c r="BO110" s="852"/>
      <c r="BP110" s="853"/>
      <c r="BQ110" s="908">
        <v>45928129</v>
      </c>
      <c r="BR110" s="889"/>
      <c r="BS110" s="889"/>
      <c r="BT110" s="889"/>
      <c r="BU110" s="889"/>
      <c r="BV110" s="889">
        <v>44342902</v>
      </c>
      <c r="BW110" s="889"/>
      <c r="BX110" s="889"/>
      <c r="BY110" s="889"/>
      <c r="BZ110" s="889"/>
      <c r="CA110" s="889">
        <v>42545575</v>
      </c>
      <c r="CB110" s="889"/>
      <c r="CC110" s="889"/>
      <c r="CD110" s="889"/>
      <c r="CE110" s="889"/>
      <c r="CF110" s="913">
        <v>155.9</v>
      </c>
      <c r="CG110" s="914"/>
      <c r="CH110" s="914"/>
      <c r="CI110" s="914"/>
      <c r="CJ110" s="914"/>
      <c r="CK110" s="977" t="s">
        <v>441</v>
      </c>
      <c r="CL110" s="863"/>
      <c r="CM110" s="938" t="s">
        <v>442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443</v>
      </c>
      <c r="DH110" s="889"/>
      <c r="DI110" s="889"/>
      <c r="DJ110" s="889"/>
      <c r="DK110" s="889"/>
      <c r="DL110" s="889" t="s">
        <v>444</v>
      </c>
      <c r="DM110" s="889"/>
      <c r="DN110" s="889"/>
      <c r="DO110" s="889"/>
      <c r="DP110" s="889"/>
      <c r="DQ110" s="889" t="s">
        <v>127</v>
      </c>
      <c r="DR110" s="889"/>
      <c r="DS110" s="889"/>
      <c r="DT110" s="889"/>
      <c r="DU110" s="889"/>
      <c r="DV110" s="890" t="s">
        <v>395</v>
      </c>
      <c r="DW110" s="890"/>
      <c r="DX110" s="890"/>
      <c r="DY110" s="890"/>
      <c r="DZ110" s="891"/>
    </row>
    <row r="111" spans="1:131" s="247" customFormat="1" ht="26.25" customHeight="1">
      <c r="A111" s="818" t="s">
        <v>445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444</v>
      </c>
      <c r="AB111" s="970"/>
      <c r="AC111" s="970"/>
      <c r="AD111" s="970"/>
      <c r="AE111" s="971"/>
      <c r="AF111" s="972" t="s">
        <v>395</v>
      </c>
      <c r="AG111" s="970"/>
      <c r="AH111" s="970"/>
      <c r="AI111" s="970"/>
      <c r="AJ111" s="971"/>
      <c r="AK111" s="972" t="s">
        <v>395</v>
      </c>
      <c r="AL111" s="970"/>
      <c r="AM111" s="970"/>
      <c r="AN111" s="970"/>
      <c r="AO111" s="971"/>
      <c r="AP111" s="973" t="s">
        <v>127</v>
      </c>
      <c r="AQ111" s="974"/>
      <c r="AR111" s="974"/>
      <c r="AS111" s="974"/>
      <c r="AT111" s="975"/>
      <c r="AU111" s="983"/>
      <c r="AV111" s="984"/>
      <c r="AW111" s="984"/>
      <c r="AX111" s="984"/>
      <c r="AY111" s="984"/>
      <c r="AZ111" s="859" t="s">
        <v>446</v>
      </c>
      <c r="BA111" s="794"/>
      <c r="BB111" s="794"/>
      <c r="BC111" s="794"/>
      <c r="BD111" s="794"/>
      <c r="BE111" s="794"/>
      <c r="BF111" s="794"/>
      <c r="BG111" s="794"/>
      <c r="BH111" s="794"/>
      <c r="BI111" s="794"/>
      <c r="BJ111" s="794"/>
      <c r="BK111" s="794"/>
      <c r="BL111" s="794"/>
      <c r="BM111" s="794"/>
      <c r="BN111" s="794"/>
      <c r="BO111" s="794"/>
      <c r="BP111" s="795"/>
      <c r="BQ111" s="860">
        <v>36309</v>
      </c>
      <c r="BR111" s="861"/>
      <c r="BS111" s="861"/>
      <c r="BT111" s="861"/>
      <c r="BU111" s="861"/>
      <c r="BV111" s="861">
        <v>18539</v>
      </c>
      <c r="BW111" s="861"/>
      <c r="BX111" s="861"/>
      <c r="BY111" s="861"/>
      <c r="BZ111" s="861"/>
      <c r="CA111" s="861" t="s">
        <v>444</v>
      </c>
      <c r="CB111" s="861"/>
      <c r="CC111" s="861"/>
      <c r="CD111" s="861"/>
      <c r="CE111" s="861"/>
      <c r="CF111" s="922" t="s">
        <v>395</v>
      </c>
      <c r="CG111" s="923"/>
      <c r="CH111" s="923"/>
      <c r="CI111" s="923"/>
      <c r="CJ111" s="923"/>
      <c r="CK111" s="978"/>
      <c r="CL111" s="865"/>
      <c r="CM111" s="868" t="s">
        <v>447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v>36309</v>
      </c>
      <c r="DH111" s="861"/>
      <c r="DI111" s="861"/>
      <c r="DJ111" s="861"/>
      <c r="DK111" s="861"/>
      <c r="DL111" s="861">
        <v>18539</v>
      </c>
      <c r="DM111" s="861"/>
      <c r="DN111" s="861"/>
      <c r="DO111" s="861"/>
      <c r="DP111" s="861"/>
      <c r="DQ111" s="861" t="s">
        <v>127</v>
      </c>
      <c r="DR111" s="861"/>
      <c r="DS111" s="861"/>
      <c r="DT111" s="861"/>
      <c r="DU111" s="861"/>
      <c r="DV111" s="838" t="s">
        <v>444</v>
      </c>
      <c r="DW111" s="838"/>
      <c r="DX111" s="838"/>
      <c r="DY111" s="838"/>
      <c r="DZ111" s="839"/>
    </row>
    <row r="112" spans="1:131" s="247" customFormat="1" ht="26.25" customHeight="1">
      <c r="A112" s="963" t="s">
        <v>448</v>
      </c>
      <c r="B112" s="964"/>
      <c r="C112" s="794" t="s">
        <v>449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127</v>
      </c>
      <c r="AB112" s="824"/>
      <c r="AC112" s="824"/>
      <c r="AD112" s="824"/>
      <c r="AE112" s="825"/>
      <c r="AF112" s="826" t="s">
        <v>127</v>
      </c>
      <c r="AG112" s="824"/>
      <c r="AH112" s="824"/>
      <c r="AI112" s="824"/>
      <c r="AJ112" s="825"/>
      <c r="AK112" s="826" t="s">
        <v>127</v>
      </c>
      <c r="AL112" s="824"/>
      <c r="AM112" s="824"/>
      <c r="AN112" s="824"/>
      <c r="AO112" s="825"/>
      <c r="AP112" s="871" t="s">
        <v>127</v>
      </c>
      <c r="AQ112" s="872"/>
      <c r="AR112" s="872"/>
      <c r="AS112" s="872"/>
      <c r="AT112" s="873"/>
      <c r="AU112" s="983"/>
      <c r="AV112" s="984"/>
      <c r="AW112" s="984"/>
      <c r="AX112" s="984"/>
      <c r="AY112" s="984"/>
      <c r="AZ112" s="859" t="s">
        <v>450</v>
      </c>
      <c r="BA112" s="794"/>
      <c r="BB112" s="794"/>
      <c r="BC112" s="794"/>
      <c r="BD112" s="794"/>
      <c r="BE112" s="794"/>
      <c r="BF112" s="794"/>
      <c r="BG112" s="794"/>
      <c r="BH112" s="794"/>
      <c r="BI112" s="794"/>
      <c r="BJ112" s="794"/>
      <c r="BK112" s="794"/>
      <c r="BL112" s="794"/>
      <c r="BM112" s="794"/>
      <c r="BN112" s="794"/>
      <c r="BO112" s="794"/>
      <c r="BP112" s="795"/>
      <c r="BQ112" s="860">
        <v>18077612</v>
      </c>
      <c r="BR112" s="861"/>
      <c r="BS112" s="861"/>
      <c r="BT112" s="861"/>
      <c r="BU112" s="861"/>
      <c r="BV112" s="861">
        <v>12962624</v>
      </c>
      <c r="BW112" s="861"/>
      <c r="BX112" s="861"/>
      <c r="BY112" s="861"/>
      <c r="BZ112" s="861"/>
      <c r="CA112" s="861">
        <v>6988473</v>
      </c>
      <c r="CB112" s="861"/>
      <c r="CC112" s="861"/>
      <c r="CD112" s="861"/>
      <c r="CE112" s="861"/>
      <c r="CF112" s="922">
        <v>25.6</v>
      </c>
      <c r="CG112" s="923"/>
      <c r="CH112" s="923"/>
      <c r="CI112" s="923"/>
      <c r="CJ112" s="923"/>
      <c r="CK112" s="978"/>
      <c r="CL112" s="865"/>
      <c r="CM112" s="868" t="s">
        <v>451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127</v>
      </c>
      <c r="DH112" s="861"/>
      <c r="DI112" s="861"/>
      <c r="DJ112" s="861"/>
      <c r="DK112" s="861"/>
      <c r="DL112" s="861" t="s">
        <v>395</v>
      </c>
      <c r="DM112" s="861"/>
      <c r="DN112" s="861"/>
      <c r="DO112" s="861"/>
      <c r="DP112" s="861"/>
      <c r="DQ112" s="861" t="s">
        <v>395</v>
      </c>
      <c r="DR112" s="861"/>
      <c r="DS112" s="861"/>
      <c r="DT112" s="861"/>
      <c r="DU112" s="861"/>
      <c r="DV112" s="838" t="s">
        <v>127</v>
      </c>
      <c r="DW112" s="838"/>
      <c r="DX112" s="838"/>
      <c r="DY112" s="838"/>
      <c r="DZ112" s="839"/>
    </row>
    <row r="113" spans="1:130" s="247" customFormat="1" ht="26.25" customHeight="1">
      <c r="A113" s="965"/>
      <c r="B113" s="966"/>
      <c r="C113" s="794" t="s">
        <v>452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1157138</v>
      </c>
      <c r="AB113" s="970"/>
      <c r="AC113" s="970"/>
      <c r="AD113" s="970"/>
      <c r="AE113" s="971"/>
      <c r="AF113" s="972">
        <v>1084342</v>
      </c>
      <c r="AG113" s="970"/>
      <c r="AH113" s="970"/>
      <c r="AI113" s="970"/>
      <c r="AJ113" s="971"/>
      <c r="AK113" s="972">
        <v>1264027</v>
      </c>
      <c r="AL113" s="970"/>
      <c r="AM113" s="970"/>
      <c r="AN113" s="970"/>
      <c r="AO113" s="971"/>
      <c r="AP113" s="973">
        <v>4.5999999999999996</v>
      </c>
      <c r="AQ113" s="974"/>
      <c r="AR113" s="974"/>
      <c r="AS113" s="974"/>
      <c r="AT113" s="975"/>
      <c r="AU113" s="983"/>
      <c r="AV113" s="984"/>
      <c r="AW113" s="984"/>
      <c r="AX113" s="984"/>
      <c r="AY113" s="984"/>
      <c r="AZ113" s="859" t="s">
        <v>453</v>
      </c>
      <c r="BA113" s="794"/>
      <c r="BB113" s="794"/>
      <c r="BC113" s="794"/>
      <c r="BD113" s="794"/>
      <c r="BE113" s="794"/>
      <c r="BF113" s="794"/>
      <c r="BG113" s="794"/>
      <c r="BH113" s="794"/>
      <c r="BI113" s="794"/>
      <c r="BJ113" s="794"/>
      <c r="BK113" s="794"/>
      <c r="BL113" s="794"/>
      <c r="BM113" s="794"/>
      <c r="BN113" s="794"/>
      <c r="BO113" s="794"/>
      <c r="BP113" s="795"/>
      <c r="BQ113" s="860">
        <v>1093593</v>
      </c>
      <c r="BR113" s="861"/>
      <c r="BS113" s="861"/>
      <c r="BT113" s="861"/>
      <c r="BU113" s="861"/>
      <c r="BV113" s="861">
        <v>1016706</v>
      </c>
      <c r="BW113" s="861"/>
      <c r="BX113" s="861"/>
      <c r="BY113" s="861"/>
      <c r="BZ113" s="861"/>
      <c r="CA113" s="861">
        <v>958918</v>
      </c>
      <c r="CB113" s="861"/>
      <c r="CC113" s="861"/>
      <c r="CD113" s="861"/>
      <c r="CE113" s="861"/>
      <c r="CF113" s="922">
        <v>3.5</v>
      </c>
      <c r="CG113" s="923"/>
      <c r="CH113" s="923"/>
      <c r="CI113" s="923"/>
      <c r="CJ113" s="923"/>
      <c r="CK113" s="978"/>
      <c r="CL113" s="865"/>
      <c r="CM113" s="868" t="s">
        <v>454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127</v>
      </c>
      <c r="DH113" s="824"/>
      <c r="DI113" s="824"/>
      <c r="DJ113" s="824"/>
      <c r="DK113" s="825"/>
      <c r="DL113" s="826" t="s">
        <v>127</v>
      </c>
      <c r="DM113" s="824"/>
      <c r="DN113" s="824"/>
      <c r="DO113" s="824"/>
      <c r="DP113" s="825"/>
      <c r="DQ113" s="826" t="s">
        <v>444</v>
      </c>
      <c r="DR113" s="824"/>
      <c r="DS113" s="824"/>
      <c r="DT113" s="824"/>
      <c r="DU113" s="825"/>
      <c r="DV113" s="871" t="s">
        <v>127</v>
      </c>
      <c r="DW113" s="872"/>
      <c r="DX113" s="872"/>
      <c r="DY113" s="872"/>
      <c r="DZ113" s="873"/>
    </row>
    <row r="114" spans="1:130" s="247" customFormat="1" ht="26.25" customHeight="1">
      <c r="A114" s="965"/>
      <c r="B114" s="966"/>
      <c r="C114" s="794" t="s">
        <v>455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233699</v>
      </c>
      <c r="AB114" s="824"/>
      <c r="AC114" s="824"/>
      <c r="AD114" s="824"/>
      <c r="AE114" s="825"/>
      <c r="AF114" s="826">
        <v>234072</v>
      </c>
      <c r="AG114" s="824"/>
      <c r="AH114" s="824"/>
      <c r="AI114" s="824"/>
      <c r="AJ114" s="825"/>
      <c r="AK114" s="826">
        <v>261108</v>
      </c>
      <c r="AL114" s="824"/>
      <c r="AM114" s="824"/>
      <c r="AN114" s="824"/>
      <c r="AO114" s="825"/>
      <c r="AP114" s="871">
        <v>1</v>
      </c>
      <c r="AQ114" s="872"/>
      <c r="AR114" s="872"/>
      <c r="AS114" s="872"/>
      <c r="AT114" s="873"/>
      <c r="AU114" s="983"/>
      <c r="AV114" s="984"/>
      <c r="AW114" s="984"/>
      <c r="AX114" s="984"/>
      <c r="AY114" s="984"/>
      <c r="AZ114" s="859" t="s">
        <v>456</v>
      </c>
      <c r="BA114" s="794"/>
      <c r="BB114" s="794"/>
      <c r="BC114" s="794"/>
      <c r="BD114" s="794"/>
      <c r="BE114" s="794"/>
      <c r="BF114" s="794"/>
      <c r="BG114" s="794"/>
      <c r="BH114" s="794"/>
      <c r="BI114" s="794"/>
      <c r="BJ114" s="794"/>
      <c r="BK114" s="794"/>
      <c r="BL114" s="794"/>
      <c r="BM114" s="794"/>
      <c r="BN114" s="794"/>
      <c r="BO114" s="794"/>
      <c r="BP114" s="795"/>
      <c r="BQ114" s="860">
        <v>4069430</v>
      </c>
      <c r="BR114" s="861"/>
      <c r="BS114" s="861"/>
      <c r="BT114" s="861"/>
      <c r="BU114" s="861"/>
      <c r="BV114" s="861">
        <v>3783642</v>
      </c>
      <c r="BW114" s="861"/>
      <c r="BX114" s="861"/>
      <c r="BY114" s="861"/>
      <c r="BZ114" s="861"/>
      <c r="CA114" s="861">
        <v>3713849</v>
      </c>
      <c r="CB114" s="861"/>
      <c r="CC114" s="861"/>
      <c r="CD114" s="861"/>
      <c r="CE114" s="861"/>
      <c r="CF114" s="922">
        <v>13.6</v>
      </c>
      <c r="CG114" s="923"/>
      <c r="CH114" s="923"/>
      <c r="CI114" s="923"/>
      <c r="CJ114" s="923"/>
      <c r="CK114" s="978"/>
      <c r="CL114" s="865"/>
      <c r="CM114" s="868" t="s">
        <v>457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395</v>
      </c>
      <c r="DH114" s="824"/>
      <c r="DI114" s="824"/>
      <c r="DJ114" s="824"/>
      <c r="DK114" s="825"/>
      <c r="DL114" s="826" t="s">
        <v>127</v>
      </c>
      <c r="DM114" s="824"/>
      <c r="DN114" s="824"/>
      <c r="DO114" s="824"/>
      <c r="DP114" s="825"/>
      <c r="DQ114" s="826" t="s">
        <v>127</v>
      </c>
      <c r="DR114" s="824"/>
      <c r="DS114" s="824"/>
      <c r="DT114" s="824"/>
      <c r="DU114" s="825"/>
      <c r="DV114" s="871" t="s">
        <v>444</v>
      </c>
      <c r="DW114" s="872"/>
      <c r="DX114" s="872"/>
      <c r="DY114" s="872"/>
      <c r="DZ114" s="873"/>
    </row>
    <row r="115" spans="1:130" s="247" customFormat="1" ht="26.25" customHeight="1">
      <c r="A115" s="965"/>
      <c r="B115" s="966"/>
      <c r="C115" s="794" t="s">
        <v>458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19543</v>
      </c>
      <c r="AB115" s="970"/>
      <c r="AC115" s="970"/>
      <c r="AD115" s="970"/>
      <c r="AE115" s="971"/>
      <c r="AF115" s="972">
        <v>19560</v>
      </c>
      <c r="AG115" s="970"/>
      <c r="AH115" s="970"/>
      <c r="AI115" s="970"/>
      <c r="AJ115" s="971"/>
      <c r="AK115" s="972">
        <v>19578</v>
      </c>
      <c r="AL115" s="970"/>
      <c r="AM115" s="970"/>
      <c r="AN115" s="970"/>
      <c r="AO115" s="971"/>
      <c r="AP115" s="973">
        <v>0.1</v>
      </c>
      <c r="AQ115" s="974"/>
      <c r="AR115" s="974"/>
      <c r="AS115" s="974"/>
      <c r="AT115" s="975"/>
      <c r="AU115" s="983"/>
      <c r="AV115" s="984"/>
      <c r="AW115" s="984"/>
      <c r="AX115" s="984"/>
      <c r="AY115" s="984"/>
      <c r="AZ115" s="859" t="s">
        <v>459</v>
      </c>
      <c r="BA115" s="794"/>
      <c r="BB115" s="794"/>
      <c r="BC115" s="794"/>
      <c r="BD115" s="794"/>
      <c r="BE115" s="794"/>
      <c r="BF115" s="794"/>
      <c r="BG115" s="794"/>
      <c r="BH115" s="794"/>
      <c r="BI115" s="794"/>
      <c r="BJ115" s="794"/>
      <c r="BK115" s="794"/>
      <c r="BL115" s="794"/>
      <c r="BM115" s="794"/>
      <c r="BN115" s="794"/>
      <c r="BO115" s="794"/>
      <c r="BP115" s="795"/>
      <c r="BQ115" s="860" t="s">
        <v>444</v>
      </c>
      <c r="BR115" s="861"/>
      <c r="BS115" s="861"/>
      <c r="BT115" s="861"/>
      <c r="BU115" s="861"/>
      <c r="BV115" s="861" t="s">
        <v>395</v>
      </c>
      <c r="BW115" s="861"/>
      <c r="BX115" s="861"/>
      <c r="BY115" s="861"/>
      <c r="BZ115" s="861"/>
      <c r="CA115" s="861" t="s">
        <v>444</v>
      </c>
      <c r="CB115" s="861"/>
      <c r="CC115" s="861"/>
      <c r="CD115" s="861"/>
      <c r="CE115" s="861"/>
      <c r="CF115" s="922" t="s">
        <v>444</v>
      </c>
      <c r="CG115" s="923"/>
      <c r="CH115" s="923"/>
      <c r="CI115" s="923"/>
      <c r="CJ115" s="923"/>
      <c r="CK115" s="978"/>
      <c r="CL115" s="865"/>
      <c r="CM115" s="859" t="s">
        <v>460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444</v>
      </c>
      <c r="DH115" s="824"/>
      <c r="DI115" s="824"/>
      <c r="DJ115" s="824"/>
      <c r="DK115" s="825"/>
      <c r="DL115" s="826" t="s">
        <v>443</v>
      </c>
      <c r="DM115" s="824"/>
      <c r="DN115" s="824"/>
      <c r="DO115" s="824"/>
      <c r="DP115" s="825"/>
      <c r="DQ115" s="826" t="s">
        <v>127</v>
      </c>
      <c r="DR115" s="824"/>
      <c r="DS115" s="824"/>
      <c r="DT115" s="824"/>
      <c r="DU115" s="825"/>
      <c r="DV115" s="871" t="s">
        <v>444</v>
      </c>
      <c r="DW115" s="872"/>
      <c r="DX115" s="872"/>
      <c r="DY115" s="872"/>
      <c r="DZ115" s="873"/>
    </row>
    <row r="116" spans="1:130" s="247" customFormat="1" ht="26.25" customHeight="1">
      <c r="A116" s="967"/>
      <c r="B116" s="968"/>
      <c r="C116" s="927" t="s">
        <v>461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127</v>
      </c>
      <c r="AB116" s="824"/>
      <c r="AC116" s="824"/>
      <c r="AD116" s="824"/>
      <c r="AE116" s="825"/>
      <c r="AF116" s="826" t="s">
        <v>444</v>
      </c>
      <c r="AG116" s="824"/>
      <c r="AH116" s="824"/>
      <c r="AI116" s="824"/>
      <c r="AJ116" s="825"/>
      <c r="AK116" s="826" t="s">
        <v>444</v>
      </c>
      <c r="AL116" s="824"/>
      <c r="AM116" s="824"/>
      <c r="AN116" s="824"/>
      <c r="AO116" s="825"/>
      <c r="AP116" s="871" t="s">
        <v>444</v>
      </c>
      <c r="AQ116" s="872"/>
      <c r="AR116" s="872"/>
      <c r="AS116" s="872"/>
      <c r="AT116" s="873"/>
      <c r="AU116" s="983"/>
      <c r="AV116" s="984"/>
      <c r="AW116" s="984"/>
      <c r="AX116" s="984"/>
      <c r="AY116" s="984"/>
      <c r="AZ116" s="910" t="s">
        <v>462</v>
      </c>
      <c r="BA116" s="911"/>
      <c r="BB116" s="911"/>
      <c r="BC116" s="911"/>
      <c r="BD116" s="911"/>
      <c r="BE116" s="911"/>
      <c r="BF116" s="911"/>
      <c r="BG116" s="911"/>
      <c r="BH116" s="911"/>
      <c r="BI116" s="911"/>
      <c r="BJ116" s="911"/>
      <c r="BK116" s="911"/>
      <c r="BL116" s="911"/>
      <c r="BM116" s="911"/>
      <c r="BN116" s="911"/>
      <c r="BO116" s="911"/>
      <c r="BP116" s="912"/>
      <c r="BQ116" s="860" t="s">
        <v>395</v>
      </c>
      <c r="BR116" s="861"/>
      <c r="BS116" s="861"/>
      <c r="BT116" s="861"/>
      <c r="BU116" s="861"/>
      <c r="BV116" s="861" t="s">
        <v>395</v>
      </c>
      <c r="BW116" s="861"/>
      <c r="BX116" s="861"/>
      <c r="BY116" s="861"/>
      <c r="BZ116" s="861"/>
      <c r="CA116" s="861" t="s">
        <v>127</v>
      </c>
      <c r="CB116" s="861"/>
      <c r="CC116" s="861"/>
      <c r="CD116" s="861"/>
      <c r="CE116" s="861"/>
      <c r="CF116" s="922" t="s">
        <v>127</v>
      </c>
      <c r="CG116" s="923"/>
      <c r="CH116" s="923"/>
      <c r="CI116" s="923"/>
      <c r="CJ116" s="923"/>
      <c r="CK116" s="978"/>
      <c r="CL116" s="865"/>
      <c r="CM116" s="868" t="s">
        <v>463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395</v>
      </c>
      <c r="DH116" s="824"/>
      <c r="DI116" s="824"/>
      <c r="DJ116" s="824"/>
      <c r="DK116" s="825"/>
      <c r="DL116" s="826" t="s">
        <v>444</v>
      </c>
      <c r="DM116" s="824"/>
      <c r="DN116" s="824"/>
      <c r="DO116" s="824"/>
      <c r="DP116" s="825"/>
      <c r="DQ116" s="826" t="s">
        <v>395</v>
      </c>
      <c r="DR116" s="824"/>
      <c r="DS116" s="824"/>
      <c r="DT116" s="824"/>
      <c r="DU116" s="825"/>
      <c r="DV116" s="871" t="s">
        <v>395</v>
      </c>
      <c r="DW116" s="872"/>
      <c r="DX116" s="872"/>
      <c r="DY116" s="872"/>
      <c r="DZ116" s="873"/>
    </row>
    <row r="117" spans="1:130" s="247" customFormat="1" ht="26.25" customHeight="1">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464</v>
      </c>
      <c r="Z117" s="950"/>
      <c r="AA117" s="955">
        <v>6001625</v>
      </c>
      <c r="AB117" s="956"/>
      <c r="AC117" s="956"/>
      <c r="AD117" s="956"/>
      <c r="AE117" s="957"/>
      <c r="AF117" s="958">
        <v>5905691</v>
      </c>
      <c r="AG117" s="956"/>
      <c r="AH117" s="956"/>
      <c r="AI117" s="956"/>
      <c r="AJ117" s="957"/>
      <c r="AK117" s="958">
        <v>5994239</v>
      </c>
      <c r="AL117" s="956"/>
      <c r="AM117" s="956"/>
      <c r="AN117" s="956"/>
      <c r="AO117" s="957"/>
      <c r="AP117" s="959"/>
      <c r="AQ117" s="960"/>
      <c r="AR117" s="960"/>
      <c r="AS117" s="960"/>
      <c r="AT117" s="961"/>
      <c r="AU117" s="983"/>
      <c r="AV117" s="984"/>
      <c r="AW117" s="984"/>
      <c r="AX117" s="984"/>
      <c r="AY117" s="984"/>
      <c r="AZ117" s="910" t="s">
        <v>465</v>
      </c>
      <c r="BA117" s="911"/>
      <c r="BB117" s="911"/>
      <c r="BC117" s="911"/>
      <c r="BD117" s="911"/>
      <c r="BE117" s="911"/>
      <c r="BF117" s="911"/>
      <c r="BG117" s="911"/>
      <c r="BH117" s="911"/>
      <c r="BI117" s="911"/>
      <c r="BJ117" s="911"/>
      <c r="BK117" s="911"/>
      <c r="BL117" s="911"/>
      <c r="BM117" s="911"/>
      <c r="BN117" s="911"/>
      <c r="BO117" s="911"/>
      <c r="BP117" s="912"/>
      <c r="BQ117" s="860" t="s">
        <v>395</v>
      </c>
      <c r="BR117" s="861"/>
      <c r="BS117" s="861"/>
      <c r="BT117" s="861"/>
      <c r="BU117" s="861"/>
      <c r="BV117" s="861" t="s">
        <v>127</v>
      </c>
      <c r="BW117" s="861"/>
      <c r="BX117" s="861"/>
      <c r="BY117" s="861"/>
      <c r="BZ117" s="861"/>
      <c r="CA117" s="861" t="s">
        <v>127</v>
      </c>
      <c r="CB117" s="861"/>
      <c r="CC117" s="861"/>
      <c r="CD117" s="861"/>
      <c r="CE117" s="861"/>
      <c r="CF117" s="922" t="s">
        <v>127</v>
      </c>
      <c r="CG117" s="923"/>
      <c r="CH117" s="923"/>
      <c r="CI117" s="923"/>
      <c r="CJ117" s="923"/>
      <c r="CK117" s="978"/>
      <c r="CL117" s="865"/>
      <c r="CM117" s="868" t="s">
        <v>466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444</v>
      </c>
      <c r="DH117" s="824"/>
      <c r="DI117" s="824"/>
      <c r="DJ117" s="824"/>
      <c r="DK117" s="825"/>
      <c r="DL117" s="826" t="s">
        <v>395</v>
      </c>
      <c r="DM117" s="824"/>
      <c r="DN117" s="824"/>
      <c r="DO117" s="824"/>
      <c r="DP117" s="825"/>
      <c r="DQ117" s="826" t="s">
        <v>395</v>
      </c>
      <c r="DR117" s="824"/>
      <c r="DS117" s="824"/>
      <c r="DT117" s="824"/>
      <c r="DU117" s="825"/>
      <c r="DV117" s="871" t="s">
        <v>127</v>
      </c>
      <c r="DW117" s="872"/>
      <c r="DX117" s="872"/>
      <c r="DY117" s="872"/>
      <c r="DZ117" s="873"/>
    </row>
    <row r="118" spans="1:130" s="247" customFormat="1" ht="26.25" customHeight="1">
      <c r="A118" s="948" t="s">
        <v>438</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436</v>
      </c>
      <c r="AB118" s="949"/>
      <c r="AC118" s="949"/>
      <c r="AD118" s="949"/>
      <c r="AE118" s="950"/>
      <c r="AF118" s="951" t="s">
        <v>310</v>
      </c>
      <c r="AG118" s="949"/>
      <c r="AH118" s="949"/>
      <c r="AI118" s="949"/>
      <c r="AJ118" s="950"/>
      <c r="AK118" s="951" t="s">
        <v>309</v>
      </c>
      <c r="AL118" s="949"/>
      <c r="AM118" s="949"/>
      <c r="AN118" s="949"/>
      <c r="AO118" s="950"/>
      <c r="AP118" s="952" t="s">
        <v>437</v>
      </c>
      <c r="AQ118" s="953"/>
      <c r="AR118" s="953"/>
      <c r="AS118" s="953"/>
      <c r="AT118" s="954"/>
      <c r="AU118" s="983"/>
      <c r="AV118" s="984"/>
      <c r="AW118" s="984"/>
      <c r="AX118" s="984"/>
      <c r="AY118" s="984"/>
      <c r="AZ118" s="926" t="s">
        <v>467</v>
      </c>
      <c r="BA118" s="927"/>
      <c r="BB118" s="927"/>
      <c r="BC118" s="927"/>
      <c r="BD118" s="927"/>
      <c r="BE118" s="927"/>
      <c r="BF118" s="927"/>
      <c r="BG118" s="927"/>
      <c r="BH118" s="927"/>
      <c r="BI118" s="927"/>
      <c r="BJ118" s="927"/>
      <c r="BK118" s="927"/>
      <c r="BL118" s="927"/>
      <c r="BM118" s="927"/>
      <c r="BN118" s="927"/>
      <c r="BO118" s="927"/>
      <c r="BP118" s="928"/>
      <c r="BQ118" s="929" t="s">
        <v>444</v>
      </c>
      <c r="BR118" s="892"/>
      <c r="BS118" s="892"/>
      <c r="BT118" s="892"/>
      <c r="BU118" s="892"/>
      <c r="BV118" s="892" t="s">
        <v>127</v>
      </c>
      <c r="BW118" s="892"/>
      <c r="BX118" s="892"/>
      <c r="BY118" s="892"/>
      <c r="BZ118" s="892"/>
      <c r="CA118" s="892" t="s">
        <v>395</v>
      </c>
      <c r="CB118" s="892"/>
      <c r="CC118" s="892"/>
      <c r="CD118" s="892"/>
      <c r="CE118" s="892"/>
      <c r="CF118" s="922" t="s">
        <v>444</v>
      </c>
      <c r="CG118" s="923"/>
      <c r="CH118" s="923"/>
      <c r="CI118" s="923"/>
      <c r="CJ118" s="923"/>
      <c r="CK118" s="978"/>
      <c r="CL118" s="865"/>
      <c r="CM118" s="868" t="s">
        <v>468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444</v>
      </c>
      <c r="DH118" s="824"/>
      <c r="DI118" s="824"/>
      <c r="DJ118" s="824"/>
      <c r="DK118" s="825"/>
      <c r="DL118" s="826" t="s">
        <v>444</v>
      </c>
      <c r="DM118" s="824"/>
      <c r="DN118" s="824"/>
      <c r="DO118" s="824"/>
      <c r="DP118" s="825"/>
      <c r="DQ118" s="826" t="s">
        <v>127</v>
      </c>
      <c r="DR118" s="824"/>
      <c r="DS118" s="824"/>
      <c r="DT118" s="824"/>
      <c r="DU118" s="825"/>
      <c r="DV118" s="871" t="s">
        <v>395</v>
      </c>
      <c r="DW118" s="872"/>
      <c r="DX118" s="872"/>
      <c r="DY118" s="872"/>
      <c r="DZ118" s="873"/>
    </row>
    <row r="119" spans="1:130" s="247" customFormat="1" ht="26.25" customHeight="1">
      <c r="A119" s="862" t="s">
        <v>441</v>
      </c>
      <c r="B119" s="863"/>
      <c r="C119" s="938" t="s">
        <v>442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127</v>
      </c>
      <c r="AB119" s="942"/>
      <c r="AC119" s="942"/>
      <c r="AD119" s="942"/>
      <c r="AE119" s="943"/>
      <c r="AF119" s="944" t="s">
        <v>444</v>
      </c>
      <c r="AG119" s="942"/>
      <c r="AH119" s="942"/>
      <c r="AI119" s="942"/>
      <c r="AJ119" s="943"/>
      <c r="AK119" s="944" t="s">
        <v>444</v>
      </c>
      <c r="AL119" s="942"/>
      <c r="AM119" s="942"/>
      <c r="AN119" s="942"/>
      <c r="AO119" s="943"/>
      <c r="AP119" s="945" t="s">
        <v>395</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469</v>
      </c>
      <c r="BP119" s="925"/>
      <c r="BQ119" s="929">
        <v>69205073</v>
      </c>
      <c r="BR119" s="892"/>
      <c r="BS119" s="892"/>
      <c r="BT119" s="892"/>
      <c r="BU119" s="892"/>
      <c r="BV119" s="892">
        <v>62124413</v>
      </c>
      <c r="BW119" s="892"/>
      <c r="BX119" s="892"/>
      <c r="BY119" s="892"/>
      <c r="BZ119" s="892"/>
      <c r="CA119" s="892">
        <v>54206815</v>
      </c>
      <c r="CB119" s="892"/>
      <c r="CC119" s="892"/>
      <c r="CD119" s="892"/>
      <c r="CE119" s="892"/>
      <c r="CF119" s="790"/>
      <c r="CG119" s="791"/>
      <c r="CH119" s="791"/>
      <c r="CI119" s="791"/>
      <c r="CJ119" s="881"/>
      <c r="CK119" s="979"/>
      <c r="CL119" s="867"/>
      <c r="CM119" s="885" t="s">
        <v>470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127</v>
      </c>
      <c r="DH119" s="807"/>
      <c r="DI119" s="807"/>
      <c r="DJ119" s="807"/>
      <c r="DK119" s="808"/>
      <c r="DL119" s="809" t="s">
        <v>444</v>
      </c>
      <c r="DM119" s="807"/>
      <c r="DN119" s="807"/>
      <c r="DO119" s="807"/>
      <c r="DP119" s="808"/>
      <c r="DQ119" s="809" t="s">
        <v>443</v>
      </c>
      <c r="DR119" s="807"/>
      <c r="DS119" s="807"/>
      <c r="DT119" s="807"/>
      <c r="DU119" s="808"/>
      <c r="DV119" s="895" t="s">
        <v>444</v>
      </c>
      <c r="DW119" s="896"/>
      <c r="DX119" s="896"/>
      <c r="DY119" s="896"/>
      <c r="DZ119" s="897"/>
    </row>
    <row r="120" spans="1:130" s="247" customFormat="1" ht="26.25" customHeight="1">
      <c r="A120" s="864"/>
      <c r="B120" s="865"/>
      <c r="C120" s="868" t="s">
        <v>447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v>19543</v>
      </c>
      <c r="AB120" s="824"/>
      <c r="AC120" s="824"/>
      <c r="AD120" s="824"/>
      <c r="AE120" s="825"/>
      <c r="AF120" s="826">
        <v>19560</v>
      </c>
      <c r="AG120" s="824"/>
      <c r="AH120" s="824"/>
      <c r="AI120" s="824"/>
      <c r="AJ120" s="825"/>
      <c r="AK120" s="826">
        <v>19578</v>
      </c>
      <c r="AL120" s="824"/>
      <c r="AM120" s="824"/>
      <c r="AN120" s="824"/>
      <c r="AO120" s="825"/>
      <c r="AP120" s="871">
        <v>0.1</v>
      </c>
      <c r="AQ120" s="872"/>
      <c r="AR120" s="872"/>
      <c r="AS120" s="872"/>
      <c r="AT120" s="873"/>
      <c r="AU120" s="930" t="s">
        <v>471</v>
      </c>
      <c r="AV120" s="931"/>
      <c r="AW120" s="931"/>
      <c r="AX120" s="931"/>
      <c r="AY120" s="932"/>
      <c r="AZ120" s="907" t="s">
        <v>472</v>
      </c>
      <c r="BA120" s="852"/>
      <c r="BB120" s="852"/>
      <c r="BC120" s="852"/>
      <c r="BD120" s="852"/>
      <c r="BE120" s="852"/>
      <c r="BF120" s="852"/>
      <c r="BG120" s="852"/>
      <c r="BH120" s="852"/>
      <c r="BI120" s="852"/>
      <c r="BJ120" s="852"/>
      <c r="BK120" s="852"/>
      <c r="BL120" s="852"/>
      <c r="BM120" s="852"/>
      <c r="BN120" s="852"/>
      <c r="BO120" s="852"/>
      <c r="BP120" s="853"/>
      <c r="BQ120" s="908">
        <v>10212148</v>
      </c>
      <c r="BR120" s="889"/>
      <c r="BS120" s="889"/>
      <c r="BT120" s="889"/>
      <c r="BU120" s="889"/>
      <c r="BV120" s="889">
        <v>9734521</v>
      </c>
      <c r="BW120" s="889"/>
      <c r="BX120" s="889"/>
      <c r="BY120" s="889"/>
      <c r="BZ120" s="889"/>
      <c r="CA120" s="889">
        <v>9375257</v>
      </c>
      <c r="CB120" s="889"/>
      <c r="CC120" s="889"/>
      <c r="CD120" s="889"/>
      <c r="CE120" s="889"/>
      <c r="CF120" s="913">
        <v>34.4</v>
      </c>
      <c r="CG120" s="914"/>
      <c r="CH120" s="914"/>
      <c r="CI120" s="914"/>
      <c r="CJ120" s="914"/>
      <c r="CK120" s="915" t="s">
        <v>473</v>
      </c>
      <c r="CL120" s="899"/>
      <c r="CM120" s="899"/>
      <c r="CN120" s="899"/>
      <c r="CO120" s="900"/>
      <c r="CP120" s="919" t="s">
        <v>474</v>
      </c>
      <c r="CQ120" s="920"/>
      <c r="CR120" s="920"/>
      <c r="CS120" s="920"/>
      <c r="CT120" s="920"/>
      <c r="CU120" s="920"/>
      <c r="CV120" s="920"/>
      <c r="CW120" s="920"/>
      <c r="CX120" s="920"/>
      <c r="CY120" s="920"/>
      <c r="CZ120" s="920"/>
      <c r="DA120" s="920"/>
      <c r="DB120" s="920"/>
      <c r="DC120" s="920"/>
      <c r="DD120" s="920"/>
      <c r="DE120" s="920"/>
      <c r="DF120" s="921"/>
      <c r="DG120" s="908">
        <v>4551761</v>
      </c>
      <c r="DH120" s="889"/>
      <c r="DI120" s="889"/>
      <c r="DJ120" s="889"/>
      <c r="DK120" s="889"/>
      <c r="DL120" s="889">
        <v>4419901</v>
      </c>
      <c r="DM120" s="889"/>
      <c r="DN120" s="889"/>
      <c r="DO120" s="889"/>
      <c r="DP120" s="889"/>
      <c r="DQ120" s="889">
        <v>4269515</v>
      </c>
      <c r="DR120" s="889"/>
      <c r="DS120" s="889"/>
      <c r="DT120" s="889"/>
      <c r="DU120" s="889"/>
      <c r="DV120" s="890">
        <v>15.6</v>
      </c>
      <c r="DW120" s="890"/>
      <c r="DX120" s="890"/>
      <c r="DY120" s="890"/>
      <c r="DZ120" s="891"/>
    </row>
    <row r="121" spans="1:130" s="247" customFormat="1" ht="26.25" customHeight="1">
      <c r="A121" s="864"/>
      <c r="B121" s="865"/>
      <c r="C121" s="910" t="s">
        <v>475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395</v>
      </c>
      <c r="AB121" s="824"/>
      <c r="AC121" s="824"/>
      <c r="AD121" s="824"/>
      <c r="AE121" s="825"/>
      <c r="AF121" s="826" t="s">
        <v>444</v>
      </c>
      <c r="AG121" s="824"/>
      <c r="AH121" s="824"/>
      <c r="AI121" s="824"/>
      <c r="AJ121" s="825"/>
      <c r="AK121" s="826" t="s">
        <v>127</v>
      </c>
      <c r="AL121" s="824"/>
      <c r="AM121" s="824"/>
      <c r="AN121" s="824"/>
      <c r="AO121" s="825"/>
      <c r="AP121" s="871" t="s">
        <v>395</v>
      </c>
      <c r="AQ121" s="872"/>
      <c r="AR121" s="872"/>
      <c r="AS121" s="872"/>
      <c r="AT121" s="873"/>
      <c r="AU121" s="933"/>
      <c r="AV121" s="934"/>
      <c r="AW121" s="934"/>
      <c r="AX121" s="934"/>
      <c r="AY121" s="935"/>
      <c r="AZ121" s="859" t="s">
        <v>476</v>
      </c>
      <c r="BA121" s="794"/>
      <c r="BB121" s="794"/>
      <c r="BC121" s="794"/>
      <c r="BD121" s="794"/>
      <c r="BE121" s="794"/>
      <c r="BF121" s="794"/>
      <c r="BG121" s="794"/>
      <c r="BH121" s="794"/>
      <c r="BI121" s="794"/>
      <c r="BJ121" s="794"/>
      <c r="BK121" s="794"/>
      <c r="BL121" s="794"/>
      <c r="BM121" s="794"/>
      <c r="BN121" s="794"/>
      <c r="BO121" s="794"/>
      <c r="BP121" s="795"/>
      <c r="BQ121" s="860">
        <v>7448906</v>
      </c>
      <c r="BR121" s="861"/>
      <c r="BS121" s="861"/>
      <c r="BT121" s="861"/>
      <c r="BU121" s="861"/>
      <c r="BV121" s="861">
        <v>4321465</v>
      </c>
      <c r="BW121" s="861"/>
      <c r="BX121" s="861"/>
      <c r="BY121" s="861"/>
      <c r="BZ121" s="861"/>
      <c r="CA121" s="861">
        <v>1733779</v>
      </c>
      <c r="CB121" s="861"/>
      <c r="CC121" s="861"/>
      <c r="CD121" s="861"/>
      <c r="CE121" s="861"/>
      <c r="CF121" s="922">
        <v>6.4</v>
      </c>
      <c r="CG121" s="923"/>
      <c r="CH121" s="923"/>
      <c r="CI121" s="923"/>
      <c r="CJ121" s="923"/>
      <c r="CK121" s="916"/>
      <c r="CL121" s="902"/>
      <c r="CM121" s="902"/>
      <c r="CN121" s="902"/>
      <c r="CO121" s="903"/>
      <c r="CP121" s="882" t="s">
        <v>477</v>
      </c>
      <c r="CQ121" s="883"/>
      <c r="CR121" s="883"/>
      <c r="CS121" s="883"/>
      <c r="CT121" s="883"/>
      <c r="CU121" s="883"/>
      <c r="CV121" s="883"/>
      <c r="CW121" s="883"/>
      <c r="CX121" s="883"/>
      <c r="CY121" s="883"/>
      <c r="CZ121" s="883"/>
      <c r="DA121" s="883"/>
      <c r="DB121" s="883"/>
      <c r="DC121" s="883"/>
      <c r="DD121" s="883"/>
      <c r="DE121" s="883"/>
      <c r="DF121" s="884"/>
      <c r="DG121" s="860">
        <v>13525851</v>
      </c>
      <c r="DH121" s="861"/>
      <c r="DI121" s="861"/>
      <c r="DJ121" s="861"/>
      <c r="DK121" s="861"/>
      <c r="DL121" s="861">
        <v>8542723</v>
      </c>
      <c r="DM121" s="861"/>
      <c r="DN121" s="861"/>
      <c r="DO121" s="861"/>
      <c r="DP121" s="861"/>
      <c r="DQ121" s="861">
        <v>2718958</v>
      </c>
      <c r="DR121" s="861"/>
      <c r="DS121" s="861"/>
      <c r="DT121" s="861"/>
      <c r="DU121" s="861"/>
      <c r="DV121" s="838">
        <v>10</v>
      </c>
      <c r="DW121" s="838"/>
      <c r="DX121" s="838"/>
      <c r="DY121" s="838"/>
      <c r="DZ121" s="839"/>
    </row>
    <row r="122" spans="1:130" s="247" customFormat="1" ht="26.25" customHeight="1">
      <c r="A122" s="864"/>
      <c r="B122" s="865"/>
      <c r="C122" s="868" t="s">
        <v>457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127</v>
      </c>
      <c r="AB122" s="824"/>
      <c r="AC122" s="824"/>
      <c r="AD122" s="824"/>
      <c r="AE122" s="825"/>
      <c r="AF122" s="826" t="s">
        <v>127</v>
      </c>
      <c r="AG122" s="824"/>
      <c r="AH122" s="824"/>
      <c r="AI122" s="824"/>
      <c r="AJ122" s="825"/>
      <c r="AK122" s="826" t="s">
        <v>444</v>
      </c>
      <c r="AL122" s="824"/>
      <c r="AM122" s="824"/>
      <c r="AN122" s="824"/>
      <c r="AO122" s="825"/>
      <c r="AP122" s="871" t="s">
        <v>444</v>
      </c>
      <c r="AQ122" s="872"/>
      <c r="AR122" s="872"/>
      <c r="AS122" s="872"/>
      <c r="AT122" s="873"/>
      <c r="AU122" s="933"/>
      <c r="AV122" s="934"/>
      <c r="AW122" s="934"/>
      <c r="AX122" s="934"/>
      <c r="AY122" s="935"/>
      <c r="AZ122" s="926" t="s">
        <v>478</v>
      </c>
      <c r="BA122" s="927"/>
      <c r="BB122" s="927"/>
      <c r="BC122" s="927"/>
      <c r="BD122" s="927"/>
      <c r="BE122" s="927"/>
      <c r="BF122" s="927"/>
      <c r="BG122" s="927"/>
      <c r="BH122" s="927"/>
      <c r="BI122" s="927"/>
      <c r="BJ122" s="927"/>
      <c r="BK122" s="927"/>
      <c r="BL122" s="927"/>
      <c r="BM122" s="927"/>
      <c r="BN122" s="927"/>
      <c r="BO122" s="927"/>
      <c r="BP122" s="928"/>
      <c r="BQ122" s="929">
        <v>44513532</v>
      </c>
      <c r="BR122" s="892"/>
      <c r="BS122" s="892"/>
      <c r="BT122" s="892"/>
      <c r="BU122" s="892"/>
      <c r="BV122" s="892">
        <v>43568057</v>
      </c>
      <c r="BW122" s="892"/>
      <c r="BX122" s="892"/>
      <c r="BY122" s="892"/>
      <c r="BZ122" s="892"/>
      <c r="CA122" s="892">
        <v>42751023</v>
      </c>
      <c r="CB122" s="892"/>
      <c r="CC122" s="892"/>
      <c r="CD122" s="892"/>
      <c r="CE122" s="892"/>
      <c r="CF122" s="893">
        <v>156.69999999999999</v>
      </c>
      <c r="CG122" s="894"/>
      <c r="CH122" s="894"/>
      <c r="CI122" s="894"/>
      <c r="CJ122" s="894"/>
      <c r="CK122" s="916"/>
      <c r="CL122" s="902"/>
      <c r="CM122" s="902"/>
      <c r="CN122" s="902"/>
      <c r="CO122" s="903"/>
      <c r="CP122" s="882" t="s">
        <v>479</v>
      </c>
      <c r="CQ122" s="883"/>
      <c r="CR122" s="883"/>
      <c r="CS122" s="883"/>
      <c r="CT122" s="883"/>
      <c r="CU122" s="883"/>
      <c r="CV122" s="883"/>
      <c r="CW122" s="883"/>
      <c r="CX122" s="883"/>
      <c r="CY122" s="883"/>
      <c r="CZ122" s="883"/>
      <c r="DA122" s="883"/>
      <c r="DB122" s="883"/>
      <c r="DC122" s="883"/>
      <c r="DD122" s="883"/>
      <c r="DE122" s="883"/>
      <c r="DF122" s="884"/>
      <c r="DG122" s="860" t="s">
        <v>127</v>
      </c>
      <c r="DH122" s="861"/>
      <c r="DI122" s="861"/>
      <c r="DJ122" s="861"/>
      <c r="DK122" s="861"/>
      <c r="DL122" s="861" t="s">
        <v>127</v>
      </c>
      <c r="DM122" s="861"/>
      <c r="DN122" s="861"/>
      <c r="DO122" s="861"/>
      <c r="DP122" s="861"/>
      <c r="DQ122" s="861" t="s">
        <v>127</v>
      </c>
      <c r="DR122" s="861"/>
      <c r="DS122" s="861"/>
      <c r="DT122" s="861"/>
      <c r="DU122" s="861"/>
      <c r="DV122" s="838" t="s">
        <v>127</v>
      </c>
      <c r="DW122" s="838"/>
      <c r="DX122" s="838"/>
      <c r="DY122" s="838"/>
      <c r="DZ122" s="839"/>
    </row>
    <row r="123" spans="1:130" s="247" customFormat="1" ht="26.25" customHeight="1">
      <c r="A123" s="864"/>
      <c r="B123" s="865"/>
      <c r="C123" s="868" t="s">
        <v>463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127</v>
      </c>
      <c r="AB123" s="824"/>
      <c r="AC123" s="824"/>
      <c r="AD123" s="824"/>
      <c r="AE123" s="825"/>
      <c r="AF123" s="826" t="s">
        <v>127</v>
      </c>
      <c r="AG123" s="824"/>
      <c r="AH123" s="824"/>
      <c r="AI123" s="824"/>
      <c r="AJ123" s="825"/>
      <c r="AK123" s="826" t="s">
        <v>127</v>
      </c>
      <c r="AL123" s="824"/>
      <c r="AM123" s="824"/>
      <c r="AN123" s="824"/>
      <c r="AO123" s="825"/>
      <c r="AP123" s="871" t="s">
        <v>444</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480</v>
      </c>
      <c r="BP123" s="925"/>
      <c r="BQ123" s="879">
        <v>62174586</v>
      </c>
      <c r="BR123" s="880"/>
      <c r="BS123" s="880"/>
      <c r="BT123" s="880"/>
      <c r="BU123" s="880"/>
      <c r="BV123" s="880">
        <v>57624043</v>
      </c>
      <c r="BW123" s="880"/>
      <c r="BX123" s="880"/>
      <c r="BY123" s="880"/>
      <c r="BZ123" s="880"/>
      <c r="CA123" s="880">
        <v>53860059</v>
      </c>
      <c r="CB123" s="880"/>
      <c r="CC123" s="880"/>
      <c r="CD123" s="880"/>
      <c r="CE123" s="880"/>
      <c r="CF123" s="790"/>
      <c r="CG123" s="791"/>
      <c r="CH123" s="791"/>
      <c r="CI123" s="791"/>
      <c r="CJ123" s="881"/>
      <c r="CK123" s="916"/>
      <c r="CL123" s="902"/>
      <c r="CM123" s="902"/>
      <c r="CN123" s="902"/>
      <c r="CO123" s="903"/>
      <c r="CP123" s="882" t="s">
        <v>481</v>
      </c>
      <c r="CQ123" s="883"/>
      <c r="CR123" s="883"/>
      <c r="CS123" s="883"/>
      <c r="CT123" s="883"/>
      <c r="CU123" s="883"/>
      <c r="CV123" s="883"/>
      <c r="CW123" s="883"/>
      <c r="CX123" s="883"/>
      <c r="CY123" s="883"/>
      <c r="CZ123" s="883"/>
      <c r="DA123" s="883"/>
      <c r="DB123" s="883"/>
      <c r="DC123" s="883"/>
      <c r="DD123" s="883"/>
      <c r="DE123" s="883"/>
      <c r="DF123" s="884"/>
      <c r="DG123" s="823" t="s">
        <v>127</v>
      </c>
      <c r="DH123" s="824"/>
      <c r="DI123" s="824"/>
      <c r="DJ123" s="824"/>
      <c r="DK123" s="825"/>
      <c r="DL123" s="826" t="s">
        <v>444</v>
      </c>
      <c r="DM123" s="824"/>
      <c r="DN123" s="824"/>
      <c r="DO123" s="824"/>
      <c r="DP123" s="825"/>
      <c r="DQ123" s="826" t="s">
        <v>444</v>
      </c>
      <c r="DR123" s="824"/>
      <c r="DS123" s="824"/>
      <c r="DT123" s="824"/>
      <c r="DU123" s="825"/>
      <c r="DV123" s="871" t="s">
        <v>127</v>
      </c>
      <c r="DW123" s="872"/>
      <c r="DX123" s="872"/>
      <c r="DY123" s="872"/>
      <c r="DZ123" s="873"/>
    </row>
    <row r="124" spans="1:130" s="247" customFormat="1" ht="26.25" customHeight="1" thickBot="1">
      <c r="A124" s="864"/>
      <c r="B124" s="865"/>
      <c r="C124" s="868" t="s">
        <v>466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444</v>
      </c>
      <c r="AB124" s="824"/>
      <c r="AC124" s="824"/>
      <c r="AD124" s="824"/>
      <c r="AE124" s="825"/>
      <c r="AF124" s="826" t="s">
        <v>395</v>
      </c>
      <c r="AG124" s="824"/>
      <c r="AH124" s="824"/>
      <c r="AI124" s="824"/>
      <c r="AJ124" s="825"/>
      <c r="AK124" s="826" t="s">
        <v>444</v>
      </c>
      <c r="AL124" s="824"/>
      <c r="AM124" s="824"/>
      <c r="AN124" s="824"/>
      <c r="AO124" s="825"/>
      <c r="AP124" s="871" t="s">
        <v>127</v>
      </c>
      <c r="AQ124" s="872"/>
      <c r="AR124" s="872"/>
      <c r="AS124" s="872"/>
      <c r="AT124" s="873"/>
      <c r="AU124" s="874" t="s">
        <v>482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26.2</v>
      </c>
      <c r="BR124" s="878"/>
      <c r="BS124" s="878"/>
      <c r="BT124" s="878"/>
      <c r="BU124" s="878"/>
      <c r="BV124" s="878">
        <v>16.600000000000001</v>
      </c>
      <c r="BW124" s="878"/>
      <c r="BX124" s="878"/>
      <c r="BY124" s="878"/>
      <c r="BZ124" s="878"/>
      <c r="CA124" s="878">
        <v>1.2</v>
      </c>
      <c r="CB124" s="878"/>
      <c r="CC124" s="878"/>
      <c r="CD124" s="878"/>
      <c r="CE124" s="878"/>
      <c r="CF124" s="768"/>
      <c r="CG124" s="769"/>
      <c r="CH124" s="769"/>
      <c r="CI124" s="769"/>
      <c r="CJ124" s="909"/>
      <c r="CK124" s="917"/>
      <c r="CL124" s="917"/>
      <c r="CM124" s="917"/>
      <c r="CN124" s="917"/>
      <c r="CO124" s="918"/>
      <c r="CP124" s="882" t="s">
        <v>483</v>
      </c>
      <c r="CQ124" s="883"/>
      <c r="CR124" s="883"/>
      <c r="CS124" s="883"/>
      <c r="CT124" s="883"/>
      <c r="CU124" s="883"/>
      <c r="CV124" s="883"/>
      <c r="CW124" s="883"/>
      <c r="CX124" s="883"/>
      <c r="CY124" s="883"/>
      <c r="CZ124" s="883"/>
      <c r="DA124" s="883"/>
      <c r="DB124" s="883"/>
      <c r="DC124" s="883"/>
      <c r="DD124" s="883"/>
      <c r="DE124" s="883"/>
      <c r="DF124" s="884"/>
      <c r="DG124" s="806" t="s">
        <v>444</v>
      </c>
      <c r="DH124" s="807"/>
      <c r="DI124" s="807"/>
      <c r="DJ124" s="807"/>
      <c r="DK124" s="808"/>
      <c r="DL124" s="809" t="s">
        <v>443</v>
      </c>
      <c r="DM124" s="807"/>
      <c r="DN124" s="807"/>
      <c r="DO124" s="807"/>
      <c r="DP124" s="808"/>
      <c r="DQ124" s="809" t="s">
        <v>443</v>
      </c>
      <c r="DR124" s="807"/>
      <c r="DS124" s="807"/>
      <c r="DT124" s="807"/>
      <c r="DU124" s="808"/>
      <c r="DV124" s="895" t="s">
        <v>443</v>
      </c>
      <c r="DW124" s="896"/>
      <c r="DX124" s="896"/>
      <c r="DY124" s="896"/>
      <c r="DZ124" s="897"/>
    </row>
    <row r="125" spans="1:130" s="247" customFormat="1" ht="26.25" customHeight="1">
      <c r="A125" s="864"/>
      <c r="B125" s="865"/>
      <c r="C125" s="868" t="s">
        <v>468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443</v>
      </c>
      <c r="AB125" s="824"/>
      <c r="AC125" s="824"/>
      <c r="AD125" s="824"/>
      <c r="AE125" s="825"/>
      <c r="AF125" s="826" t="s">
        <v>443</v>
      </c>
      <c r="AG125" s="824"/>
      <c r="AH125" s="824"/>
      <c r="AI125" s="824"/>
      <c r="AJ125" s="825"/>
      <c r="AK125" s="826" t="s">
        <v>443</v>
      </c>
      <c r="AL125" s="824"/>
      <c r="AM125" s="824"/>
      <c r="AN125" s="824"/>
      <c r="AO125" s="825"/>
      <c r="AP125" s="871" t="s">
        <v>443</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484</v>
      </c>
      <c r="CL125" s="899"/>
      <c r="CM125" s="899"/>
      <c r="CN125" s="899"/>
      <c r="CO125" s="900"/>
      <c r="CP125" s="907" t="s">
        <v>485</v>
      </c>
      <c r="CQ125" s="852"/>
      <c r="CR125" s="852"/>
      <c r="CS125" s="852"/>
      <c r="CT125" s="852"/>
      <c r="CU125" s="852"/>
      <c r="CV125" s="852"/>
      <c r="CW125" s="852"/>
      <c r="CX125" s="852"/>
      <c r="CY125" s="852"/>
      <c r="CZ125" s="852"/>
      <c r="DA125" s="852"/>
      <c r="DB125" s="852"/>
      <c r="DC125" s="852"/>
      <c r="DD125" s="852"/>
      <c r="DE125" s="852"/>
      <c r="DF125" s="853"/>
      <c r="DG125" s="908" t="s">
        <v>395</v>
      </c>
      <c r="DH125" s="889"/>
      <c r="DI125" s="889"/>
      <c r="DJ125" s="889"/>
      <c r="DK125" s="889"/>
      <c r="DL125" s="889" t="s">
        <v>127</v>
      </c>
      <c r="DM125" s="889"/>
      <c r="DN125" s="889"/>
      <c r="DO125" s="889"/>
      <c r="DP125" s="889"/>
      <c r="DQ125" s="889" t="s">
        <v>395</v>
      </c>
      <c r="DR125" s="889"/>
      <c r="DS125" s="889"/>
      <c r="DT125" s="889"/>
      <c r="DU125" s="889"/>
      <c r="DV125" s="890" t="s">
        <v>443</v>
      </c>
      <c r="DW125" s="890"/>
      <c r="DX125" s="890"/>
      <c r="DY125" s="890"/>
      <c r="DZ125" s="891"/>
    </row>
    <row r="126" spans="1:130" s="247" customFormat="1" ht="26.25" customHeight="1" thickBot="1">
      <c r="A126" s="864"/>
      <c r="B126" s="865"/>
      <c r="C126" s="868" t="s">
        <v>470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127</v>
      </c>
      <c r="AB126" s="824"/>
      <c r="AC126" s="824"/>
      <c r="AD126" s="824"/>
      <c r="AE126" s="825"/>
      <c r="AF126" s="826" t="s">
        <v>127</v>
      </c>
      <c r="AG126" s="824"/>
      <c r="AH126" s="824"/>
      <c r="AI126" s="824"/>
      <c r="AJ126" s="825"/>
      <c r="AK126" s="826" t="s">
        <v>127</v>
      </c>
      <c r="AL126" s="824"/>
      <c r="AM126" s="824"/>
      <c r="AN126" s="824"/>
      <c r="AO126" s="825"/>
      <c r="AP126" s="871" t="s">
        <v>395</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486</v>
      </c>
      <c r="CQ126" s="794"/>
      <c r="CR126" s="794"/>
      <c r="CS126" s="794"/>
      <c r="CT126" s="794"/>
      <c r="CU126" s="794"/>
      <c r="CV126" s="794"/>
      <c r="CW126" s="794"/>
      <c r="CX126" s="794"/>
      <c r="CY126" s="794"/>
      <c r="CZ126" s="794"/>
      <c r="DA126" s="794"/>
      <c r="DB126" s="794"/>
      <c r="DC126" s="794"/>
      <c r="DD126" s="794"/>
      <c r="DE126" s="794"/>
      <c r="DF126" s="795"/>
      <c r="DG126" s="860" t="s">
        <v>444</v>
      </c>
      <c r="DH126" s="861"/>
      <c r="DI126" s="861"/>
      <c r="DJ126" s="861"/>
      <c r="DK126" s="861"/>
      <c r="DL126" s="861" t="s">
        <v>443</v>
      </c>
      <c r="DM126" s="861"/>
      <c r="DN126" s="861"/>
      <c r="DO126" s="861"/>
      <c r="DP126" s="861"/>
      <c r="DQ126" s="861" t="s">
        <v>443</v>
      </c>
      <c r="DR126" s="861"/>
      <c r="DS126" s="861"/>
      <c r="DT126" s="861"/>
      <c r="DU126" s="861"/>
      <c r="DV126" s="838" t="s">
        <v>443</v>
      </c>
      <c r="DW126" s="838"/>
      <c r="DX126" s="838"/>
      <c r="DY126" s="838"/>
      <c r="DZ126" s="839"/>
    </row>
    <row r="127" spans="1:130" s="247" customFormat="1" ht="26.25" customHeight="1">
      <c r="A127" s="866"/>
      <c r="B127" s="867"/>
      <c r="C127" s="885" t="s">
        <v>487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395</v>
      </c>
      <c r="AB127" s="824"/>
      <c r="AC127" s="824"/>
      <c r="AD127" s="824"/>
      <c r="AE127" s="825"/>
      <c r="AF127" s="826" t="s">
        <v>444</v>
      </c>
      <c r="AG127" s="824"/>
      <c r="AH127" s="824"/>
      <c r="AI127" s="824"/>
      <c r="AJ127" s="825"/>
      <c r="AK127" s="826" t="s">
        <v>127</v>
      </c>
      <c r="AL127" s="824"/>
      <c r="AM127" s="824"/>
      <c r="AN127" s="824"/>
      <c r="AO127" s="825"/>
      <c r="AP127" s="871" t="s">
        <v>443</v>
      </c>
      <c r="AQ127" s="872"/>
      <c r="AR127" s="872"/>
      <c r="AS127" s="872"/>
      <c r="AT127" s="873"/>
      <c r="AU127" s="283"/>
      <c r="AV127" s="283"/>
      <c r="AW127" s="283"/>
      <c r="AX127" s="888" t="s">
        <v>488</v>
      </c>
      <c r="AY127" s="856"/>
      <c r="AZ127" s="856"/>
      <c r="BA127" s="856"/>
      <c r="BB127" s="856"/>
      <c r="BC127" s="856"/>
      <c r="BD127" s="856"/>
      <c r="BE127" s="857"/>
      <c r="BF127" s="855" t="s">
        <v>489</v>
      </c>
      <c r="BG127" s="856"/>
      <c r="BH127" s="856"/>
      <c r="BI127" s="856"/>
      <c r="BJ127" s="856"/>
      <c r="BK127" s="856"/>
      <c r="BL127" s="857"/>
      <c r="BM127" s="855" t="s">
        <v>490</v>
      </c>
      <c r="BN127" s="856"/>
      <c r="BO127" s="856"/>
      <c r="BP127" s="856"/>
      <c r="BQ127" s="856"/>
      <c r="BR127" s="856"/>
      <c r="BS127" s="857"/>
      <c r="BT127" s="855" t="s">
        <v>491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492</v>
      </c>
      <c r="CQ127" s="794"/>
      <c r="CR127" s="794"/>
      <c r="CS127" s="794"/>
      <c r="CT127" s="794"/>
      <c r="CU127" s="794"/>
      <c r="CV127" s="794"/>
      <c r="CW127" s="794"/>
      <c r="CX127" s="794"/>
      <c r="CY127" s="794"/>
      <c r="CZ127" s="794"/>
      <c r="DA127" s="794"/>
      <c r="DB127" s="794"/>
      <c r="DC127" s="794"/>
      <c r="DD127" s="794"/>
      <c r="DE127" s="794"/>
      <c r="DF127" s="795"/>
      <c r="DG127" s="860" t="s">
        <v>443</v>
      </c>
      <c r="DH127" s="861"/>
      <c r="DI127" s="861"/>
      <c r="DJ127" s="861"/>
      <c r="DK127" s="861"/>
      <c r="DL127" s="861" t="s">
        <v>443</v>
      </c>
      <c r="DM127" s="861"/>
      <c r="DN127" s="861"/>
      <c r="DO127" s="861"/>
      <c r="DP127" s="861"/>
      <c r="DQ127" s="861" t="s">
        <v>444</v>
      </c>
      <c r="DR127" s="861"/>
      <c r="DS127" s="861"/>
      <c r="DT127" s="861"/>
      <c r="DU127" s="861"/>
      <c r="DV127" s="838" t="s">
        <v>443</v>
      </c>
      <c r="DW127" s="838"/>
      <c r="DX127" s="838"/>
      <c r="DY127" s="838"/>
      <c r="DZ127" s="839"/>
    </row>
    <row r="128" spans="1:130" s="247" customFormat="1" ht="26.25" customHeight="1" thickBot="1">
      <c r="A128" s="840" t="s">
        <v>493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494</v>
      </c>
      <c r="X128" s="842"/>
      <c r="Y128" s="842"/>
      <c r="Z128" s="843"/>
      <c r="AA128" s="844">
        <v>605809</v>
      </c>
      <c r="AB128" s="845"/>
      <c r="AC128" s="845"/>
      <c r="AD128" s="845"/>
      <c r="AE128" s="846"/>
      <c r="AF128" s="847">
        <v>554366</v>
      </c>
      <c r="AG128" s="845"/>
      <c r="AH128" s="845"/>
      <c r="AI128" s="845"/>
      <c r="AJ128" s="846"/>
      <c r="AK128" s="847">
        <v>683771</v>
      </c>
      <c r="AL128" s="845"/>
      <c r="AM128" s="845"/>
      <c r="AN128" s="845"/>
      <c r="AO128" s="846"/>
      <c r="AP128" s="848"/>
      <c r="AQ128" s="849"/>
      <c r="AR128" s="849"/>
      <c r="AS128" s="849"/>
      <c r="AT128" s="850"/>
      <c r="AU128" s="283"/>
      <c r="AV128" s="283"/>
      <c r="AW128" s="283"/>
      <c r="AX128" s="851" t="s">
        <v>495</v>
      </c>
      <c r="AY128" s="852"/>
      <c r="AZ128" s="852"/>
      <c r="BA128" s="852"/>
      <c r="BB128" s="852"/>
      <c r="BC128" s="852"/>
      <c r="BD128" s="852"/>
      <c r="BE128" s="853"/>
      <c r="BF128" s="830" t="s">
        <v>127</v>
      </c>
      <c r="BG128" s="831"/>
      <c r="BH128" s="831"/>
      <c r="BI128" s="831"/>
      <c r="BJ128" s="831"/>
      <c r="BK128" s="831"/>
      <c r="BL128" s="854"/>
      <c r="BM128" s="830">
        <v>11.76</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496</v>
      </c>
      <c r="CQ128" s="772"/>
      <c r="CR128" s="772"/>
      <c r="CS128" s="772"/>
      <c r="CT128" s="772"/>
      <c r="CU128" s="772"/>
      <c r="CV128" s="772"/>
      <c r="CW128" s="772"/>
      <c r="CX128" s="772"/>
      <c r="CY128" s="772"/>
      <c r="CZ128" s="772"/>
      <c r="DA128" s="772"/>
      <c r="DB128" s="772"/>
      <c r="DC128" s="772"/>
      <c r="DD128" s="772"/>
      <c r="DE128" s="772"/>
      <c r="DF128" s="773"/>
      <c r="DG128" s="834" t="s">
        <v>127</v>
      </c>
      <c r="DH128" s="835"/>
      <c r="DI128" s="835"/>
      <c r="DJ128" s="835"/>
      <c r="DK128" s="835"/>
      <c r="DL128" s="835" t="s">
        <v>444</v>
      </c>
      <c r="DM128" s="835"/>
      <c r="DN128" s="835"/>
      <c r="DO128" s="835"/>
      <c r="DP128" s="835"/>
      <c r="DQ128" s="835" t="s">
        <v>444</v>
      </c>
      <c r="DR128" s="835"/>
      <c r="DS128" s="835"/>
      <c r="DT128" s="835"/>
      <c r="DU128" s="835"/>
      <c r="DV128" s="836" t="s">
        <v>444</v>
      </c>
      <c r="DW128" s="836"/>
      <c r="DX128" s="836"/>
      <c r="DY128" s="836"/>
      <c r="DZ128" s="837"/>
    </row>
    <row r="129" spans="1:131" s="247" customFormat="1" ht="26.25" customHeight="1">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497</v>
      </c>
      <c r="X129" s="821"/>
      <c r="Y129" s="821"/>
      <c r="Z129" s="822"/>
      <c r="AA129" s="823">
        <v>30464493</v>
      </c>
      <c r="AB129" s="824"/>
      <c r="AC129" s="824"/>
      <c r="AD129" s="824"/>
      <c r="AE129" s="825"/>
      <c r="AF129" s="826">
        <v>30675698</v>
      </c>
      <c r="AG129" s="824"/>
      <c r="AH129" s="824"/>
      <c r="AI129" s="824"/>
      <c r="AJ129" s="825"/>
      <c r="AK129" s="826">
        <v>30949603</v>
      </c>
      <c r="AL129" s="824"/>
      <c r="AM129" s="824"/>
      <c r="AN129" s="824"/>
      <c r="AO129" s="825"/>
      <c r="AP129" s="827"/>
      <c r="AQ129" s="828"/>
      <c r="AR129" s="828"/>
      <c r="AS129" s="828"/>
      <c r="AT129" s="829"/>
      <c r="AU129" s="285"/>
      <c r="AV129" s="285"/>
      <c r="AW129" s="285"/>
      <c r="AX129" s="793" t="s">
        <v>498</v>
      </c>
      <c r="AY129" s="794"/>
      <c r="AZ129" s="794"/>
      <c r="BA129" s="794"/>
      <c r="BB129" s="794"/>
      <c r="BC129" s="794"/>
      <c r="BD129" s="794"/>
      <c r="BE129" s="795"/>
      <c r="BF129" s="813" t="s">
        <v>444</v>
      </c>
      <c r="BG129" s="814"/>
      <c r="BH129" s="814"/>
      <c r="BI129" s="814"/>
      <c r="BJ129" s="814"/>
      <c r="BK129" s="814"/>
      <c r="BL129" s="815"/>
      <c r="BM129" s="813">
        <v>16.760000000000002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499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500</v>
      </c>
      <c r="X130" s="821"/>
      <c r="Y130" s="821"/>
      <c r="Z130" s="822"/>
      <c r="AA130" s="823">
        <v>3666658</v>
      </c>
      <c r="AB130" s="824"/>
      <c r="AC130" s="824"/>
      <c r="AD130" s="824"/>
      <c r="AE130" s="825"/>
      <c r="AF130" s="826">
        <v>3720390</v>
      </c>
      <c r="AG130" s="824"/>
      <c r="AH130" s="824"/>
      <c r="AI130" s="824"/>
      <c r="AJ130" s="825"/>
      <c r="AK130" s="826">
        <v>3663663</v>
      </c>
      <c r="AL130" s="824"/>
      <c r="AM130" s="824"/>
      <c r="AN130" s="824"/>
      <c r="AO130" s="825"/>
      <c r="AP130" s="827"/>
      <c r="AQ130" s="828"/>
      <c r="AR130" s="828"/>
      <c r="AS130" s="828"/>
      <c r="AT130" s="829"/>
      <c r="AU130" s="285"/>
      <c r="AV130" s="285"/>
      <c r="AW130" s="285"/>
      <c r="AX130" s="793" t="s">
        <v>501</v>
      </c>
      <c r="AY130" s="794"/>
      <c r="AZ130" s="794"/>
      <c r="BA130" s="794"/>
      <c r="BB130" s="794"/>
      <c r="BC130" s="794"/>
      <c r="BD130" s="794"/>
      <c r="BE130" s="795"/>
      <c r="BF130" s="796">
        <v>6.1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502</v>
      </c>
      <c r="X131" s="804"/>
      <c r="Y131" s="804"/>
      <c r="Z131" s="805"/>
      <c r="AA131" s="806">
        <v>26797835</v>
      </c>
      <c r="AB131" s="807"/>
      <c r="AC131" s="807"/>
      <c r="AD131" s="807"/>
      <c r="AE131" s="808"/>
      <c r="AF131" s="809">
        <v>26955308</v>
      </c>
      <c r="AG131" s="807"/>
      <c r="AH131" s="807"/>
      <c r="AI131" s="807"/>
      <c r="AJ131" s="808"/>
      <c r="AK131" s="809">
        <v>27285940</v>
      </c>
      <c r="AL131" s="807"/>
      <c r="AM131" s="807"/>
      <c r="AN131" s="807"/>
      <c r="AO131" s="808"/>
      <c r="AP131" s="810"/>
      <c r="AQ131" s="811"/>
      <c r="AR131" s="811"/>
      <c r="AS131" s="811"/>
      <c r="AT131" s="812"/>
      <c r="AU131" s="285"/>
      <c r="AV131" s="285"/>
      <c r="AW131" s="285"/>
      <c r="AX131" s="771" t="s">
        <v>503</v>
      </c>
      <c r="AY131" s="772"/>
      <c r="AZ131" s="772"/>
      <c r="BA131" s="772"/>
      <c r="BB131" s="772"/>
      <c r="BC131" s="772"/>
      <c r="BD131" s="772"/>
      <c r="BE131" s="773"/>
      <c r="BF131" s="774">
        <v>1.2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504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505</v>
      </c>
      <c r="W132" s="784"/>
      <c r="X132" s="784"/>
      <c r="Y132" s="784"/>
      <c r="Z132" s="785"/>
      <c r="AA132" s="786">
        <v>6.4526033539999998</v>
      </c>
      <c r="AB132" s="787"/>
      <c r="AC132" s="787"/>
      <c r="AD132" s="787"/>
      <c r="AE132" s="788"/>
      <c r="AF132" s="789">
        <v>6.0505151709999998</v>
      </c>
      <c r="AG132" s="787"/>
      <c r="AH132" s="787"/>
      <c r="AI132" s="787"/>
      <c r="AJ132" s="788"/>
      <c r="AK132" s="789">
        <v>6.0353608630000002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506</v>
      </c>
      <c r="W133" s="763"/>
      <c r="X133" s="763"/>
      <c r="Y133" s="763"/>
      <c r="Z133" s="764"/>
      <c r="AA133" s="765">
        <v>7</v>
      </c>
      <c r="AB133" s="766"/>
      <c r="AC133" s="766"/>
      <c r="AD133" s="766"/>
      <c r="AE133" s="767"/>
      <c r="AF133" s="765">
        <v>6.5</v>
      </c>
      <c r="AG133" s="766"/>
      <c r="AH133" s="766"/>
      <c r="AI133" s="766"/>
      <c r="AJ133" s="767"/>
      <c r="AK133" s="765">
        <v>6.1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DaRG5QWW83DhTqKLnQ4cieaC/2ODifn4fWh/8GVZDpzBySgvvnA64zwbdtB6ifKI2u0o+yfajZlijoIzvlB+AQ==" saltValue="y2fVl3at58f4PO+Xca5b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mFghN/sUV9OToRVnc0HnfQkgsz8jcmoXxUB48ykfIzQBRPYbqQNsSc7VCKV1y4URyiz6xEeDNHWWJcrTlwYiNw==" saltValue="fAnb/uQfXd/nDjd++zE5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1F+OjlNSTNUnQ8Wo9NYgKRzEHVjF2AqPyubxd+LgGmzH1oRw1mWcO9KnXK/sO5Ud8i6NaBbOivhCTp9hHmA/pA==" saltValue="8oldIb3kwZNZCxkKoy6Hp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510</v>
      </c>
      <c r="AP7" s="304"/>
      <c r="AQ7" s="305" t="s">
        <v>511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512</v>
      </c>
      <c r="AQ8" s="311" t="s">
        <v>513</v>
      </c>
      <c r="AR8" s="312" t="s">
        <v>514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515</v>
      </c>
      <c r="AL9" s="1193"/>
      <c r="AM9" s="1193"/>
      <c r="AN9" s="1194"/>
      <c r="AO9" s="313">
        <v>7085328</v>
      </c>
      <c r="AP9" s="313">
        <v>46289</v>
      </c>
      <c r="AQ9" s="314">
        <v>56205</v>
      </c>
      <c r="AR9" s="315">
        <v>-17.600000000000001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516</v>
      </c>
      <c r="AL10" s="1193"/>
      <c r="AM10" s="1193"/>
      <c r="AN10" s="1194"/>
      <c r="AO10" s="316">
        <v>414276</v>
      </c>
      <c r="AP10" s="316">
        <v>2707</v>
      </c>
      <c r="AQ10" s="317">
        <v>3535</v>
      </c>
      <c r="AR10" s="318">
        <v>-23.4</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517</v>
      </c>
      <c r="AL11" s="1193"/>
      <c r="AM11" s="1193"/>
      <c r="AN11" s="1194"/>
      <c r="AO11" s="316">
        <v>2006162</v>
      </c>
      <c r="AP11" s="316">
        <v>13107</v>
      </c>
      <c r="AQ11" s="317">
        <v>1601</v>
      </c>
      <c r="AR11" s="318">
        <v>718.7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518</v>
      </c>
      <c r="AL12" s="1193"/>
      <c r="AM12" s="1193"/>
      <c r="AN12" s="1194"/>
      <c r="AO12" s="316">
        <v>23686</v>
      </c>
      <c r="AP12" s="316">
        <v>155</v>
      </c>
      <c r="AQ12" s="317">
        <v>977</v>
      </c>
      <c r="AR12" s="318">
        <v>-84.1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519</v>
      </c>
      <c r="AL13" s="1193"/>
      <c r="AM13" s="1193"/>
      <c r="AN13" s="1194"/>
      <c r="AO13" s="316" t="s">
        <v>520</v>
      </c>
      <c r="AP13" s="316" t="s">
        <v>520</v>
      </c>
      <c r="AQ13" s="317">
        <v>14</v>
      </c>
      <c r="AR13" s="318" t="s">
        <v>520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521</v>
      </c>
      <c r="AL14" s="1193"/>
      <c r="AM14" s="1193"/>
      <c r="AN14" s="1194"/>
      <c r="AO14" s="316">
        <v>400573</v>
      </c>
      <c r="AP14" s="316">
        <v>2617</v>
      </c>
      <c r="AQ14" s="317">
        <v>2086</v>
      </c>
      <c r="AR14" s="318">
        <v>25.5</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522</v>
      </c>
      <c r="AL15" s="1193"/>
      <c r="AM15" s="1193"/>
      <c r="AN15" s="1194"/>
      <c r="AO15" s="316">
        <v>99178</v>
      </c>
      <c r="AP15" s="316">
        <v>648</v>
      </c>
      <c r="AQ15" s="317">
        <v>1354</v>
      </c>
      <c r="AR15" s="318">
        <v>-52.1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523</v>
      </c>
      <c r="AL16" s="1196"/>
      <c r="AM16" s="1196"/>
      <c r="AN16" s="1197"/>
      <c r="AO16" s="316">
        <v>-559306</v>
      </c>
      <c r="AP16" s="316">
        <v>-3654</v>
      </c>
      <c r="AQ16" s="317">
        <v>-3936</v>
      </c>
      <c r="AR16" s="318">
        <v>-7.2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9469897</v>
      </c>
      <c r="AP17" s="316">
        <v>61868</v>
      </c>
      <c r="AQ17" s="317">
        <v>61836</v>
      </c>
      <c r="AR17" s="318">
        <v>0.1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528</v>
      </c>
      <c r="AL21" s="1190"/>
      <c r="AM21" s="1190"/>
      <c r="AN21" s="1191"/>
      <c r="AO21" s="328">
        <v>5.42</v>
      </c>
      <c r="AP21" s="329">
        <v>6.05</v>
      </c>
      <c r="AQ21" s="330">
        <v>-0.63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529</v>
      </c>
      <c r="AL22" s="1190"/>
      <c r="AM22" s="1190"/>
      <c r="AN22" s="1191"/>
      <c r="AO22" s="333">
        <v>97.3</v>
      </c>
      <c r="AP22" s="334">
        <v>100</v>
      </c>
      <c r="AQ22" s="335">
        <v>-2.7</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510</v>
      </c>
      <c r="AP30" s="304"/>
      <c r="AQ30" s="305" t="s">
        <v>511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512</v>
      </c>
      <c r="AQ31" s="311" t="s">
        <v>513</v>
      </c>
      <c r="AR31" s="312" t="s">
        <v>514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533</v>
      </c>
      <c r="AL32" s="1181"/>
      <c r="AM32" s="1181"/>
      <c r="AN32" s="1182"/>
      <c r="AO32" s="343">
        <v>4449526</v>
      </c>
      <c r="AP32" s="343">
        <v>29069</v>
      </c>
      <c r="AQ32" s="344">
        <v>27026</v>
      </c>
      <c r="AR32" s="345">
        <v>7.6</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534</v>
      </c>
      <c r="AL33" s="1181"/>
      <c r="AM33" s="1181"/>
      <c r="AN33" s="1182"/>
      <c r="AO33" s="343" t="s">
        <v>520</v>
      </c>
      <c r="AP33" s="343" t="s">
        <v>520</v>
      </c>
      <c r="AQ33" s="344" t="s">
        <v>520</v>
      </c>
      <c r="AR33" s="345" t="s">
        <v>520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535</v>
      </c>
      <c r="AL34" s="1181"/>
      <c r="AM34" s="1181"/>
      <c r="AN34" s="1182"/>
      <c r="AO34" s="343" t="s">
        <v>520</v>
      </c>
      <c r="AP34" s="343" t="s">
        <v>520</v>
      </c>
      <c r="AQ34" s="344">
        <v>25</v>
      </c>
      <c r="AR34" s="345" t="s">
        <v>520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536</v>
      </c>
      <c r="AL35" s="1181"/>
      <c r="AM35" s="1181"/>
      <c r="AN35" s="1182"/>
      <c r="AO35" s="343">
        <v>1264027</v>
      </c>
      <c r="AP35" s="343">
        <v>8258</v>
      </c>
      <c r="AQ35" s="344">
        <v>6128</v>
      </c>
      <c r="AR35" s="345">
        <v>34.799999999999997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537</v>
      </c>
      <c r="AL36" s="1181"/>
      <c r="AM36" s="1181"/>
      <c r="AN36" s="1182"/>
      <c r="AO36" s="343">
        <v>261108</v>
      </c>
      <c r="AP36" s="343">
        <v>1706</v>
      </c>
      <c r="AQ36" s="344">
        <v>667</v>
      </c>
      <c r="AR36" s="345">
        <v>155.80000000000001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538</v>
      </c>
      <c r="AL37" s="1181"/>
      <c r="AM37" s="1181"/>
      <c r="AN37" s="1182"/>
      <c r="AO37" s="343">
        <v>19578</v>
      </c>
      <c r="AP37" s="343">
        <v>128</v>
      </c>
      <c r="AQ37" s="344">
        <v>1499</v>
      </c>
      <c r="AR37" s="345">
        <v>-91.5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539</v>
      </c>
      <c r="AL38" s="1184"/>
      <c r="AM38" s="1184"/>
      <c r="AN38" s="1185"/>
      <c r="AO38" s="346" t="s">
        <v>520</v>
      </c>
      <c r="AP38" s="346" t="s">
        <v>520</v>
      </c>
      <c r="AQ38" s="347">
        <v>0</v>
      </c>
      <c r="AR38" s="335" t="s">
        <v>520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540</v>
      </c>
      <c r="AL39" s="1184"/>
      <c r="AM39" s="1184"/>
      <c r="AN39" s="1185"/>
      <c r="AO39" s="343">
        <v>-683771</v>
      </c>
      <c r="AP39" s="343">
        <v>-4467</v>
      </c>
      <c r="AQ39" s="344">
        <v>-7805</v>
      </c>
      <c r="AR39" s="345">
        <v>-42.8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541</v>
      </c>
      <c r="AL40" s="1181"/>
      <c r="AM40" s="1181"/>
      <c r="AN40" s="1182"/>
      <c r="AO40" s="343">
        <v>-3663663</v>
      </c>
      <c r="AP40" s="343">
        <v>-23935</v>
      </c>
      <c r="AQ40" s="344">
        <v>-21058</v>
      </c>
      <c r="AR40" s="345">
        <v>13.7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302</v>
      </c>
      <c r="AL41" s="1187"/>
      <c r="AM41" s="1187"/>
      <c r="AN41" s="1188"/>
      <c r="AO41" s="343">
        <v>1646805</v>
      </c>
      <c r="AP41" s="343">
        <v>10759</v>
      </c>
      <c r="AQ41" s="344">
        <v>6483</v>
      </c>
      <c r="AR41" s="345">
        <v>66</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510</v>
      </c>
      <c r="AN49" s="1175" t="s">
        <v>545</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546</v>
      </c>
      <c r="AO50" s="360" t="s">
        <v>547</v>
      </c>
      <c r="AP50" s="361" t="s">
        <v>548</v>
      </c>
      <c r="AQ50" s="362" t="s">
        <v>549</v>
      </c>
      <c r="AR50" s="363" t="s">
        <v>550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5544248</v>
      </c>
      <c r="AN51" s="365">
        <v>35879</v>
      </c>
      <c r="AO51" s="366">
        <v>18.3</v>
      </c>
      <c r="AP51" s="367">
        <v>39951</v>
      </c>
      <c r="AQ51" s="368">
        <v>-11.5</v>
      </c>
      <c r="AR51" s="369">
        <v>29.8</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2910321</v>
      </c>
      <c r="AN52" s="373">
        <v>18834</v>
      </c>
      <c r="AO52" s="374">
        <v>7.8</v>
      </c>
      <c r="AP52" s="375">
        <v>22555</v>
      </c>
      <c r="AQ52" s="376">
        <v>-11.9</v>
      </c>
      <c r="AR52" s="377">
        <v>19.7</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3681944</v>
      </c>
      <c r="AN53" s="365">
        <v>23871</v>
      </c>
      <c r="AO53" s="366">
        <v>-33.5</v>
      </c>
      <c r="AP53" s="367">
        <v>39893</v>
      </c>
      <c r="AQ53" s="368">
        <v>-0.1</v>
      </c>
      <c r="AR53" s="369">
        <v>-33.4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1345088</v>
      </c>
      <c r="AN54" s="373">
        <v>8721</v>
      </c>
      <c r="AO54" s="374">
        <v>-53.7</v>
      </c>
      <c r="AP54" s="375">
        <v>26170</v>
      </c>
      <c r="AQ54" s="376">
        <v>16</v>
      </c>
      <c r="AR54" s="377">
        <v>-69.7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6599054</v>
      </c>
      <c r="AN55" s="365">
        <v>42819</v>
      </c>
      <c r="AO55" s="366">
        <v>79.400000000000006</v>
      </c>
      <c r="AP55" s="367">
        <v>41080</v>
      </c>
      <c r="AQ55" s="368">
        <v>3</v>
      </c>
      <c r="AR55" s="369">
        <v>76.400000000000006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5269530</v>
      </c>
      <c r="AN56" s="373">
        <v>34192</v>
      </c>
      <c r="AO56" s="374">
        <v>292.10000000000002</v>
      </c>
      <c r="AP56" s="375">
        <v>27265</v>
      </c>
      <c r="AQ56" s="376">
        <v>4.2</v>
      </c>
      <c r="AR56" s="377">
        <v>287.89999999999998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3248408</v>
      </c>
      <c r="AN57" s="365">
        <v>21133</v>
      </c>
      <c r="AO57" s="366">
        <v>-50.6</v>
      </c>
      <c r="AP57" s="367">
        <v>33173</v>
      </c>
      <c r="AQ57" s="368">
        <v>-19.2</v>
      </c>
      <c r="AR57" s="369">
        <v>-31.4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2300323</v>
      </c>
      <c r="AN58" s="373">
        <v>14965</v>
      </c>
      <c r="AO58" s="374">
        <v>-56.2</v>
      </c>
      <c r="AP58" s="375">
        <v>20353</v>
      </c>
      <c r="AQ58" s="376">
        <v>-25.4</v>
      </c>
      <c r="AR58" s="377">
        <v>-30.8</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3416903</v>
      </c>
      <c r="AN59" s="365">
        <v>22323</v>
      </c>
      <c r="AO59" s="366">
        <v>5.6</v>
      </c>
      <c r="AP59" s="367">
        <v>37644</v>
      </c>
      <c r="AQ59" s="368">
        <v>13.5</v>
      </c>
      <c r="AR59" s="369">
        <v>-7.9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2363295</v>
      </c>
      <c r="AN60" s="373">
        <v>15440</v>
      </c>
      <c r="AO60" s="374">
        <v>3.2</v>
      </c>
      <c r="AP60" s="375">
        <v>24939</v>
      </c>
      <c r="AQ60" s="376">
        <v>22.5</v>
      </c>
      <c r="AR60" s="377">
        <v>-19.3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4498111</v>
      </c>
      <c r="AN61" s="380">
        <v>29205</v>
      </c>
      <c r="AO61" s="381">
        <v>3.8</v>
      </c>
      <c r="AP61" s="382">
        <v>38348</v>
      </c>
      <c r="AQ61" s="383">
        <v>-2.9</v>
      </c>
      <c r="AR61" s="369">
        <v>6.7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2837711</v>
      </c>
      <c r="AN62" s="373">
        <v>18430</v>
      </c>
      <c r="AO62" s="374">
        <v>38.6</v>
      </c>
      <c r="AP62" s="375">
        <v>24256</v>
      </c>
      <c r="AQ62" s="376">
        <v>1.1000000000000001</v>
      </c>
      <c r="AR62" s="377">
        <v>37.5</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4KQp5+7FrvAogqvv5xOUBLUfXTB39o7vFxM8UG6NNrOZe/2zkRhvEf32mZCNchdAB8heXQBWtQ916igA4+zS0g==" saltValue="7bMhNCkhIIHVlhRE6YHC3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559</v>
      </c>
    </row>
    <row r="120" spans="125:125" ht="13.5" hidden="1" customHeight="1"/>
    <row r="121" spans="125:125" ht="13.5" hidden="1" customHeight="1">
      <c r="DU121" s="291"/>
    </row>
  </sheetData>
  <sheetProtection algorithmName="SHA-512" hashValue="qDawJ+8W5IvupyTqXGeW40QLxYQjcqFXPmsBCS4+ZgTEbmoOwUCyhOeGURoMBjmbH7M0gwTNecRR/ikzJJPwqg==" saltValue="4d81PoTsNLbghUPhspdI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90" zoomScaleNormal="9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560</v>
      </c>
    </row>
  </sheetData>
  <sheetProtection algorithmName="SHA-512" hashValue="IehBFuPWMuQUR3ortRbSc8DeNJ5NFfqvOWq0iyhE4KS1FIaGdt3Te1VEz5m3L8z6fwOYTgJeIttUNx2XRkC8DA==" saltValue="YfOTlxJizbN6qRk5EPKS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98" t="s">
        <v>3</v>
      </c>
      <c r="D47" s="1198"/>
      <c r="E47" s="1199"/>
      <c r="F47" s="11">
        <v>18.079999999999998</v>
      </c>
      <c r="G47" s="12">
        <v>19.11</v>
      </c>
      <c r="H47" s="12">
        <v>17.579999999999998</v>
      </c>
      <c r="I47" s="12">
        <v>16.38</v>
      </c>
      <c r="J47" s="13">
        <v>15.75</v>
      </c>
    </row>
    <row r="48" spans="2:10" ht="57.75" customHeight="1">
      <c r="B48" s="14"/>
      <c r="C48" s="1200" t="s">
        <v>4</v>
      </c>
      <c r="D48" s="1200"/>
      <c r="E48" s="1201"/>
      <c r="F48" s="15">
        <v>8.41</v>
      </c>
      <c r="G48" s="16">
        <v>7.6</v>
      </c>
      <c r="H48" s="16">
        <v>4.4000000000000004</v>
      </c>
      <c r="I48" s="16">
        <v>4.6100000000000003</v>
      </c>
      <c r="J48" s="17">
        <v>4.71</v>
      </c>
    </row>
    <row r="49" spans="2:10" ht="57.75" customHeight="1" thickBot="1">
      <c r="B49" s="18"/>
      <c r="C49" s="1202" t="s">
        <v>5</v>
      </c>
      <c r="D49" s="1202"/>
      <c r="E49" s="1203"/>
      <c r="F49" s="19">
        <v>1.44</v>
      </c>
      <c r="G49" s="20" t="s">
        <v>566</v>
      </c>
      <c r="H49" s="20" t="s">
        <v>567</v>
      </c>
      <c r="I49" s="20" t="s">
        <v>568</v>
      </c>
      <c r="J49" s="21" t="s">
        <v>569</v>
      </c>
    </row>
    <row r="50" spans="2:10" ht="13.5" customHeight="1"/>
  </sheetData>
  <sheetProtection algorithmName="SHA-512" hashValue="bmst5n2uK36K9XoF2/dJdE6/XvtABOVOsDZ6xb029PXTYqkQ5zNGOwng0ZJS1XnrhtdXNfg8Vj4VE7zlNC9dtA==" saltValue="G9za6+tp7UodBem4F4b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2021-03-04T04:24:52Z</cp:lastPrinted>
  <dcterms:created xsi:type="dcterms:W3CDTF">2021-02-05T01:43:42Z</dcterms:created>
  <dcterms:modified xsi:type="dcterms:W3CDTF">2021-10-21T04:46:43Z</dcterms:modified>
  <cp:category/>
</cp:coreProperties>
</file>