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各課フォルダ\財政課\財政係\○照会、回答、通知\【翌2月】財政状況資料集（財政比較分析）\R1決算\提出\"/>
    </mc:Choice>
  </mc:AlternateContent>
  <bookViews>
    <workbookView xWindow="0" yWindow="0" windowWidth="28800" windowHeight="120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DG35" i="7"/>
  <c r="CQ35" i="7"/>
  <c r="BY35" i="7"/>
  <c r="BE35" i="7"/>
  <c r="AO35" i="7"/>
  <c r="W35" i="7"/>
  <c r="E35" i="7"/>
  <c r="C35" i="7" s="1"/>
  <c r="DG34" i="7"/>
  <c r="CQ34" i="7"/>
  <c r="BY34" i="7"/>
  <c r="BG34" i="7"/>
  <c r="AO34" i="7"/>
  <c r="W34" i="7"/>
  <c r="E34" i="7"/>
  <c r="C34" i="7"/>
  <c r="U35" i="7" l="1"/>
  <c r="U36" i="7" s="1"/>
  <c r="C36" i="7"/>
  <c r="U34" i="7"/>
  <c r="BE34" i="7" l="1"/>
  <c r="AM34" i="7"/>
  <c r="AM35" i="7" s="1"/>
  <c r="BW34" i="7"/>
  <c r="BW35" i="7" s="1"/>
  <c r="BW36" i="7" s="1"/>
  <c r="BW37" i="7" s="1"/>
  <c r="BW38" i="7" s="1"/>
  <c r="BW39" i="7" s="1"/>
  <c r="BW40" i="7" s="1"/>
  <c r="CO34" i="7" l="1"/>
  <c r="CO35" i="7" s="1"/>
</calcChain>
</file>

<file path=xl/sharedStrings.xml><?xml version="1.0" encoding="utf-8"?>
<sst xmlns="http://schemas.openxmlformats.org/spreadsheetml/2006/main" count="1034" uniqueCount="581">
  <si>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</si>
  <si>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</si>
  <si>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</si>
  <si>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</si>
  <si>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</si>
  <si>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</si>
  <si>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</si>
  <si>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</si>
  <si>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</si>
  <si>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</si>
  <si>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</si>
  <si>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</si>
  <si>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</si>
  <si>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</si>
  <si>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</si>
  <si>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</si>
  <si>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</si>
  <si>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</si>
  <si>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</si>
  <si>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</si>
  <si>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</si>
  <si>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</si>
  <si>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</si>
  <si>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</si>
  <si>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</si>
  <si>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</si>
  <si>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</si>
  <si>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</si>
  <si>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</si>
  <si>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</si>
  <si>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</si>
  <si>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</si>
  <si>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</si>
  <si>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</si>
  <si>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</si>
  <si>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</si>
  <si>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</si>
  <si>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</si>
  <si>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</si>
  <si>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</si>
  <si>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</si>
  <si>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</si>
  <si>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</si>
  <si>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</si>
  <si>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</si>
  <si>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</si>
  <si>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</si>
  <si>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</si>
  <si>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</si>
  <si>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</si>
  <si>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</si>
  <si>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</si>
  <si>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</si>
  <si>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</si>
  <si>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</si>
  <si>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</si>
  <si>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</si>
  <si>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</si>
  <si>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</si>
  <si>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</si>
  <si>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</si>
  <si>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</si>
  <si>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</si>
  <si>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</si>
  <si>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</si>
  <si>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</si>
  <si>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</si>
  <si>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</si>
  <si>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</si>
  <si>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</si>
  <si>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</si>
  <si>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</si>
  <si>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</si>
  <si>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</si>
  <si>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</si>
  <si>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</si>
  <si>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</si>
  <si>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</si>
  <si>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</si>
  <si>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</si>
  <si>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</si>
  <si>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</si>
  <si>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</si>
  <si>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</si>
  <si>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</si>
  <si>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</si>
  <si>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</si>
  <si>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</si>
  <si>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</si>
  <si>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</si>
  <si>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</si>
  <si>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</si>
  <si>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</si>
  <si>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</si>
  <si>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</si>
  <si>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</si>
  <si>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</si>
  <si>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</si>
  <si>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</si>
  <si>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</si>
  <si>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</si>
  <si>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</si>
  <si>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</si>
  <si>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</si>
  <si>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</si>
  <si>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</si>
  <si>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</si>
  <si>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</si>
  <si>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</si>
  <si>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</si>
  <si>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</si>
  <si>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</si>
  <si>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</si>
  <si>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</si>
  <si>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</si>
  <si>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</si>
  <si>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</si>
  <si>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</si>
  <si>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</si>
  <si>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</si>
  <si>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</si>
  <si>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</si>
  <si>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</si>
  <si>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</si>
  <si>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</si>
  <si>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</si>
  <si>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</si>
  <si>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</si>
  <si>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</si>
  <si>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</si>
  <si>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</si>
  <si>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</si>
  <si>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</si>
  <si>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</si>
  <si>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</si>
  <si>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</si>
  <si>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</si>
  <si>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</si>
  <si>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</si>
  <si>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</si>
  <si>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</si>
  <si>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</si>
  <si>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</si>
  <si>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</si>
  <si>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</si>
  <si>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</si>
  <si>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</si>
  <si>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</si>
  <si>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</si>
  <si>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</si>
  <si>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</si>
  <si>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</si>
  <si>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</si>
  <si>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</si>
  <si>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</si>
  <si>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埼玉県蕨市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</si>
  <si>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</si>
  <si>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</si>
  <si>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</si>
  <si>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</si>
  <si>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</si>
  <si>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</si>
  <si>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</si>
  <si>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</si>
  <si>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</si>
  <si>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</si>
  <si>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</si>
  <si>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</si>
  <si>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</si>
  <si>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</si>
  <si>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</si>
  <si>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</si>
  <si>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</si>
  <si>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</si>
  <si>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</si>
  <si>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</si>
  <si>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</si>
  <si>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</si>
  <si>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</si>
  <si>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</si>
  <si>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</si>
  <si>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</si>
  <si>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</si>
  <si>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</si>
  <si>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</si>
  <si>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</si>
  <si>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</si>
  <si>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</si>
  <si>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</si>
  <si>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</si>
  <si>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</si>
  <si>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</si>
  <si>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</si>
  <si>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</si>
  <si>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</si>
  <si>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</si>
  <si>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</si>
  <si>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</si>
  <si>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</si>
  <si>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</si>
  <si>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</si>
  <si>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</si>
  <si>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</si>
  <si>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</si>
  <si>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</si>
  <si>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</si>
  <si>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</si>
  <si>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</si>
  <si>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</si>
  <si>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</si>
  <si>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</si>
  <si>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</si>
  <si>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</si>
  <si>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</si>
  <si>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</si>
  <si>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</si>
  <si>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</si>
  <si>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</si>
  <si>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</si>
  <si>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</si>
  <si>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</si>
  <si>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</si>
  <si>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</si>
  <si>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</si>
  <si>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</si>
  <si>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</si>
  <si>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</si>
  <si>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</si>
  <si>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</si>
  <si>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</si>
  <si>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</si>
  <si>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</si>
  <si>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</si>
  <si>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</si>
  <si>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</si>
  <si>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</si>
  <si>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</si>
  <si>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</si>
  <si>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</si>
  <si>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</si>
  <si>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</si>
  <si>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</si>
  <si>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</si>
  <si>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</si>
  <si>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</si>
  <si>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</si>
  <si>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</si>
  <si>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</si>
  <si>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</si>
  <si>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</si>
  <si>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</si>
  <si>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</si>
  <si>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</si>
  <si>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</si>
  <si>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</si>
  <si>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</si>
  <si>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</si>
  <si>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</si>
  <si>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</si>
  <si>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</si>
  <si>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</si>
  <si>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</si>
  <si>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</si>
  <si>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</si>
  <si>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</si>
  <si>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</si>
  <si>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</si>
  <si>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</si>
  <si>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</si>
  <si>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</si>
  <si>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</si>
  <si>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</si>
  <si>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</si>
  <si>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</si>
  <si>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</si>
  <si>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</si>
  <si>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</si>
  <si>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</si>
  <si>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</si>
  <si>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</si>
  <si>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</si>
  <si>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</si>
  <si>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</si>
  <si>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</si>
  <si>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</si>
  <si>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</si>
  <si>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</si>
  <si>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</si>
  <si>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</si>
  <si>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</si>
  <si>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</si>
  <si>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</si>
  <si>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</si>
  <si>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</si>
  <si>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</si>
  <si>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</si>
  <si>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</si>
  <si>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</si>
  <si>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</si>
  <si>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</si>
  <si>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</si>
  <si>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</si>
  <si>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</si>
  <si>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</si>
  <si>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</si>
  <si>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</si>
  <si>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</si>
  <si>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</si>
  <si>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埼玉県蕨市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</si>
  <si>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</si>
  <si>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</si>
  <si>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</si>
  <si>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</si>
  <si>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</si>
  <si>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</si>
  <si>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</si>
  <si>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</si>
  <si>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</si>
  <si>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</si>
  <si>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</si>
  <si>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</si>
  <si>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</si>
  <si>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</si>
  <si>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</si>
  <si>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</si>
  <si>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</si>
  <si>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</si>
  <si>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</si>
  <si>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</si>
  <si>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蕨市土地開発公社</t>
    <phoneticPr fontId="2"/>
  </si>
  <si>
    <t>-</t>
    <phoneticPr fontId="2"/>
  </si>
  <si>
    <t>蕨都市計画事業錦町土地区画整理事業特別会計</t>
    <phoneticPr fontId="5"/>
  </si>
  <si>
    <t>蕨市施設管理公社</t>
    <phoneticPr fontId="2"/>
  </si>
  <si>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</si>
  <si>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</si>
  <si>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</si>
  <si>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</si>
  <si>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</si>
  <si>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</si>
  <si>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</si>
  <si>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</si>
  <si>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</si>
  <si>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</si>
  <si>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</si>
  <si>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</si>
  <si>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</si>
  <si>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</si>
  <si>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</si>
  <si>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</si>
  <si>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</si>
  <si>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</si>
  <si>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</si>
  <si>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</si>
  <si>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</si>
  <si>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</si>
  <si>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</si>
  <si>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</si>
  <si>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</si>
  <si>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</si>
  <si>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</si>
  <si>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</si>
  <si>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資金剰余額
/不足額
（実質収支）</t>
    <phoneticPr fontId="5"/>
  </si>
  <si>
    <t>企業債
（地方債）
現在高</t>
    <phoneticPr fontId="5"/>
  </si>
  <si>
    <t>左のうち
一般会計等
負担見込額</t>
    <phoneticPr fontId="5"/>
  </si>
  <si>
    <t>戸田競艇企業団（モーターボート競走事業会計）</t>
    <phoneticPr fontId="2"/>
  </si>
  <si>
    <t>-</t>
    <phoneticPr fontId="2"/>
  </si>
  <si>
    <t>蕨戸田衛生センター組合（一般会計）</t>
    <phoneticPr fontId="2"/>
  </si>
  <si>
    <t>埼玉県後期高齢者医療広域連合（一般会計）</t>
    <phoneticPr fontId="2"/>
  </si>
  <si>
    <t>埼玉県後期高齢者医療広域連合（後期高齢者医療事業特別会計）</t>
    <phoneticPr fontId="2"/>
  </si>
  <si>
    <t>埼玉県市町村総合事務組合（一般会計）</t>
    <phoneticPr fontId="2"/>
  </si>
  <si>
    <t>埼玉県市町村総合事務組合（交通災害共済事業特別会計）</t>
    <phoneticPr fontId="2"/>
  </si>
  <si>
    <t>彩の国さいたま人づくり広域連合（一般会計）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</si>
  <si>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</si>
  <si>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</si>
  <si>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</si>
  <si>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</si>
  <si>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</si>
  <si>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</si>
  <si>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</si>
  <si>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</si>
  <si>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</si>
  <si>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</si>
  <si>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</si>
  <si>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</si>
  <si>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</si>
  <si>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</si>
  <si>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</si>
  <si>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</si>
  <si>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</si>
  <si>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</si>
  <si>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</si>
  <si>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</si>
  <si>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</si>
  <si>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</si>
  <si>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</si>
  <si>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</si>
  <si>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</si>
  <si>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</si>
  <si>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</si>
  <si>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</si>
  <si>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</si>
  <si>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</si>
  <si>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</si>
  <si>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</si>
  <si>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</si>
  <si>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</si>
  <si>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</si>
  <si>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</si>
  <si>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</si>
  <si>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</si>
  <si>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</si>
  <si>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</si>
  <si>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</si>
  <si>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</si>
  <si>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</si>
  <si>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</si>
  <si>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</si>
  <si>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</si>
  <si>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</si>
  <si>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</si>
  <si>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</si>
  <si>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</si>
  <si>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</si>
  <si>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</si>
  <si>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</si>
  <si>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蕨市立病院事業会計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</si>
  <si>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</si>
  <si>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</si>
  <si>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蕨市後期高齢者医療特別会計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</si>
  <si>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</si>
  <si>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</si>
  <si>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</si>
  <si>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</si>
  <si>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</si>
  <si>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</si>
  <si>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</si>
  <si>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</si>
  <si>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</si>
  <si>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</si>
  <si>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</si>
  <si>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</si>
  <si>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</si>
  <si>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</si>
  <si>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</si>
  <si>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</si>
  <si>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</si>
  <si>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</si>
  <si>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</si>
  <si>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</si>
  <si>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</si>
  <si>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</si>
  <si>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</si>
  <si>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</si>
  <si>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</si>
  <si>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</si>
  <si>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</si>
  <si>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</si>
  <si>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</si>
  <si>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</si>
  <si>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</si>
  <si>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</si>
  <si>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</si>
  <si>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</si>
  <si>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</si>
  <si>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</si>
  <si>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</si>
  <si>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</si>
  <si>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</si>
  <si>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</si>
  <si>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</si>
  <si>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</si>
  <si>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</si>
  <si>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</si>
  <si>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</si>
  <si>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</si>
  <si>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</si>
  <si>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</si>
  <si>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</si>
  <si>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</si>
  <si>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</si>
  <si>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</si>
  <si>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</si>
  <si>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</si>
  <si>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</si>
  <si>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</si>
  <si>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</si>
  <si>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</si>
  <si>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</si>
  <si>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</si>
  <si>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</si>
  <si>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</si>
  <si>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</si>
  <si>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</si>
  <si>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</si>
  <si>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</si>
  <si>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</si>
  <si>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</si>
  <si>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</si>
  <si>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</si>
  <si>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</si>
  <si>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</si>
  <si>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</si>
  <si>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</si>
  <si>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</si>
  <si>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</si>
  <si>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</si>
  <si>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</si>
  <si>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</si>
  <si>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</si>
  <si>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</si>
  <si>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</si>
  <si>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0.29</t>
  </si>
  <si>
    <t>▲ 1.76</t>
  </si>
  <si>
    <t>▲ 1.53</t>
  </si>
  <si>
    <t>標準財政規模比（％）</t>
    <phoneticPr fontId="5"/>
  </si>
  <si>
    <t>会計</t>
    <rPh sb="0" eb="2">
      <t>カイケイ</t>
    </rPh>
    <phoneticPr fontId="5"/>
  </si>
  <si>
    <t>蕨市水道事業会計</t>
  </si>
  <si>
    <t>一般会計</t>
  </si>
  <si>
    <t>蕨市立病院事業会計</t>
  </si>
  <si>
    <t>蕨市介護保険特別会計</t>
  </si>
  <si>
    <t>蕨市公共下水道事業特別会計</t>
  </si>
  <si>
    <t>蕨市国民健康保険特別会計</t>
  </si>
  <si>
    <t>蕨都市計画事業錦町土地区画整理事業特別会計</t>
  </si>
  <si>
    <t>蕨市後期高齢者医療特別会計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</si>
  <si>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</si>
  <si>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</si>
  <si>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</si>
  <si>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</si>
  <si>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</si>
  <si>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</si>
  <si>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</si>
  <si>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</si>
  <si>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</si>
  <si>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</si>
  <si>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</si>
  <si>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</si>
  <si>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</si>
  <si>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</si>
  <si>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</si>
  <si>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</si>
  <si>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</si>
  <si>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</si>
  <si>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</si>
  <si>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</si>
  <si>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</si>
  <si>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</si>
  <si>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</si>
  <si>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</si>
  <si>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</si>
  <si>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</si>
  <si>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</si>
  <si>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</si>
  <si>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</si>
  <si>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</si>
  <si>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</si>
  <si>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</si>
  <si>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</si>
  <si>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</si>
  <si>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</si>
  <si>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</si>
  <si>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</si>
  <si>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</si>
  <si>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</si>
  <si>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</si>
  <si>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</si>
  <si>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</si>
  <si>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</si>
  <si>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</si>
  <si>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</si>
  <si>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</si>
  <si>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</si>
  <si>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</si>
  <si>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</si>
  <si>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公共施設改修基金</t>
  </si>
  <si>
    <t>市庁舎整備基金</t>
    <rPh sb="5" eb="7">
      <t>キキン</t>
    </rPh>
    <phoneticPr fontId="35"/>
  </si>
  <si>
    <t>蕨駅西口市街地再開発事業基金</t>
    <rPh sb="0" eb="1">
      <t>ワラビ</t>
    </rPh>
    <phoneticPr fontId="35"/>
  </si>
  <si>
    <t>職員退職手当基金</t>
  </si>
  <si>
    <t>ふるさとわらび応援基金</t>
  </si>
  <si>
    <t>基金残高合計</t>
    <rPh sb="0" eb="2">
      <t>キキン</t>
    </rPh>
    <rPh sb="2" eb="4">
      <t>ザンダカ</t>
    </rPh>
    <rPh sb="4" eb="6">
      <t>ゴウケイ</t>
    </rPh>
    <phoneticPr fontId="5"/>
  </si>
  <si>
    <t>第3次蕨市土地開発公社経営健全化計画に基づく土地の買戻しなどにより実質公債費比率は増加傾向にあったが、平成28年度以降は蕨市土地開発公社からの買戻しに係る支出が減となったことなどにより実質公債費比率は減少していたが、令和元年度においては、平成25～27年度借入の臨時財政対策費の措置期間が終了し、元金償還が発生したことにより、増加した。
また、将来負担比率は減少傾向となっており、類似団体と比較しても低水準である。今後の見通しでは、土地開発公社の経営健全化の推進に伴う起債があるほか、老朽化した公共施設の改修費に充当する起債が予想されるため、実質公債費比率が上昇する見込みであり、これに伴って将来負担比率が上昇に転じる可能性もある。そのため、起債については、優先性・緊急性・住民ニーズなどの視点から、起債対象事業の必要性の有無を十分に検討するとともに、他の財源確保にも努め、財政の硬直化を招かないように計画的な運用を図る。</t>
    <rPh sb="108" eb="110">
      <t>レイワ</t>
    </rPh>
    <rPh sb="110" eb="112">
      <t>ガンネン</t>
    </rPh>
    <rPh sb="112" eb="113">
      <t>ド</t>
    </rPh>
    <rPh sb="163" eb="165">
      <t>ゾウカ</t>
    </rPh>
    <phoneticPr fontId="5"/>
  </si>
  <si>
    <t>将来負担比率は類似団体と比較しても低水準であるが、一方で有形固定資産減価償却率は高い傾向にある。特に、市庁舎は有形固定資産減価償却率が90％を超えており、平均を押し上げる要因の１つとなっているが、令和５年中の完成を目指して現在、建替え中であり、今後、有形固定資産減価償却率は大幅に低下する見込みとなっている。一方で、市庁舎の建替えには起債による財源の確保が必要となることから、将来負担比率の増大が見込まれる。その他公共施設等の老朽化も進んでいることから、他の財源確保にも努めつつ、長期的視点をもって計画的に公共施設等の維持管理を行っていく。</t>
    <rPh sb="98" eb="100">
      <t>レイワ</t>
    </rPh>
    <rPh sb="101" eb="102">
      <t>ネン</t>
    </rPh>
    <rPh sb="102" eb="103">
      <t>ナカ</t>
    </rPh>
    <rPh sb="107" eb="109">
      <t>メザ</t>
    </rPh>
    <rPh sb="111" eb="113">
      <t>ゲンザイ</t>
    </rPh>
    <rPh sb="114" eb="116">
      <t>タテカ</t>
    </rPh>
    <rPh sb="117" eb="118">
      <t>ナカ</t>
    </rPh>
    <rPh sb="122" eb="12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</si>
</sst>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9E71-4B97-B597-49C2036EC99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37168</c:v>
                </c:pt>
                <c:pt idx="1">
                  <c:v>32474</c:v>
                </c:pt>
                <c:pt idx="2">
                  <c:v>36260</c:v>
                </c:pt>
                <c:pt idx="3">
                  <c:v>21046</c:v>
                </c:pt>
                <c:pt idx="4">
                  <c:v>27957</c:v>
                </c:pt>
              </c:numCache>
            </c:numRef>
          </c:val>
          <c:smooth val="0"/>
          <c:extLst>
            <c:ext xmlns:c16="http://schemas.microsoft.com/office/drawing/2014/chart" uri="{C3380CC4-5D6E-409C-BE32-E72D297353CC}">
              <c16:uniqueId val="{00000001-9E71-4B97-B597-49C2036EC9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7.56</c:v>
                </c:pt>
                <c:pt idx="1">
                  <c:v>6.23</c:v>
                </c:pt>
                <c:pt idx="2">
                  <c:v>12.54</c:v>
                </c:pt>
                <c:pt idx="3">
                  <c:v>10.45</c:v>
                </c:pt>
                <c:pt idx="4">
                  <c:v>10.74</c:v>
                </c:pt>
              </c:numCache>
            </c:numRef>
          </c:val>
          <c:extLst>
            <c:ext xmlns:c16="http://schemas.microsoft.com/office/drawing/2014/chart" uri="{C3380CC4-5D6E-409C-BE32-E72D297353CC}">
              <c16:uniqueId val="{00000000-F9A9-46EB-AC12-DB28BF77F3B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14.5</c:v>
                </c:pt>
                <c:pt idx="1">
                  <c:v>13.6</c:v>
                </c:pt>
                <c:pt idx="2">
                  <c:v>13.55</c:v>
                </c:pt>
                <c:pt idx="3">
                  <c:v>17.25</c:v>
                </c:pt>
                <c:pt idx="4">
                  <c:v>15.47</c:v>
                </c:pt>
              </c:numCache>
            </c:numRef>
          </c:val>
          <c:extLst>
            <c:ext xmlns:c16="http://schemas.microsoft.com/office/drawing/2014/chart" uri="{C3380CC4-5D6E-409C-BE32-E72D297353CC}">
              <c16:uniqueId val="{00000001-F9A9-46EB-AC12-DB28BF77F3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-0.28999999999999998</c:v>
                </c:pt>
                <c:pt idx="1">
                  <c:v>-1.76</c:v>
                </c:pt>
                <c:pt idx="2">
                  <c:v>6.3</c:v>
                </c:pt>
                <c:pt idx="3">
                  <c:v>2.06</c:v>
                </c:pt>
                <c:pt idx="4">
                  <c:v>-1.53</c:v>
                </c:pt>
              </c:numCache>
            </c:numRef>
          </c:val>
          <c:smooth val="0"/>
          <c:extLst>
            <c:ext xmlns:c16="http://schemas.microsoft.com/office/drawing/2014/chart" uri="{C3380CC4-5D6E-409C-BE32-E72D297353CC}">
              <c16:uniqueId val="{00000002-F9A9-46EB-AC12-DB28BF77F3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0.03</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0-9F36-4A07-96AC-2EA10277EB2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36-4A07-96AC-2EA10277EB2C}"/>
            </c:ext>
          </c:extLst>
        </c:ser>
        <c:ser>
          <c:idx val="2"/>
          <c:order val="2"/>
          <c:tx>
            <c:strRef>
              <c:f>[1]データシート!$A$29</c:f>
              <c:strCache>
                <c:ptCount val="1"/>
                <c:pt idx="0">
                  <c:v>蕨市後期高齢者医療特別会計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0.04</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2-9F36-4A07-96AC-2EA10277EB2C}"/>
            </c:ext>
          </c:extLst>
        </c:ser>
        <c:ser>
          <c:idx val="3"/>
          <c:order val="3"/>
          <c:tx>
            <c:strRef>
              <c:f>[1]データシート!$A$30</c:f>
              <c:strCache>
                <c:ptCount val="1"/>
                <c:pt idx="0">
                  <c:v>蕨都市計画事業錦町土地区画整理事業特別会計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0.01</c:v>
                </c:pt>
                <c:pt idx="2">
                  <c:v>#N/A</c:v>
                </c:pt>
                <c:pt idx="3">
                  <c:v>0.02</c:v>
                </c:pt>
                <c:pt idx="4">
                  <c:v>#N/A</c:v>
                </c:pt>
                <c:pt idx="5">
                  <c:v>0.27</c:v>
                </c:pt>
                <c:pt idx="6">
                  <c:v>#N/A</c:v>
                </c:pt>
                <c:pt idx="7">
                  <c:v>0.04</c:v>
                </c:pt>
                <c:pt idx="8">
                  <c:v>#N/A</c:v>
                </c:pt>
                <c:pt idx="9">
                  <c:v>0.06</c:v>
                </c:pt>
              </c:numCache>
            </c:numRef>
          </c:val>
          <c:extLst>
            <c:ext xmlns:c16="http://schemas.microsoft.com/office/drawing/2014/chart" uri="{C3380CC4-5D6E-409C-BE32-E72D297353CC}">
              <c16:uniqueId val="{00000003-9F36-4A07-96AC-2EA10277EB2C}"/>
            </c:ext>
          </c:extLst>
        </c:ser>
        <c:ser>
          <c:idx val="4"/>
          <c:order val="4"/>
          <c:tx>
            <c:strRef>
              <c:f>[1]データシート!$A$31</c:f>
              <c:strCache>
                <c:ptCount val="1"/>
                <c:pt idx="0">
                  <c:v>蕨市国民健康保険特別会計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0.77</c:v>
                </c:pt>
                <c:pt idx="2">
                  <c:v>#N/A</c:v>
                </c:pt>
                <c:pt idx="3">
                  <c:v>1.28</c:v>
                </c:pt>
                <c:pt idx="4">
                  <c:v>#N/A</c:v>
                </c:pt>
                <c:pt idx="5">
                  <c:v>1.91</c:v>
                </c:pt>
                <c:pt idx="6">
                  <c:v>#N/A</c:v>
                </c:pt>
                <c:pt idx="7">
                  <c:v>0.31</c:v>
                </c:pt>
                <c:pt idx="8">
                  <c:v>#N/A</c:v>
                </c:pt>
                <c:pt idx="9">
                  <c:v>0.24</c:v>
                </c:pt>
              </c:numCache>
            </c:numRef>
          </c:val>
          <c:extLst>
            <c:ext xmlns:c16="http://schemas.microsoft.com/office/drawing/2014/chart" uri="{C3380CC4-5D6E-409C-BE32-E72D297353CC}">
              <c16:uniqueId val="{00000004-9F36-4A07-96AC-2EA10277EB2C}"/>
            </c:ext>
          </c:extLst>
        </c:ser>
        <c:ser>
          <c:idx val="5"/>
          <c:order val="5"/>
          <c:tx>
            <c:strRef>
              <c:f>[1]データシート!$A$32</c:f>
              <c:strCache>
                <c:ptCount val="1"/>
                <c:pt idx="0">
                  <c:v>蕨市公共下水道事業特別会計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0.08</c:v>
                </c:pt>
                <c:pt idx="2">
                  <c:v>#N/A</c:v>
                </c:pt>
                <c:pt idx="3">
                  <c:v>0.03</c:v>
                </c:pt>
                <c:pt idx="4">
                  <c:v>#N/A</c:v>
                </c:pt>
                <c:pt idx="5">
                  <c:v>0.06</c:v>
                </c:pt>
                <c:pt idx="6">
                  <c:v>#N/A</c:v>
                </c:pt>
                <c:pt idx="7">
                  <c:v>7.0000000000000007E-2</c:v>
                </c:pt>
                <c:pt idx="8">
                  <c:v>#N/A</c:v>
                </c:pt>
                <c:pt idx="9">
                  <c:v>0.52</c:v>
                </c:pt>
              </c:numCache>
            </c:numRef>
          </c:val>
          <c:extLst>
            <c:ext xmlns:c16="http://schemas.microsoft.com/office/drawing/2014/chart" uri="{C3380CC4-5D6E-409C-BE32-E72D297353CC}">
              <c16:uniqueId val="{00000005-9F36-4A07-96AC-2EA10277EB2C}"/>
            </c:ext>
          </c:extLst>
        </c:ser>
        <c:ser>
          <c:idx val="6"/>
          <c:order val="6"/>
          <c:tx>
            <c:strRef>
              <c:f>[1]データシート!$A$33</c:f>
              <c:strCache>
                <c:ptCount val="1"/>
                <c:pt idx="0">
                  <c:v>蕨市介護保険特別会計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1.49</c:v>
                </c:pt>
                <c:pt idx="2">
                  <c:v>#N/A</c:v>
                </c:pt>
                <c:pt idx="3">
                  <c:v>0.79</c:v>
                </c:pt>
                <c:pt idx="4">
                  <c:v>#N/A</c:v>
                </c:pt>
                <c:pt idx="5">
                  <c:v>1.19</c:v>
                </c:pt>
                <c:pt idx="6">
                  <c:v>#N/A</c:v>
                </c:pt>
                <c:pt idx="7">
                  <c:v>1.01</c:v>
                </c:pt>
                <c:pt idx="8">
                  <c:v>#N/A</c:v>
                </c:pt>
                <c:pt idx="9">
                  <c:v>1.54</c:v>
                </c:pt>
              </c:numCache>
            </c:numRef>
          </c:val>
          <c:extLst>
            <c:ext xmlns:c16="http://schemas.microsoft.com/office/drawing/2014/chart" uri="{C3380CC4-5D6E-409C-BE32-E72D297353CC}">
              <c16:uniqueId val="{00000006-9F36-4A07-96AC-2EA10277EB2C}"/>
            </c:ext>
          </c:extLst>
        </c:ser>
        <c:ser>
          <c:idx val="7"/>
          <c:order val="7"/>
          <c:tx>
            <c:strRef>
              <c:f>[1]データシート!$A$34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6.54</c:v>
                </c:pt>
                <c:pt idx="2">
                  <c:v>#N/A</c:v>
                </c:pt>
                <c:pt idx="3">
                  <c:v>7.74</c:v>
                </c:pt>
                <c:pt idx="4">
                  <c:v>#N/A</c:v>
                </c:pt>
                <c:pt idx="5">
                  <c:v>7.94</c:v>
                </c:pt>
                <c:pt idx="6">
                  <c:v>#N/A</c:v>
                </c:pt>
                <c:pt idx="7">
                  <c:v>7.68</c:v>
                </c:pt>
                <c:pt idx="8">
                  <c:v>#N/A</c:v>
                </c:pt>
                <c:pt idx="9">
                  <c:v>7.19</c:v>
                </c:pt>
              </c:numCache>
            </c:numRef>
          </c:val>
          <c:extLst>
            <c:ext xmlns:c16="http://schemas.microsoft.com/office/drawing/2014/chart" uri="{C3380CC4-5D6E-409C-BE32-E72D297353CC}">
              <c16:uniqueId val="{00000007-9F36-4A07-96AC-2EA10277EB2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7.51</c:v>
                </c:pt>
                <c:pt idx="2">
                  <c:v>#N/A</c:v>
                </c:pt>
                <c:pt idx="3">
                  <c:v>6.17</c:v>
                </c:pt>
                <c:pt idx="4">
                  <c:v>#N/A</c:v>
                </c:pt>
                <c:pt idx="5">
                  <c:v>12.22</c:v>
                </c:pt>
                <c:pt idx="6">
                  <c:v>#N/A</c:v>
                </c:pt>
                <c:pt idx="7">
                  <c:v>10.38</c:v>
                </c:pt>
                <c:pt idx="8">
                  <c:v>#N/A</c:v>
                </c:pt>
                <c:pt idx="9">
                  <c:v>10.63</c:v>
                </c:pt>
              </c:numCache>
            </c:numRef>
          </c:val>
          <c:extLst>
            <c:ext xmlns:c16="http://schemas.microsoft.com/office/drawing/2014/chart" uri="{C3380CC4-5D6E-409C-BE32-E72D297353CC}">
              <c16:uniqueId val="{00000008-9F36-4A07-96AC-2EA10277EB2C}"/>
            </c:ext>
          </c:extLst>
        </c:ser>
        <c:ser>
          <c:idx val="9"/>
          <c:order val="9"/>
          <c:tx>
            <c:strRef>
              <c:f>[1]データシート!$A$36</c:f>
              <c:strCache>
                <c:ptCount val="1"/>
                <c:pt idx="0">
                  <c:v>蕨市水道事業会計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9.3000000000000007</c:v>
                </c:pt>
                <c:pt idx="2">
                  <c:v>#N/A</c:v>
                </c:pt>
                <c:pt idx="3">
                  <c:v>9.7200000000000006</c:v>
                </c:pt>
                <c:pt idx="4">
                  <c:v>#N/A</c:v>
                </c:pt>
                <c:pt idx="5">
                  <c:v>9.5399999999999991</c:v>
                </c:pt>
                <c:pt idx="6">
                  <c:v>#N/A</c:v>
                </c:pt>
                <c:pt idx="7">
                  <c:v>10.76</c:v>
                </c:pt>
                <c:pt idx="8">
                  <c:v>#N/A</c:v>
                </c:pt>
                <c:pt idx="9">
                  <c:v>11.52</c:v>
                </c:pt>
              </c:numCache>
            </c:numRef>
          </c:val>
          <c:extLst>
            <c:ext xmlns:c16="http://schemas.microsoft.com/office/drawing/2014/chart" uri="{C3380CC4-5D6E-409C-BE32-E72D297353CC}">
              <c16:uniqueId val="{00000009-9F36-4A07-96AC-2EA10277EB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1898</c:v>
                </c:pt>
                <c:pt idx="5">
                  <c:v>1899</c:v>
                </c:pt>
                <c:pt idx="8">
                  <c:v>1952</c:v>
                </c:pt>
                <c:pt idx="11">
                  <c:v>1971</c:v>
                </c:pt>
                <c:pt idx="14">
                  <c:v>1869</c:v>
                </c:pt>
              </c:numCache>
            </c:numRef>
          </c:val>
          <c:extLst>
            <c:ext xmlns:c16="http://schemas.microsoft.com/office/drawing/2014/chart" uri="{C3380CC4-5D6E-409C-BE32-E72D297353CC}">
              <c16:uniqueId val="{00000000-AE91-4785-8508-4CA38C949D9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91-4785-8508-4CA38C949D9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897</c:v>
                </c:pt>
                <c:pt idx="3">
                  <c:v>285</c:v>
                </c:pt>
                <c:pt idx="6">
                  <c:v>282</c:v>
                </c:pt>
                <c:pt idx="9">
                  <c:v>277</c:v>
                </c:pt>
                <c:pt idx="12">
                  <c:v>274</c:v>
                </c:pt>
              </c:numCache>
            </c:numRef>
          </c:val>
          <c:extLst>
            <c:ext xmlns:c16="http://schemas.microsoft.com/office/drawing/2014/chart" uri="{C3380CC4-5D6E-409C-BE32-E72D297353CC}">
              <c16:uniqueId val="{00000002-AE91-4785-8508-4CA38C949D9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72</c:v>
                </c:pt>
                <c:pt idx="3">
                  <c:v>64</c:v>
                </c:pt>
                <c:pt idx="6">
                  <c:v>50</c:v>
                </c:pt>
                <c:pt idx="9">
                  <c:v>40</c:v>
                </c:pt>
                <c:pt idx="12">
                  <c:v>26</c:v>
                </c:pt>
              </c:numCache>
            </c:numRef>
          </c:val>
          <c:extLst>
            <c:ext xmlns:c16="http://schemas.microsoft.com/office/drawing/2014/chart" uri="{C3380CC4-5D6E-409C-BE32-E72D297353CC}">
              <c16:uniqueId val="{00000003-AE91-4785-8508-4CA38C949D9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380</c:v>
                </c:pt>
                <c:pt idx="3">
                  <c:v>362</c:v>
                </c:pt>
                <c:pt idx="6">
                  <c:v>346</c:v>
                </c:pt>
                <c:pt idx="9">
                  <c:v>329</c:v>
                </c:pt>
                <c:pt idx="12">
                  <c:v>320</c:v>
                </c:pt>
              </c:numCache>
            </c:numRef>
          </c:val>
          <c:extLst>
            <c:ext xmlns:c16="http://schemas.microsoft.com/office/drawing/2014/chart" uri="{C3380CC4-5D6E-409C-BE32-E72D297353CC}">
              <c16:uniqueId val="{00000004-AE91-4785-8508-4CA38C949D9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91-4785-8508-4CA38C949D9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91-4785-8508-4CA38C949D9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1327</c:v>
                </c:pt>
                <c:pt idx="3">
                  <c:v>1436</c:v>
                </c:pt>
                <c:pt idx="6">
                  <c:v>1493</c:v>
                </c:pt>
                <c:pt idx="9">
                  <c:v>1527</c:v>
                </c:pt>
                <c:pt idx="12">
                  <c:v>1581</c:v>
                </c:pt>
              </c:numCache>
            </c:numRef>
          </c:val>
          <c:extLst>
            <c:ext xmlns:c16="http://schemas.microsoft.com/office/drawing/2014/chart" uri="{C3380CC4-5D6E-409C-BE32-E72D297353CC}">
              <c16:uniqueId val="{00000007-AE91-4785-8508-4CA38C949D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778</c:v>
                </c:pt>
                <c:pt idx="2">
                  <c:v>#N/A</c:v>
                </c:pt>
                <c:pt idx="3">
                  <c:v>#N/A</c:v>
                </c:pt>
                <c:pt idx="4">
                  <c:v>248</c:v>
                </c:pt>
                <c:pt idx="5">
                  <c:v>#N/A</c:v>
                </c:pt>
                <c:pt idx="6">
                  <c:v>#N/A</c:v>
                </c:pt>
                <c:pt idx="7">
                  <c:v>219</c:v>
                </c:pt>
                <c:pt idx="8">
                  <c:v>#N/A</c:v>
                </c:pt>
                <c:pt idx="9">
                  <c:v>#N/A</c:v>
                </c:pt>
                <c:pt idx="10">
                  <c:v>202</c:v>
                </c:pt>
                <c:pt idx="11">
                  <c:v>#N/A</c:v>
                </c:pt>
                <c:pt idx="12">
                  <c:v>#N/A</c:v>
                </c:pt>
                <c:pt idx="13">
                  <c:v>332</c:v>
                </c:pt>
                <c:pt idx="14">
                  <c:v>#N/A</c:v>
                </c:pt>
              </c:numCache>
            </c:numRef>
          </c:val>
          <c:smooth val="0"/>
          <c:extLst>
            <c:ext xmlns:c16="http://schemas.microsoft.com/office/drawing/2014/chart" uri="{C3380CC4-5D6E-409C-BE32-E72D297353CC}">
              <c16:uniqueId val="{00000008-AE91-4785-8508-4CA38C949D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16648</c:v>
                </c:pt>
                <c:pt idx="5">
                  <c:v>16563</c:v>
                </c:pt>
                <c:pt idx="8">
                  <c:v>16457</c:v>
                </c:pt>
                <c:pt idx="11">
                  <c:v>16252</c:v>
                </c:pt>
                <c:pt idx="14">
                  <c:v>16061</c:v>
                </c:pt>
              </c:numCache>
            </c:numRef>
          </c:val>
          <c:extLst>
            <c:ext xmlns:c16="http://schemas.microsoft.com/office/drawing/2014/chart" uri="{C3380CC4-5D6E-409C-BE32-E72D297353CC}">
              <c16:uniqueId val="{00000000-F764-4CD9-84F0-E35D557BBFF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5737</c:v>
                </c:pt>
                <c:pt idx="5">
                  <c:v>6091</c:v>
                </c:pt>
                <c:pt idx="8">
                  <c:v>6116</c:v>
                </c:pt>
                <c:pt idx="11">
                  <c:v>6160</c:v>
                </c:pt>
                <c:pt idx="14">
                  <c:v>6143</c:v>
                </c:pt>
              </c:numCache>
            </c:numRef>
          </c:val>
          <c:extLst>
            <c:ext xmlns:c16="http://schemas.microsoft.com/office/drawing/2014/chart" uri="{C3380CC4-5D6E-409C-BE32-E72D297353CC}">
              <c16:uniqueId val="{00000001-F764-4CD9-84F0-E35D557BBFF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4951</c:v>
                </c:pt>
                <c:pt idx="5">
                  <c:v>5052</c:v>
                </c:pt>
                <c:pt idx="8">
                  <c:v>5170</c:v>
                </c:pt>
                <c:pt idx="11">
                  <c:v>6270</c:v>
                </c:pt>
                <c:pt idx="14">
                  <c:v>6102</c:v>
                </c:pt>
              </c:numCache>
            </c:numRef>
          </c:val>
          <c:extLst>
            <c:ext xmlns:c16="http://schemas.microsoft.com/office/drawing/2014/chart" uri="{C3380CC4-5D6E-409C-BE32-E72D297353CC}">
              <c16:uniqueId val="{00000002-F764-4CD9-84F0-E35D557BBFF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64-4CD9-84F0-E35D557BBFF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64-4CD9-84F0-E35D557BBFF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64-4CD9-84F0-E35D557BBFF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2676</c:v>
                </c:pt>
                <c:pt idx="3">
                  <c:v>2585</c:v>
                </c:pt>
                <c:pt idx="6">
                  <c:v>2737</c:v>
                </c:pt>
                <c:pt idx="9">
                  <c:v>2626</c:v>
                </c:pt>
                <c:pt idx="12">
                  <c:v>2500</c:v>
                </c:pt>
              </c:numCache>
            </c:numRef>
          </c:val>
          <c:extLst>
            <c:ext xmlns:c16="http://schemas.microsoft.com/office/drawing/2014/chart" uri="{C3380CC4-5D6E-409C-BE32-E72D297353CC}">
              <c16:uniqueId val="{00000006-F764-4CD9-84F0-E35D557BBFF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270</c:v>
                </c:pt>
                <c:pt idx="3">
                  <c:v>185</c:v>
                </c:pt>
                <c:pt idx="6">
                  <c:v>115</c:v>
                </c:pt>
                <c:pt idx="9">
                  <c:v>62</c:v>
                </c:pt>
                <c:pt idx="12">
                  <c:v>254</c:v>
                </c:pt>
              </c:numCache>
            </c:numRef>
          </c:val>
          <c:extLst>
            <c:ext xmlns:c16="http://schemas.microsoft.com/office/drawing/2014/chart" uri="{C3380CC4-5D6E-409C-BE32-E72D297353CC}">
              <c16:uniqueId val="{00000007-F764-4CD9-84F0-E35D557BBFF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4129</c:v>
                </c:pt>
                <c:pt idx="3">
                  <c:v>4039</c:v>
                </c:pt>
                <c:pt idx="6">
                  <c:v>3749</c:v>
                </c:pt>
                <c:pt idx="9">
                  <c:v>3533</c:v>
                </c:pt>
                <c:pt idx="12">
                  <c:v>3437</c:v>
                </c:pt>
              </c:numCache>
            </c:numRef>
          </c:val>
          <c:extLst>
            <c:ext xmlns:c16="http://schemas.microsoft.com/office/drawing/2014/chart" uri="{C3380CC4-5D6E-409C-BE32-E72D297353CC}">
              <c16:uniqueId val="{00000008-F764-4CD9-84F0-E35D557BBFF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3944</c:v>
                </c:pt>
                <c:pt idx="3">
                  <c:v>3669</c:v>
                </c:pt>
                <c:pt idx="6">
                  <c:v>3393</c:v>
                </c:pt>
                <c:pt idx="9">
                  <c:v>3123</c:v>
                </c:pt>
                <c:pt idx="12">
                  <c:v>2856</c:v>
                </c:pt>
              </c:numCache>
            </c:numRef>
          </c:val>
          <c:extLst>
            <c:ext xmlns:c16="http://schemas.microsoft.com/office/drawing/2014/chart" uri="{C3380CC4-5D6E-409C-BE32-E72D297353CC}">
              <c16:uniqueId val="{00000009-F764-4CD9-84F0-E35D557BBFF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17343</c:v>
                </c:pt>
                <c:pt idx="3">
                  <c:v>17489</c:v>
                </c:pt>
                <c:pt idx="6">
                  <c:v>17880</c:v>
                </c:pt>
                <c:pt idx="9">
                  <c:v>17593</c:v>
                </c:pt>
                <c:pt idx="12">
                  <c:v>17301</c:v>
                </c:pt>
              </c:numCache>
            </c:numRef>
          </c:val>
          <c:extLst>
            <c:ext xmlns:c16="http://schemas.microsoft.com/office/drawing/2014/chart" uri="{C3380CC4-5D6E-409C-BE32-E72D297353CC}">
              <c16:uniqueId val="{0000000A-F764-4CD9-84F0-E35D557BBF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1025</c:v>
                </c:pt>
                <c:pt idx="2">
                  <c:v>#N/A</c:v>
                </c:pt>
                <c:pt idx="3">
                  <c:v>#N/A</c:v>
                </c:pt>
                <c:pt idx="4">
                  <c:v>261</c:v>
                </c:pt>
                <c:pt idx="5">
                  <c:v>#N/A</c:v>
                </c:pt>
                <c:pt idx="6">
                  <c:v>#N/A</c:v>
                </c:pt>
                <c:pt idx="7">
                  <c:v>132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64-4CD9-84F0-E35D557BBF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1916</c:v>
                </c:pt>
                <c:pt idx="1">
                  <c:v>2480</c:v>
                </c:pt>
                <c:pt idx="2">
                  <c:v>2222</c:v>
                </c:pt>
              </c:numCache>
            </c:numRef>
          </c:val>
          <c:extLst>
            <c:ext xmlns:c16="http://schemas.microsoft.com/office/drawing/2014/chart" uri="{C3380CC4-5D6E-409C-BE32-E72D297353CC}">
              <c16:uniqueId val="{00000000-06FF-4B57-BA94-2F8E29DEC4A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06FF-4B57-BA94-2F8E29DEC4A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2944</c:v>
                </c:pt>
                <c:pt idx="1">
                  <c:v>3351</c:v>
                </c:pt>
                <c:pt idx="2">
                  <c:v>3353</c:v>
                </c:pt>
              </c:numCache>
            </c:numRef>
          </c:val>
          <c:extLst>
            <c:ext xmlns:c16="http://schemas.microsoft.com/office/drawing/2014/chart" uri="{C3380CC4-5D6E-409C-BE32-E72D297353CC}">
              <c16:uniqueId val="{00000002-06FF-4B57-BA94-2F8E29DEC4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{8303C922-E192-4497-AB32-AE034B597CC9}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835-49B7-9646-86E5D6CF3E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{A8144FA4-444A-4F44-9E2A-D27A5F5D8CBB}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35-49B7-9646-86E5D6CF3E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{35D4D40C-7301-474F-ACAC-B07C4C0EB2A2}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35-49B7-9646-86E5D6CF3E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{20966011-E4AA-4218-A3E3-115219B1D09D}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35-49B7-9646-86E5D6CF3E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{BA88A47D-3CA5-40DD-8850-4BFA27DF5A19}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35-49B7-9646-86E5D6CF3E76}"/>
                </c:ext>
              </c:extLst>
            </c:dLbl>
            <c:dLbl>
              <c:idx val="8"/>
              <c:layout>
                <c:manualLayout>
                  <c:x val="-2.653430070741632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{761586F5-0C4A-429F-B99A-837DCC1A4380}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835-49B7-9646-86E5D6CF3E76}"/>
                </c:ext>
              </c:extLst>
            </c:dLbl>
            <c:dLbl>
              <c:idx val="16"/>
              <c:layout>
                <c:manualLayout>
                  <c:x val="-3.775610023172828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{36A256F5-4B02-4ED9-9BA9-B03C869FF747}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835-49B7-9646-86E5D6CF3E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{C7F1C687-44C8-42EA-984B-2FBD8DC22679}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835-49B7-9646-86E5D6CF3E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{8867D3E3-4F39-4ACB-960D-20C254F64242}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835-49B7-9646-86E5D6CF3E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68.099999999999994</c:v>
                </c:pt>
                <c:pt idx="16">
                  <c:v>67.8</c:v>
                </c:pt>
                <c:pt idx="24">
                  <c:v>69.3</c:v>
                </c:pt>
                <c:pt idx="32">
                  <c:v>70.8</c:v>
                </c:pt>
              </c:numCache>
            </c:numRef>
          </c:xVal>
          <c:yVal>
            <c:numRef>
              <c:f>公会計指標分析・財政指標組合せ分析表!$BP$51:$DC$51</c:f>
              <c:numCache>
                <c:formatCode>#,##0.0;"▲ "#,##0.0</c:formatCode>
                <c:ptCount val="40"/>
                <c:pt idx="0">
                  <c:v>8.1999999999999993</c:v>
                </c:pt>
                <c:pt idx="8">
                  <c:v>2</c:v>
                </c:pt>
                <c:pt idx="16">
                  <c:v>1</c:v>
                </c:pt>
              </c:numCache>
            </c:numRef>
          </c:yVal>
          <c:smooth val="0"/>
          <c:extLst>
            <c:ext xmlns:c16="http://schemas.microsoft.com/office/drawing/2014/chart" uri="{C3380CC4-5D6E-409C-BE32-E72D297353CC}">
              <c16:uniqueId val="{00000009-A835-49B7-9646-86E5D6CF3E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{901A00D7-520E-4429-9FD7-6CF3324DC5DC}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835-49B7-9646-86E5D6CF3E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{B8D82040-23A1-4F4E-860E-08BFBAEFE066}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35-49B7-9646-86E5D6CF3E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{7BCA1CE7-9963-496E-89D5-CD90CC41BAEC}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35-49B7-9646-86E5D6CF3E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{2A735D2A-ADB4-4D47-9320-52C8FFD7668D}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35-49B7-9646-86E5D6CF3E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{EF1E7B54-A609-42FD-AF05-29EDCB603E3D}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35-49B7-9646-86E5D6CF3E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{F8AD1EF7-8369-417D-AF9D-5A8137546735}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835-49B7-9646-86E5D6CF3E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{DE9A571B-B619-4969-86B2-255C839D8B66}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835-49B7-9646-86E5D6CF3E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{51B9020C-F0D7-4D54-B98F-D46E8448FC49}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835-49B7-9646-86E5D6CF3E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{60F2B92C-206B-4F9F-A086-646AE370A520}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835-49B7-9646-86E5D6CF3E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A835-49B7-9646-86E5D6CF3E76}"/>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{6E1C3344-62DC-4465-92B0-321AE979C52D}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1AB-46F0-B7E0-728291C610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{CB5BEF2B-B6BB-40B0-AF7B-B0E169781069}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AB-46F0-B7E0-728291C610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{6200809B-9210-474B-8D12-1FF8DFC95EE0}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AB-46F0-B7E0-728291C610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{2156EE29-1064-4CC5-A971-51E9E2EA9BCB}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AB-46F0-B7E0-728291C610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{5A82F963-A0FD-435E-9A0E-73F05479F330}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AB-46F0-B7E0-728291C610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{C4151F52-61C9-4D9C-B896-8C535C0F003F}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1AB-46F0-B7E0-728291C610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{A9AC2432-5374-4F17-A137-D99282C030DB}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1AB-46F0-B7E0-728291C6109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{32B31310-6BA2-49DD-965B-3F2384396572}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1AB-46F0-B7E0-728291C6109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{1A085EF4-E87A-4905-8A72-3023B22DC6FF}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1AB-46F0-B7E0-728291C610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4.0999999999999996</c:v>
                </c:pt>
                <c:pt idx="16">
                  <c:v>3.3</c:v>
                </c:pt>
                <c:pt idx="24">
                  <c:v>1.7</c:v>
                </c:pt>
                <c:pt idx="32">
                  <c:v>1.9</c:v>
                </c:pt>
              </c:numCache>
            </c:numRef>
          </c:xVal>
          <c:yVal>
            <c:numRef>
              <c:f>公会計指標分析・財政指標組合せ分析表!$BP$73:$DC$73</c:f>
              <c:numCache>
                <c:formatCode>#,##0.0;"▲ "#,##0.0</c:formatCode>
                <c:ptCount val="40"/>
                <c:pt idx="0">
                  <c:v>8.1999999999999993</c:v>
                </c:pt>
                <c:pt idx="8">
                  <c:v>2</c:v>
                </c:pt>
                <c:pt idx="16">
                  <c:v>1</c:v>
                </c:pt>
              </c:numCache>
            </c:numRef>
          </c:yVal>
          <c:smooth val="0"/>
          <c:extLst>
            <c:ext xmlns:c16="http://schemas.microsoft.com/office/drawing/2014/chart" uri="{C3380CC4-5D6E-409C-BE32-E72D297353CC}">
              <c16:uniqueId val="{00000009-01AB-46F0-B7E0-728291C610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{96C8046B-825F-4981-8811-C05FFB6B0CC3}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1AB-46F0-B7E0-728291C610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{F0F39BEE-F72D-48BE-8978-042ABD047635}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AB-46F0-B7E0-728291C610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{BA5D67FC-7862-443C-8B99-FDE308A7F5B6}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AB-46F0-B7E0-728291C610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{6F8ECA15-08AB-4043-814D-FD29648FCDD5}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AB-46F0-B7E0-728291C610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{2CBF90B5-3E78-4DF1-8927-8CC25CD7AED2}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AB-46F0-B7E0-728291C61099}"/>
                </c:ext>
              </c:extLst>
            </c:dLbl>
            <c:dLbl>
              <c:idx val="8"/>
              <c:layout>
                <c:manualLayout>
                  <c:x val="-3.1077049389352962E-2"/>
                  <c:y val="-6.341722452183599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{EBE06F8F-26AD-4A83-A0FD-2AF0AD9A627B}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1AB-46F0-B7E0-728291C61099}"/>
                </c:ext>
              </c:extLst>
            </c:dLbl>
            <c:dLbl>
              <c:idx val="16"/>
              <c:layout>
                <c:manualLayout>
                  <c:x val="-3.2318933848868303E-2"/>
                  <c:y val="-6.141606965375191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{12B9A8F4-2E78-4FF0-A670-08A6A1A501DB}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1AB-46F0-B7E0-728291C6109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{5BCB98CA-7BE3-472D-B37A-8E7F71A70A96}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1AB-46F0-B7E0-728291C610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{0F45B8A1-EBFA-43D3-9764-1DB31EFE367C}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1AB-46F0-B7E0-728291C610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01AB-46F0-B7E0-728291C61099}"/>
            </c:ext>
          </c:extLst>
        </c:ser>
        <c:dLbls>
          <c:showLegendKey val="0"/>
          <c:showVal val="1"/>
          <c:showCatName val="0"/>
          <c:showSerName val="0"/>
          <c:showPercent val="0"/>
          <c:showBubbleSize val="0"/>
        </c:dLbls>
        <c:axId val="84219776"/>
        <c:axId val="84234240"/>
      </c:scatterChart>
      <c:valAx>
        <c:axId val="84219776"/>
        <c:scaling>
          <c:orientation val="minMax"/>
          <c:max val="9.5"/>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75,679
68,282
5.11
25,751,178
24,085,741
1,542,121
14,363,529
17,300,912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緩やかな回復基調を受け、市民税の増などから、基準財政収入額が増加傾向にある一方で、社会福祉費や臨時財政対策債償還費の増などから、基準財政需要額も増加傾向にある。この結果、財政力指数はほぼ横ばいで推移しており、令和元年度は前年度と同じ値となっている。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98425</xdr:rowOff>
    </xdr:from>
    <xdr:to>
      <xdr:col>23</xdr:col>
      <xdr:colOff>133350</xdr:colOff>
      <xdr:row>37</xdr:row>
      <xdr:rowOff>98425</xdr:rowOff>
    </xdr:to>
    <xdr:cxnSp macro="">
      <xdr:nvCxnSpPr>
        <xdr:cNvPr id="69" name="直線コネクタ 68"/>
        <xdr:cNvCxnSpPr/>
      </xdr:nvCxnSpPr>
      <xdr:spPr>
        <a:xfrm>
          <a:off x="4114800" y="6442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98425</xdr:rowOff>
    </xdr:from>
    <xdr:to>
      <xdr:col>19</xdr:col>
      <xdr:colOff>133350</xdr:colOff>
      <xdr:row>37</xdr:row>
      <xdr:rowOff>118533</xdr:rowOff>
    </xdr:to>
    <xdr:cxnSp macro="">
      <xdr:nvCxnSpPr>
        <xdr:cNvPr id="72" name="直線コネクタ 71"/>
        <xdr:cNvCxnSpPr/>
      </xdr:nvCxnSpPr>
      <xdr:spPr>
        <a:xfrm flipV="1">
          <a:off x="3225800" y="64420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138642</xdr:rowOff>
    </xdr:to>
    <xdr:cxnSp macro="">
      <xdr:nvCxnSpPr>
        <xdr:cNvPr id="75" name="直線コネクタ 74"/>
        <xdr:cNvCxnSpPr/>
      </xdr:nvCxnSpPr>
      <xdr:spPr>
        <a:xfrm flipV="1">
          <a:off x="2336800" y="64621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37</xdr:row>
      <xdr:rowOff>138642</xdr:rowOff>
    </xdr:to>
    <xdr:cxnSp macro="">
      <xdr:nvCxnSpPr>
        <xdr:cNvPr id="78" name="直線コネクタ 77"/>
        <xdr:cNvCxnSpPr/>
      </xdr:nvCxnSpPr>
      <xdr:spPr>
        <a:xfrm>
          <a:off x="1447800" y="648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47625</xdr:rowOff>
    </xdr:from>
    <xdr:to>
      <xdr:col>23</xdr:col>
      <xdr:colOff>184150</xdr:colOff>
      <xdr:row>37</xdr:row>
      <xdr:rowOff>149225</xdr:rowOff>
    </xdr:to>
    <xdr:sp macro="" textlink="">
      <xdr:nvSpPr>
        <xdr:cNvPr id="88" name="楕円 87"/>
        <xdr:cNvSpPr/>
      </xdr:nvSpPr>
      <xdr:spPr>
        <a:xfrm>
          <a:off x="4902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64152</xdr:rowOff>
    </xdr:from>
    <xdr:ext cx="762000" cy="259045"/>
    <xdr:sp macro="" textlink="">
      <xdr:nvSpPr>
        <xdr:cNvPr id="89" name="財政力該当値テキスト"/>
        <xdr:cNvSpPr txBox="1"/>
      </xdr:nvSpPr>
      <xdr:spPr>
        <a:xfrm>
          <a:off x="5041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47625</xdr:rowOff>
    </xdr:from>
    <xdr:to>
      <xdr:col>19</xdr:col>
      <xdr:colOff>184150</xdr:colOff>
      <xdr:row>37</xdr:row>
      <xdr:rowOff>149225</xdr:rowOff>
    </xdr:to>
    <xdr:sp macro="" textlink="">
      <xdr:nvSpPr>
        <xdr:cNvPr id="90" name="楕円 89"/>
        <xdr:cNvSpPr/>
      </xdr:nvSpPr>
      <xdr:spPr>
        <a:xfrm>
          <a:off x="406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159402</xdr:rowOff>
    </xdr:from>
    <xdr:ext cx="736600" cy="259045"/>
    <xdr:sp macro="" textlink="">
      <xdr:nvSpPr>
        <xdr:cNvPr id="91" name="テキスト ボックス 90"/>
        <xdr:cNvSpPr txBox="1"/>
      </xdr:nvSpPr>
      <xdr:spPr>
        <a:xfrm>
          <a:off x="3733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87842</xdr:rowOff>
    </xdr:from>
    <xdr:to>
      <xdr:col>7</xdr:col>
      <xdr:colOff>31750</xdr:colOff>
      <xdr:row>38</xdr:row>
      <xdr:rowOff>17991</xdr:rowOff>
    </xdr:to>
    <xdr:sp macro="" textlink="">
      <xdr:nvSpPr>
        <xdr:cNvPr id="96" name="楕円 95"/>
        <xdr:cNvSpPr/>
      </xdr:nvSpPr>
      <xdr:spPr>
        <a:xfrm>
          <a:off x="1397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28169</xdr:rowOff>
    </xdr:from>
    <xdr:ext cx="762000" cy="259045"/>
    <xdr:sp macro="" textlink="">
      <xdr:nvSpPr>
        <xdr:cNvPr id="97" name="テキスト ボックス 96"/>
        <xdr:cNvSpPr txBox="1"/>
      </xdr:nvSpPr>
      <xdr:spPr>
        <a:xfrm>
          <a:off x="1066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退職手当などの増により人件費が増額となったほか、幼児教育・保育の無償化に係る給付の開始により扶助費も増額となるなど、経常的経費が年々増加していることから、令和元年度は前年度比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今後も、社会保障関連経費や老朽化が進む公共施設の改修費に充当する地方債の償還に係る公債費など、経常経費の増加が見込まれる一方で、歳入は先行き不透明な状況である。厳しい財政状況ではあるが、「コンパクトシティ蕨」将来ビジョン実行計画に基づき、事業の見直しや自主財源の確保などに努め、自律した行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33201</xdr:rowOff>
    </xdr:from>
    <xdr:to>
      <xdr:col>23</xdr:col>
      <xdr:colOff>133350</xdr:colOff>
      <xdr:row>61</xdr:row>
      <xdr:rowOff>157299</xdr:rowOff>
    </xdr:to>
    <xdr:cxnSp macro="">
      <xdr:nvCxnSpPr>
        <xdr:cNvPr id="134" name="直線コネクタ 133"/>
        <xdr:cNvCxnSpPr/>
      </xdr:nvCxnSpPr>
      <xdr:spPr>
        <a:xfrm>
          <a:off x="4114800" y="1049165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134801</xdr:rowOff>
    </xdr:from>
    <xdr:to>
      <xdr:col>19</xdr:col>
      <xdr:colOff>133350</xdr:colOff>
      <xdr:row>61</xdr:row>
      <xdr:rowOff>33201</xdr:rowOff>
    </xdr:to>
    <xdr:cxnSp macro="">
      <xdr:nvCxnSpPr>
        <xdr:cNvPr id="137" name="直線コネクタ 136"/>
        <xdr:cNvCxnSpPr/>
      </xdr:nvCxnSpPr>
      <xdr:spPr>
        <a:xfrm>
          <a:off x="3225800" y="1025035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134801</xdr:rowOff>
    </xdr:from>
    <xdr:to>
      <xdr:col>15</xdr:col>
      <xdr:colOff>82550</xdr:colOff>
      <xdr:row>61</xdr:row>
      <xdr:rowOff>88356</xdr:rowOff>
    </xdr:to>
    <xdr:cxnSp macro="">
      <xdr:nvCxnSpPr>
        <xdr:cNvPr id="140" name="直線コネクタ 139"/>
        <xdr:cNvCxnSpPr/>
      </xdr:nvCxnSpPr>
      <xdr:spPr>
        <a:xfrm flipV="1">
          <a:off x="2336800" y="10250351"/>
          <a:ext cx="889000" cy="29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61</xdr:row>
      <xdr:rowOff>88356</xdr:rowOff>
    </xdr:to>
    <xdr:cxnSp macro="">
      <xdr:nvCxnSpPr>
        <xdr:cNvPr id="143" name="直線コネクタ 142"/>
        <xdr:cNvCxnSpPr/>
      </xdr:nvCxnSpPr>
      <xdr:spPr>
        <a:xfrm>
          <a:off x="1447800" y="1037444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106499</xdr:rowOff>
    </xdr:from>
    <xdr:to>
      <xdr:col>23</xdr:col>
      <xdr:colOff>184150</xdr:colOff>
      <xdr:row>62</xdr:row>
      <xdr:rowOff>36649</xdr:rowOff>
    </xdr:to>
    <xdr:sp macro="" textlink="">
      <xdr:nvSpPr>
        <xdr:cNvPr id="153" name="楕円 152"/>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123026</xdr:rowOff>
    </xdr:from>
    <xdr:ext cx="762000" cy="259045"/>
    <xdr:sp macro="" textlink="">
      <xdr:nvSpPr>
        <xdr:cNvPr id="154" name="財政構造の弾力性該当値テキスト"/>
        <xdr:cNvSpPr txBox="1"/>
      </xdr:nvSpPr>
      <xdr:spPr>
        <a:xfrm>
          <a:off x="5041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153851</xdr:rowOff>
    </xdr:from>
    <xdr:to>
      <xdr:col>19</xdr:col>
      <xdr:colOff>184150</xdr:colOff>
      <xdr:row>61</xdr:row>
      <xdr:rowOff>84001</xdr:rowOff>
    </xdr:to>
    <xdr:sp macro="" textlink="">
      <xdr:nvSpPr>
        <xdr:cNvPr id="155" name="楕円 154"/>
        <xdr:cNvSpPr/>
      </xdr:nvSpPr>
      <xdr:spPr>
        <a:xfrm>
          <a:off x="4064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94178</xdr:rowOff>
    </xdr:from>
    <xdr:ext cx="736600" cy="259045"/>
    <xdr:sp macro="" textlink="">
      <xdr:nvSpPr>
        <xdr:cNvPr id="156" name="テキスト ボックス 155"/>
        <xdr:cNvSpPr txBox="1"/>
      </xdr:nvSpPr>
      <xdr:spPr>
        <a:xfrm>
          <a:off x="3733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84001</xdr:rowOff>
    </xdr:from>
    <xdr:to>
      <xdr:col>15</xdr:col>
      <xdr:colOff>133350</xdr:colOff>
      <xdr:row>60</xdr:row>
      <xdr:rowOff>14151</xdr:rowOff>
    </xdr:to>
    <xdr:sp macro="" textlink="">
      <xdr:nvSpPr>
        <xdr:cNvPr id="157" name="楕円 156"/>
        <xdr:cNvSpPr/>
      </xdr:nvSpPr>
      <xdr:spPr>
        <a:xfrm>
          <a:off x="3175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24328</xdr:rowOff>
    </xdr:from>
    <xdr:ext cx="762000" cy="259045"/>
    <xdr:sp macro="" textlink="">
      <xdr:nvSpPr>
        <xdr:cNvPr id="158" name="テキスト ボックス 157"/>
        <xdr:cNvSpPr txBox="1"/>
      </xdr:nvSpPr>
      <xdr:spPr>
        <a:xfrm>
          <a:off x="2844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37556</xdr:rowOff>
    </xdr:from>
    <xdr:to>
      <xdr:col>11</xdr:col>
      <xdr:colOff>82550</xdr:colOff>
      <xdr:row>61</xdr:row>
      <xdr:rowOff>139156</xdr:rowOff>
    </xdr:to>
    <xdr:sp macro="" textlink="">
      <xdr:nvSpPr>
        <xdr:cNvPr id="159" name="楕円 158"/>
        <xdr:cNvSpPr/>
      </xdr:nvSpPr>
      <xdr:spPr>
        <a:xfrm>
          <a:off x="2286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149333</xdr:rowOff>
    </xdr:from>
    <xdr:ext cx="762000" cy="259045"/>
    <xdr:sp macro="" textlink="">
      <xdr:nvSpPr>
        <xdr:cNvPr id="160" name="テキスト ボックス 159"/>
        <xdr:cNvSpPr txBox="1"/>
      </xdr:nvSpPr>
      <xdr:spPr>
        <a:xfrm>
          <a:off x="1955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61" name="楕円 160"/>
        <xdr:cNvSpPr/>
      </xdr:nvSpPr>
      <xdr:spPr>
        <a:xfrm>
          <a:off x="1397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148426</xdr:rowOff>
    </xdr:from>
    <xdr:ext cx="762000" cy="259045"/>
    <xdr:sp macro="" textlink="">
      <xdr:nvSpPr>
        <xdr:cNvPr id="162" name="テキスト ボックス 161"/>
        <xdr:cNvSpPr txBox="1"/>
      </xdr:nvSpPr>
      <xdr:spPr>
        <a:xfrm>
          <a:off x="1066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％増となった一方で、選挙事務費や新庁舎整備事業など、臨時的支出が増加し、物件費が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％増加したことなどから、令和元年度は前年度比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％増となった。本市では、職員の定数管理により平成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定員の削減を実施し人件費の削減に努めるとともに、民間委託や非常勤職員の活用に取り組んできたことから、トータルコストが抑制され、類似団体内平均値を下回る状況となっている。引き続き、限られた財源を有効に活用するため、民間活力の活用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サイクルに基づいた施策・事業の見直しを図り、効率的な財政運営を推進する。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79217</xdr:rowOff>
    </xdr:from>
    <xdr:to>
      <xdr:col>23</xdr:col>
      <xdr:colOff>133350</xdr:colOff>
      <xdr:row>80</xdr:row>
      <xdr:rowOff>117063</xdr:rowOff>
    </xdr:to>
    <xdr:cxnSp macro="">
      <xdr:nvCxnSpPr>
        <xdr:cNvPr id="195" name="直線コネクタ 194"/>
        <xdr:cNvCxnSpPr/>
      </xdr:nvCxnSpPr>
      <xdr:spPr>
        <a:xfrm>
          <a:off x="4114800" y="13795217"/>
          <a:ext cx="8382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62142</xdr:rowOff>
    </xdr:from>
    <xdr:to>
      <xdr:col>19</xdr:col>
      <xdr:colOff>133350</xdr:colOff>
      <xdr:row>80</xdr:row>
      <xdr:rowOff>79217</xdr:rowOff>
    </xdr:to>
    <xdr:cxnSp macro="">
      <xdr:nvCxnSpPr>
        <xdr:cNvPr id="198" name="直線コネクタ 197"/>
        <xdr:cNvCxnSpPr/>
      </xdr:nvCxnSpPr>
      <xdr:spPr>
        <a:xfrm>
          <a:off x="3225800" y="13778142"/>
          <a:ext cx="889000" cy="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62142</xdr:rowOff>
    </xdr:from>
    <xdr:to>
      <xdr:col>15</xdr:col>
      <xdr:colOff>82550</xdr:colOff>
      <xdr:row>80</xdr:row>
      <xdr:rowOff>76650</xdr:rowOff>
    </xdr:to>
    <xdr:cxnSp macro="">
      <xdr:nvCxnSpPr>
        <xdr:cNvPr id="201" name="直線コネクタ 200"/>
        <xdr:cNvCxnSpPr/>
      </xdr:nvCxnSpPr>
      <xdr:spPr>
        <a:xfrm flipV="1">
          <a:off x="2336800" y="13778142"/>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76650</xdr:rowOff>
    </xdr:from>
    <xdr:to>
      <xdr:col>11</xdr:col>
      <xdr:colOff>31750</xdr:colOff>
      <xdr:row>80</xdr:row>
      <xdr:rowOff>83164</xdr:rowOff>
    </xdr:to>
    <xdr:cxnSp macro="">
      <xdr:nvCxnSpPr>
        <xdr:cNvPr id="204" name="直線コネクタ 203"/>
        <xdr:cNvCxnSpPr/>
      </xdr:nvCxnSpPr>
      <xdr:spPr>
        <a:xfrm flipV="1">
          <a:off x="1447800" y="13792650"/>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66263</xdr:rowOff>
    </xdr:from>
    <xdr:to>
      <xdr:col>23</xdr:col>
      <xdr:colOff>184150</xdr:colOff>
      <xdr:row>80</xdr:row>
      <xdr:rowOff>167863</xdr:rowOff>
    </xdr:to>
    <xdr:sp macro="" textlink="">
      <xdr:nvSpPr>
        <xdr:cNvPr id="214" name="楕円 213"/>
        <xdr:cNvSpPr/>
      </xdr:nvSpPr>
      <xdr:spPr>
        <a:xfrm>
          <a:off x="4902200" y="13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158990</xdr:rowOff>
    </xdr:from>
    <xdr:ext cx="762000" cy="259045"/>
    <xdr:sp macro="" textlink="">
      <xdr:nvSpPr>
        <xdr:cNvPr id="215" name="人件費・物件費等の状況該当値テキスト"/>
        <xdr:cNvSpPr txBox="1"/>
      </xdr:nvSpPr>
      <xdr:spPr>
        <a:xfrm>
          <a:off x="5041900" y="1370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28417</xdr:rowOff>
    </xdr:from>
    <xdr:to>
      <xdr:col>19</xdr:col>
      <xdr:colOff>184150</xdr:colOff>
      <xdr:row>80</xdr:row>
      <xdr:rowOff>130017</xdr:rowOff>
    </xdr:to>
    <xdr:sp macro="" textlink="">
      <xdr:nvSpPr>
        <xdr:cNvPr id="216" name="楕円 215"/>
        <xdr:cNvSpPr/>
      </xdr:nvSpPr>
      <xdr:spPr>
        <a:xfrm>
          <a:off x="4064000" y="137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140194</xdr:rowOff>
    </xdr:from>
    <xdr:ext cx="736600" cy="259045"/>
    <xdr:sp macro="" textlink="">
      <xdr:nvSpPr>
        <xdr:cNvPr id="217" name="テキスト ボックス 216"/>
        <xdr:cNvSpPr txBox="1"/>
      </xdr:nvSpPr>
      <xdr:spPr>
        <a:xfrm>
          <a:off x="3733800" y="1351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11342</xdr:rowOff>
    </xdr:from>
    <xdr:to>
      <xdr:col>15</xdr:col>
      <xdr:colOff>133350</xdr:colOff>
      <xdr:row>80</xdr:row>
      <xdr:rowOff>112942</xdr:rowOff>
    </xdr:to>
    <xdr:sp macro="" textlink="">
      <xdr:nvSpPr>
        <xdr:cNvPr id="218" name="楕円 217"/>
        <xdr:cNvSpPr/>
      </xdr:nvSpPr>
      <xdr:spPr>
        <a:xfrm>
          <a:off x="3175000" y="137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123119</xdr:rowOff>
    </xdr:from>
    <xdr:ext cx="762000" cy="259045"/>
    <xdr:sp macro="" textlink="">
      <xdr:nvSpPr>
        <xdr:cNvPr id="219" name="テキスト ボックス 218"/>
        <xdr:cNvSpPr txBox="1"/>
      </xdr:nvSpPr>
      <xdr:spPr>
        <a:xfrm>
          <a:off x="2844800" y="1349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25850</xdr:rowOff>
    </xdr:from>
    <xdr:to>
      <xdr:col>11</xdr:col>
      <xdr:colOff>82550</xdr:colOff>
      <xdr:row>80</xdr:row>
      <xdr:rowOff>127450</xdr:rowOff>
    </xdr:to>
    <xdr:sp macro="" textlink="">
      <xdr:nvSpPr>
        <xdr:cNvPr id="220" name="楕円 219"/>
        <xdr:cNvSpPr/>
      </xdr:nvSpPr>
      <xdr:spPr>
        <a:xfrm>
          <a:off x="2286000" y="137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137627</xdr:rowOff>
    </xdr:from>
    <xdr:ext cx="762000" cy="259045"/>
    <xdr:sp macro="" textlink="">
      <xdr:nvSpPr>
        <xdr:cNvPr id="221" name="テキスト ボックス 220"/>
        <xdr:cNvSpPr txBox="1"/>
      </xdr:nvSpPr>
      <xdr:spPr>
        <a:xfrm>
          <a:off x="1955800" y="1351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32364</xdr:rowOff>
    </xdr:from>
    <xdr:to>
      <xdr:col>7</xdr:col>
      <xdr:colOff>31750</xdr:colOff>
      <xdr:row>80</xdr:row>
      <xdr:rowOff>133964</xdr:rowOff>
    </xdr:to>
    <xdr:sp macro="" textlink="">
      <xdr:nvSpPr>
        <xdr:cNvPr id="222" name="楕円 221"/>
        <xdr:cNvSpPr/>
      </xdr:nvSpPr>
      <xdr:spPr>
        <a:xfrm>
          <a:off x="1397000" y="137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144141</xdr:rowOff>
    </xdr:from>
    <xdr:ext cx="762000" cy="259045"/>
    <xdr:sp macro="" textlink="">
      <xdr:nvSpPr>
        <xdr:cNvPr id="223" name="テキスト ボックス 222"/>
        <xdr:cNvSpPr txBox="1"/>
      </xdr:nvSpPr>
      <xdr:spPr>
        <a:xfrm>
          <a:off x="1066800" y="135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日現在のラスパイレス指数については、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ポイントの減少となり、類似団体中の順位では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番目である。人件費については、これまでも特殊勤務手当の見直し（平成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月）や地域手当支給率の抑制（制度完成時、国指定基準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％に抑制）を行うなど人件費の抑制に努めてきたところで、今後も引き続き適正な給与水準となるよう必要に応じて見直しを行っていく。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53763</xdr:rowOff>
    </xdr:to>
    <xdr:cxnSp macro="">
      <xdr:nvCxnSpPr>
        <xdr:cNvPr id="250" name="直線コネクタ 249"/>
        <xdr:cNvCxnSpPr/>
      </xdr:nvCxnSpPr>
      <xdr:spPr>
        <a:xfrm flipV="1">
          <a:off x="17018000" y="1373632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25840</xdr:rowOff>
    </xdr:from>
    <xdr:ext cx="762000" cy="259045"/>
    <xdr:sp macro="" textlink="">
      <xdr:nvSpPr>
        <xdr:cNvPr id="251"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53763</xdr:rowOff>
    </xdr:from>
    <xdr:to>
      <xdr:col>81</xdr:col>
      <xdr:colOff>133350</xdr:colOff>
      <xdr:row>89</xdr:row>
      <xdr:rowOff>53763</xdr:rowOff>
    </xdr:to>
    <xdr:cxnSp macro="">
      <xdr:nvCxnSpPr>
        <xdr:cNvPr id="252" name="直線コネクタ 251"/>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5504</xdr:rowOff>
    </xdr:from>
    <xdr:to>
      <xdr:col>81</xdr:col>
      <xdr:colOff>44450</xdr:colOff>
      <xdr:row>89</xdr:row>
      <xdr:rowOff>53763</xdr:rowOff>
    </xdr:to>
    <xdr:cxnSp macro="">
      <xdr:nvCxnSpPr>
        <xdr:cNvPr id="255" name="直線コネクタ 254"/>
        <xdr:cNvCxnSpPr/>
      </xdr:nvCxnSpPr>
      <xdr:spPr>
        <a:xfrm flipV="1">
          <a:off x="16179800" y="152645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6"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7" name="フローチャート: 判断 256"/>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37677</xdr:rowOff>
    </xdr:from>
    <xdr:to>
      <xdr:col>77</xdr:col>
      <xdr:colOff>44450</xdr:colOff>
      <xdr:row>89</xdr:row>
      <xdr:rowOff>53763</xdr:rowOff>
    </xdr:to>
    <xdr:cxnSp macro="">
      <xdr:nvCxnSpPr>
        <xdr:cNvPr id="258" name="直線コネクタ 257"/>
        <xdr:cNvCxnSpPr/>
      </xdr:nvCxnSpPr>
      <xdr:spPr>
        <a:xfrm>
          <a:off x="15290800" y="152967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45296</xdr:rowOff>
    </xdr:from>
    <xdr:to>
      <xdr:col>77</xdr:col>
      <xdr:colOff>95250</xdr:colOff>
      <xdr:row>85</xdr:row>
      <xdr:rowOff>146896</xdr:rowOff>
    </xdr:to>
    <xdr:sp macro="" textlink="">
      <xdr:nvSpPr>
        <xdr:cNvPr id="259" name="フローチャート: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60" name="テキスト ボックス 25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37677</xdr:rowOff>
    </xdr:from>
    <xdr:to>
      <xdr:col>72</xdr:col>
      <xdr:colOff>203200</xdr:colOff>
      <xdr:row>89</xdr:row>
      <xdr:rowOff>166370</xdr:rowOff>
    </xdr:to>
    <xdr:cxnSp macro="">
      <xdr:nvCxnSpPr>
        <xdr:cNvPr id="261" name="直線コネクタ 260"/>
        <xdr:cNvCxnSpPr/>
      </xdr:nvCxnSpPr>
      <xdr:spPr>
        <a:xfrm flipV="1">
          <a:off x="14401800" y="152967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45296</xdr:rowOff>
    </xdr:from>
    <xdr:to>
      <xdr:col>73</xdr:col>
      <xdr:colOff>44450</xdr:colOff>
      <xdr:row>85</xdr:row>
      <xdr:rowOff>146896</xdr:rowOff>
    </xdr:to>
    <xdr:sp macro="" textlink="">
      <xdr:nvSpPr>
        <xdr:cNvPr id="262" name="フローチャート: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102023</xdr:rowOff>
    </xdr:from>
    <xdr:to>
      <xdr:col>68</xdr:col>
      <xdr:colOff>152400</xdr:colOff>
      <xdr:row>89</xdr:row>
      <xdr:rowOff>166370</xdr:rowOff>
    </xdr:to>
    <xdr:cxnSp macro="">
      <xdr:nvCxnSpPr>
        <xdr:cNvPr id="264" name="直線コネクタ 263"/>
        <xdr:cNvCxnSpPr/>
      </xdr:nvCxnSpPr>
      <xdr:spPr>
        <a:xfrm>
          <a:off x="13512800" y="153610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65" name="フローチャート: 判断 264"/>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6" name="テキスト ボックス 265"/>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67" name="フローチャート: 判断 266"/>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49970</xdr:rowOff>
    </xdr:from>
    <xdr:ext cx="762000" cy="259045"/>
    <xdr:sp macro="" textlink="">
      <xdr:nvSpPr>
        <xdr:cNvPr id="268" name="テキスト ボックス 267"/>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126154</xdr:rowOff>
    </xdr:from>
    <xdr:to>
      <xdr:col>81</xdr:col>
      <xdr:colOff>95250</xdr:colOff>
      <xdr:row>89</xdr:row>
      <xdr:rowOff>56304</xdr:rowOff>
    </xdr:to>
    <xdr:sp macro="" textlink="">
      <xdr:nvSpPr>
        <xdr:cNvPr id="274" name="楕円 273"/>
        <xdr:cNvSpPr/>
      </xdr:nvSpPr>
      <xdr:spPr>
        <a:xfrm>
          <a:off x="169672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22031</xdr:rowOff>
    </xdr:from>
    <xdr:ext cx="762000" cy="259045"/>
    <xdr:sp macro="" textlink="">
      <xdr:nvSpPr>
        <xdr:cNvPr id="275" name="給与水準   （国との比較）該当値テキスト"/>
        <xdr:cNvSpPr txBox="1"/>
      </xdr:nvSpPr>
      <xdr:spPr>
        <a:xfrm>
          <a:off x="17106900" y="1510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2963</xdr:rowOff>
    </xdr:from>
    <xdr:to>
      <xdr:col>77</xdr:col>
      <xdr:colOff>95250</xdr:colOff>
      <xdr:row>89</xdr:row>
      <xdr:rowOff>104563</xdr:rowOff>
    </xdr:to>
    <xdr:sp macro="" textlink="">
      <xdr:nvSpPr>
        <xdr:cNvPr id="276" name="楕円 275"/>
        <xdr:cNvSpPr/>
      </xdr:nvSpPr>
      <xdr:spPr>
        <a:xfrm>
          <a:off x="16129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89340</xdr:rowOff>
    </xdr:from>
    <xdr:ext cx="736600" cy="259045"/>
    <xdr:sp macro="" textlink="">
      <xdr:nvSpPr>
        <xdr:cNvPr id="277" name="テキスト ボックス 276"/>
        <xdr:cNvSpPr txBox="1"/>
      </xdr:nvSpPr>
      <xdr:spPr>
        <a:xfrm>
          <a:off x="15798800" y="1534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158327</xdr:rowOff>
    </xdr:from>
    <xdr:to>
      <xdr:col>73</xdr:col>
      <xdr:colOff>44450</xdr:colOff>
      <xdr:row>89</xdr:row>
      <xdr:rowOff>88477</xdr:rowOff>
    </xdr:to>
    <xdr:sp macro="" textlink="">
      <xdr:nvSpPr>
        <xdr:cNvPr id="278" name="楕円 277"/>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73254</xdr:rowOff>
    </xdr:from>
    <xdr:ext cx="762000" cy="259045"/>
    <xdr:sp macro="" textlink="">
      <xdr:nvSpPr>
        <xdr:cNvPr id="279" name="テキスト ボックス 278"/>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115570</xdr:rowOff>
    </xdr:from>
    <xdr:to>
      <xdr:col>68</xdr:col>
      <xdr:colOff>203200</xdr:colOff>
      <xdr:row>90</xdr:row>
      <xdr:rowOff>45720</xdr:rowOff>
    </xdr:to>
    <xdr:sp macro="" textlink="">
      <xdr:nvSpPr>
        <xdr:cNvPr id="280" name="楕円 279"/>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30497</xdr:rowOff>
    </xdr:from>
    <xdr:ext cx="762000" cy="259045"/>
    <xdr:sp macro="" textlink="">
      <xdr:nvSpPr>
        <xdr:cNvPr id="281" name="テキスト ボックス 280"/>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51223</xdr:rowOff>
    </xdr:from>
    <xdr:to>
      <xdr:col>64</xdr:col>
      <xdr:colOff>152400</xdr:colOff>
      <xdr:row>89</xdr:row>
      <xdr:rowOff>152823</xdr:rowOff>
    </xdr:to>
    <xdr:sp macro="" textlink="">
      <xdr:nvSpPr>
        <xdr:cNvPr id="282" name="楕円 281"/>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137600</xdr:rowOff>
    </xdr:from>
    <xdr:ext cx="762000" cy="259045"/>
    <xdr:sp macro="" textlink="">
      <xdr:nvSpPr>
        <xdr:cNvPr id="283" name="テキスト ボックス 282"/>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年の期間で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名の大幅な削減を実施。平成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年度以降は、保育需要の増大への対応等により、職員数は微増傾向ではあるものの、類似団体平均を大きく下回っている。今後も定員管理の方針（令和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年度）に基づき、引き続き単純労務職員は不補充、その他の職については、医療職を除き、住民サービスの確保に配慮しつつ、各業務にかかる行政需要の変化や行財政運営の状況等をふまえ、第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次蕨市定員適正化計画終了時点の職員数を基準とし、超えない範囲で適正な定員管理を行っていく。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5" name="直線コネクタ 314"/>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6"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7" name="直線コネクタ 316"/>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18"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19" name="直線コネクタ 318"/>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168124</xdr:rowOff>
    </xdr:from>
    <xdr:to>
      <xdr:col>81</xdr:col>
      <xdr:colOff>44450</xdr:colOff>
      <xdr:row>60</xdr:row>
      <xdr:rowOff>2419</xdr:rowOff>
    </xdr:to>
    <xdr:cxnSp macro="">
      <xdr:nvCxnSpPr>
        <xdr:cNvPr id="320" name="直線コネクタ 319"/>
        <xdr:cNvCxnSpPr/>
      </xdr:nvCxnSpPr>
      <xdr:spPr>
        <a:xfrm flipV="1">
          <a:off x="16179800" y="1028367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1"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2" name="フローチャート: 判断 321"/>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60</xdr:row>
      <xdr:rowOff>2419</xdr:rowOff>
    </xdr:to>
    <xdr:cxnSp macro="">
      <xdr:nvCxnSpPr>
        <xdr:cNvPr id="323" name="直線コネクタ 322"/>
        <xdr:cNvCxnSpPr/>
      </xdr:nvCxnSpPr>
      <xdr:spPr>
        <a:xfrm>
          <a:off x="15290800" y="1028482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4" name="フローチャート: 判断 323"/>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5" name="テキスト ボックス 324"/>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121</xdr:rowOff>
    </xdr:to>
    <xdr:cxnSp macro="">
      <xdr:nvCxnSpPr>
        <xdr:cNvPr id="326" name="直線コネクタ 325"/>
        <xdr:cNvCxnSpPr/>
      </xdr:nvCxnSpPr>
      <xdr:spPr>
        <a:xfrm flipV="1">
          <a:off x="14401800" y="1028482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27" name="フローチャート: 判断 326"/>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28" name="テキスト ボックス 327"/>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xdr:rowOff>
    </xdr:from>
    <xdr:to>
      <xdr:col>68</xdr:col>
      <xdr:colOff>152400</xdr:colOff>
      <xdr:row>60</xdr:row>
      <xdr:rowOff>5866</xdr:rowOff>
    </xdr:to>
    <xdr:cxnSp macro="">
      <xdr:nvCxnSpPr>
        <xdr:cNvPr id="329" name="直線コネクタ 328"/>
        <xdr:cNvCxnSpPr/>
      </xdr:nvCxnSpPr>
      <xdr:spPr>
        <a:xfrm flipV="1">
          <a:off x="13512800" y="1028712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0" name="フローチャート: 判断 329"/>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1" name="テキスト ボックス 330"/>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2" name="フローチャート: 判断 331"/>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3" name="テキスト ボックス 332"/>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117324</xdr:rowOff>
    </xdr:from>
    <xdr:to>
      <xdr:col>81</xdr:col>
      <xdr:colOff>95250</xdr:colOff>
      <xdr:row>60</xdr:row>
      <xdr:rowOff>47474</xdr:rowOff>
    </xdr:to>
    <xdr:sp macro="" textlink="">
      <xdr:nvSpPr>
        <xdr:cNvPr id="339" name="楕円 338"/>
        <xdr:cNvSpPr/>
      </xdr:nvSpPr>
      <xdr:spPr>
        <a:xfrm>
          <a:off x="169672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133851</xdr:rowOff>
    </xdr:from>
    <xdr:ext cx="762000" cy="259045"/>
    <xdr:sp macro="" textlink="">
      <xdr:nvSpPr>
        <xdr:cNvPr id="340" name="定員管理の状況該当値テキスト"/>
        <xdr:cNvSpPr txBox="1"/>
      </xdr:nvSpPr>
      <xdr:spPr>
        <a:xfrm>
          <a:off x="17106900" y="100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123069</xdr:rowOff>
    </xdr:from>
    <xdr:to>
      <xdr:col>77</xdr:col>
      <xdr:colOff>95250</xdr:colOff>
      <xdr:row>60</xdr:row>
      <xdr:rowOff>53219</xdr:rowOff>
    </xdr:to>
    <xdr:sp macro="" textlink="">
      <xdr:nvSpPr>
        <xdr:cNvPr id="341" name="楕円 340"/>
        <xdr:cNvSpPr/>
      </xdr:nvSpPr>
      <xdr:spPr>
        <a:xfrm>
          <a:off x="16129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63396</xdr:rowOff>
    </xdr:from>
    <xdr:ext cx="736600" cy="259045"/>
    <xdr:sp macro="" textlink="">
      <xdr:nvSpPr>
        <xdr:cNvPr id="342" name="テキスト ボックス 341"/>
        <xdr:cNvSpPr txBox="1"/>
      </xdr:nvSpPr>
      <xdr:spPr>
        <a:xfrm>
          <a:off x="15798800" y="100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3" name="楕円 342"/>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4" name="テキスト ボックス 343"/>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120771</xdr:rowOff>
    </xdr:from>
    <xdr:to>
      <xdr:col>68</xdr:col>
      <xdr:colOff>203200</xdr:colOff>
      <xdr:row>60</xdr:row>
      <xdr:rowOff>50921</xdr:rowOff>
    </xdr:to>
    <xdr:sp macro="" textlink="">
      <xdr:nvSpPr>
        <xdr:cNvPr id="345" name="楕円 344"/>
        <xdr:cNvSpPr/>
      </xdr:nvSpPr>
      <xdr:spPr>
        <a:xfrm>
          <a:off x="14351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61098</xdr:rowOff>
    </xdr:from>
    <xdr:ext cx="762000" cy="259045"/>
    <xdr:sp macro="" textlink="">
      <xdr:nvSpPr>
        <xdr:cNvPr id="346" name="テキスト ボックス 345"/>
        <xdr:cNvSpPr txBox="1"/>
      </xdr:nvSpPr>
      <xdr:spPr>
        <a:xfrm>
          <a:off x="14020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126516</xdr:rowOff>
    </xdr:from>
    <xdr:to>
      <xdr:col>64</xdr:col>
      <xdr:colOff>152400</xdr:colOff>
      <xdr:row>60</xdr:row>
      <xdr:rowOff>56666</xdr:rowOff>
    </xdr:to>
    <xdr:sp macro="" textlink="">
      <xdr:nvSpPr>
        <xdr:cNvPr id="347" name="楕円 346"/>
        <xdr:cNvSpPr/>
      </xdr:nvSpPr>
      <xdr:spPr>
        <a:xfrm>
          <a:off x="13462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66843</xdr:rowOff>
    </xdr:from>
    <xdr:ext cx="762000" cy="259045"/>
    <xdr:sp macro="" textlink="">
      <xdr:nvSpPr>
        <xdr:cNvPr id="348" name="テキスト ボックス 347"/>
        <xdr:cNvSpPr txBox="1"/>
      </xdr:nvSpPr>
      <xdr:spPr>
        <a:xfrm>
          <a:off x="13131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蕨市土地開発公社取得用地の買戻しなどにより、前年度比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は下回っている。今後の見通しは、土地開発公社の経営健全化の推進に伴う起債があるほか、老朽化した公共施設の改修費に充当する起債が予想されるため、実質公債費比率が上昇する見込みである。起債については、優先性・緊急性・住民ニーズなどの視点から、起債対象事業の必要性の有無を十分に検討するとともに、他の財源確保にも努め、財政の硬直化を招かないように計画的な運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79" name="直線コネクタ 378"/>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0"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1" name="直線コネクタ 380"/>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2"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3" name="直線コネクタ 382"/>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146352</xdr:rowOff>
    </xdr:from>
    <xdr:to>
      <xdr:col>81</xdr:col>
      <xdr:colOff>44450</xdr:colOff>
      <xdr:row>36</xdr:row>
      <xdr:rowOff>169333</xdr:rowOff>
    </xdr:to>
    <xdr:cxnSp macro="">
      <xdr:nvCxnSpPr>
        <xdr:cNvPr id="384" name="直線コネクタ 383"/>
        <xdr:cNvCxnSpPr/>
      </xdr:nvCxnSpPr>
      <xdr:spPr>
        <a:xfrm>
          <a:off x="16179800" y="63185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5"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6" name="フローチャート: 判断 385"/>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37</xdr:row>
      <xdr:rowOff>158750</xdr:rowOff>
    </xdr:to>
    <xdr:cxnSp macro="">
      <xdr:nvCxnSpPr>
        <xdr:cNvPr id="387" name="直線コネクタ 386"/>
        <xdr:cNvCxnSpPr/>
      </xdr:nvCxnSpPr>
      <xdr:spPr>
        <a:xfrm flipV="1">
          <a:off x="15290800" y="6318552"/>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8" name="フローチャート: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9" name="テキスト ボックス 38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79224</xdr:rowOff>
    </xdr:to>
    <xdr:cxnSp macro="">
      <xdr:nvCxnSpPr>
        <xdr:cNvPr id="390" name="直線コネクタ 389"/>
        <xdr:cNvCxnSpPr/>
      </xdr:nvCxnSpPr>
      <xdr:spPr>
        <a:xfrm flipV="1">
          <a:off x="14401800" y="65024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1" name="フローチャート: 判断 390"/>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2" name="テキスト ボックス 391"/>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39</xdr:row>
      <xdr:rowOff>22678</xdr:rowOff>
    </xdr:to>
    <xdr:cxnSp macro="">
      <xdr:nvCxnSpPr>
        <xdr:cNvPr id="393" name="直線コネクタ 392"/>
        <xdr:cNvCxnSpPr/>
      </xdr:nvCxnSpPr>
      <xdr:spPr>
        <a:xfrm flipV="1">
          <a:off x="13512800" y="65943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4" name="フローチャート: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5" name="テキスト ボックス 39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6" name="フローチャート: 判断 395"/>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397" name="テキスト ボックス 396"/>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3" name="楕円 402"/>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4"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95552</xdr:rowOff>
    </xdr:from>
    <xdr:to>
      <xdr:col>77</xdr:col>
      <xdr:colOff>95250</xdr:colOff>
      <xdr:row>37</xdr:row>
      <xdr:rowOff>25702</xdr:rowOff>
    </xdr:to>
    <xdr:sp macro="" textlink="">
      <xdr:nvSpPr>
        <xdr:cNvPr id="405" name="楕円 404"/>
        <xdr:cNvSpPr/>
      </xdr:nvSpPr>
      <xdr:spPr>
        <a:xfrm>
          <a:off x="16129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35879</xdr:rowOff>
    </xdr:from>
    <xdr:ext cx="736600" cy="259045"/>
    <xdr:sp macro="" textlink="">
      <xdr:nvSpPr>
        <xdr:cNvPr id="406" name="テキスト ボックス 405"/>
        <xdr:cNvSpPr txBox="1"/>
      </xdr:nvSpPr>
      <xdr:spPr>
        <a:xfrm>
          <a:off x="15798800" y="60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7" name="楕円 406"/>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8" name="テキスト ボックス 407"/>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09" name="楕円 408"/>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0" name="テキスト ボックス 409"/>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1" name="楕円 410"/>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2" name="テキスト ボックス 411"/>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次蕨市土地開発公社経営健全化計画に基づく土地の買戻しの着実な実行や職員の退職手当負担見込額の減などを要因として、充当可能財源等が将来負担額を上回ったため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、昨年度から継続して、指標は算定されていない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。しかし、今後公共施設改修事業や市庁舎建設等事業に係る借入を予定しており、地方債残高の伸びが見込まれるため、引き続き、将来世代に負担を先送りしないよう、財政の健全化を図る。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3" name="直線コネクタ 442"/>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4"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5" name="直線コネクタ 444"/>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95855</xdr:rowOff>
    </xdr:from>
    <xdr:to>
      <xdr:col>72</xdr:col>
      <xdr:colOff>203200</xdr:colOff>
      <xdr:row>13</xdr:row>
      <xdr:rowOff>107345</xdr:rowOff>
    </xdr:to>
    <xdr:cxnSp macro="">
      <xdr:nvCxnSpPr>
        <xdr:cNvPr id="448" name="直線コネクタ 447"/>
        <xdr:cNvCxnSpPr/>
      </xdr:nvCxnSpPr>
      <xdr:spPr>
        <a:xfrm flipV="1">
          <a:off x="14401800" y="23247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49"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0" name="フローチャート: 判断 449"/>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107345</xdr:rowOff>
    </xdr:from>
    <xdr:to>
      <xdr:col>68</xdr:col>
      <xdr:colOff>152400</xdr:colOff>
      <xdr:row>14</xdr:row>
      <xdr:rowOff>7136</xdr:rowOff>
    </xdr:to>
    <xdr:cxnSp macro="">
      <xdr:nvCxnSpPr>
        <xdr:cNvPr id="451" name="直線コネクタ 450"/>
        <xdr:cNvCxnSpPr/>
      </xdr:nvCxnSpPr>
      <xdr:spPr>
        <a:xfrm flipV="1">
          <a:off x="13512800" y="2336195"/>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2" name="フローチャート: 判断 451"/>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3" name="テキスト ボックス 452"/>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4" name="フローチャート: 判断 453"/>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55" name="テキスト ボックス 454"/>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6" name="フローチャート: 判断 455"/>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57" name="テキスト ボックス 456"/>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58" name="フローチャート: 判断 457"/>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59" name="テキスト ボックス 458"/>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45055</xdr:rowOff>
    </xdr:from>
    <xdr:to>
      <xdr:col>73</xdr:col>
      <xdr:colOff>44450</xdr:colOff>
      <xdr:row>13</xdr:row>
      <xdr:rowOff>146655</xdr:rowOff>
    </xdr:to>
    <xdr:sp macro="" textlink="">
      <xdr:nvSpPr>
        <xdr:cNvPr id="465" name="楕円 464"/>
        <xdr:cNvSpPr/>
      </xdr:nvSpPr>
      <xdr:spPr>
        <a:xfrm>
          <a:off x="15240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156832</xdr:rowOff>
    </xdr:from>
    <xdr:ext cx="762000" cy="259045"/>
    <xdr:sp macro="" textlink="">
      <xdr:nvSpPr>
        <xdr:cNvPr id="466" name="テキスト ボックス 465"/>
        <xdr:cNvSpPr txBox="1"/>
      </xdr:nvSpPr>
      <xdr:spPr>
        <a:xfrm>
          <a:off x="14909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56545</xdr:rowOff>
    </xdr:from>
    <xdr:to>
      <xdr:col>68</xdr:col>
      <xdr:colOff>203200</xdr:colOff>
      <xdr:row>13</xdr:row>
      <xdr:rowOff>158145</xdr:rowOff>
    </xdr:to>
    <xdr:sp macro="" textlink="">
      <xdr:nvSpPr>
        <xdr:cNvPr id="467" name="楕円 466"/>
        <xdr:cNvSpPr/>
      </xdr:nvSpPr>
      <xdr:spPr>
        <a:xfrm>
          <a:off x="14351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168322</xdr:rowOff>
    </xdr:from>
    <xdr:ext cx="762000" cy="259045"/>
    <xdr:sp macro="" textlink="">
      <xdr:nvSpPr>
        <xdr:cNvPr id="468" name="テキスト ボックス 467"/>
        <xdr:cNvSpPr txBox="1"/>
      </xdr:nvSpPr>
      <xdr:spPr>
        <a:xfrm>
          <a:off x="14020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127786</xdr:rowOff>
    </xdr:from>
    <xdr:to>
      <xdr:col>64</xdr:col>
      <xdr:colOff>152400</xdr:colOff>
      <xdr:row>14</xdr:row>
      <xdr:rowOff>57936</xdr:rowOff>
    </xdr:to>
    <xdr:sp macro="" textlink="">
      <xdr:nvSpPr>
        <xdr:cNvPr id="469" name="楕円 468"/>
        <xdr:cNvSpPr/>
      </xdr:nvSpPr>
      <xdr:spPr>
        <a:xfrm>
          <a:off x="13462000" y="23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68113</xdr:rowOff>
    </xdr:from>
    <xdr:ext cx="762000" cy="259045"/>
    <xdr:sp macro="" textlink="">
      <xdr:nvSpPr>
        <xdr:cNvPr id="470" name="テキスト ボックス 469"/>
        <xdr:cNvSpPr txBox="1"/>
      </xdr:nvSpPr>
      <xdr:spPr>
        <a:xfrm>
          <a:off x="13131800" y="21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75,679
68,282
5.11
25,751,178
24,085,741
1,542,121
14,363,529
17,300,912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定年退職者数の増による退職手当の増や職員給の増により、前年度から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％増となった。本市は、職員の定数管理により、平成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年から定員の削減を実施し、また民間委託や非常勤職員の活用に取り組んできた。今後においても、事業の効率化をよりいっそう図るとともに、民間活力の活用などに取り組み、人件費の抑制に努める。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1270</xdr:rowOff>
    </xdr:to>
    <xdr:cxnSp macro="">
      <xdr:nvCxnSpPr>
        <xdr:cNvPr id="66" name="直線コネクタ 65"/>
        <xdr:cNvCxnSpPr/>
      </xdr:nvCxnSpPr>
      <xdr:spPr>
        <a:xfrm>
          <a:off x="3987800" y="628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111760</xdr:rowOff>
    </xdr:to>
    <xdr:cxnSp macro="">
      <xdr:nvCxnSpPr>
        <xdr:cNvPr id="69" name="直線コネクタ 68"/>
        <xdr:cNvCxnSpPr/>
      </xdr:nvCxnSpPr>
      <xdr:spPr>
        <a:xfrm>
          <a:off x="3098800" y="61315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127000</xdr:rowOff>
    </xdr:to>
    <xdr:cxnSp macro="">
      <xdr:nvCxnSpPr>
        <xdr:cNvPr id="72" name="直線コネクタ 71"/>
        <xdr:cNvCxnSpPr/>
      </xdr:nvCxnSpPr>
      <xdr:spPr>
        <a:xfrm flipV="1">
          <a:off x="2209800" y="6131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127000</xdr:rowOff>
    </xdr:to>
    <xdr:cxnSp macro="">
      <xdr:nvCxnSpPr>
        <xdr:cNvPr id="75" name="直線コネクタ 74"/>
        <xdr:cNvCxnSpPr/>
      </xdr:nvCxnSpPr>
      <xdr:spPr>
        <a:xfrm>
          <a:off x="1320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類似団体内平均値を上回っているのは、業務の民間委託や指定管理者制度、非常勤職員の活用を図った結果、人件費から物件費へのシフトが起きているためである。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69850</xdr:rowOff>
    </xdr:to>
    <xdr:cxnSp macro="">
      <xdr:nvCxnSpPr>
        <xdr:cNvPr id="125" name="直線コネクタ 124"/>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69850</xdr:rowOff>
    </xdr:to>
    <xdr:cxnSp macro="">
      <xdr:nvCxnSpPr>
        <xdr:cNvPr id="128" name="直線コネクタ 127"/>
        <xdr:cNvCxnSpPr/>
      </xdr:nvCxnSpPr>
      <xdr:spPr>
        <a:xfrm>
          <a:off x="14782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60706</xdr:rowOff>
    </xdr:to>
    <xdr:cxnSp macro="">
      <xdr:nvCxnSpPr>
        <xdr:cNvPr id="131" name="直線コネクタ 130"/>
        <xdr:cNvCxnSpPr/>
      </xdr:nvCxnSpPr>
      <xdr:spPr>
        <a:xfrm flipV="1">
          <a:off x="13893800" y="2938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78994</xdr:rowOff>
    </xdr:to>
    <xdr:cxnSp macro="">
      <xdr:nvCxnSpPr>
        <xdr:cNvPr id="134" name="直線コネクタ 133"/>
        <xdr:cNvCxnSpPr/>
      </xdr:nvCxnSpPr>
      <xdr:spPr>
        <a:xfrm flipV="1">
          <a:off x="13004800" y="2975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50" name="楕円 149"/>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51" name="テキスト ボックス 150"/>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おり、増加傾向が続いている。高い水準となる要因としては、障害者自立支援給付事業費が上昇傾向にあるほか、中学校卒業までのこどもに係る医療費の一部助成や待機児童の解消のための留守家庭児童指導室・保育園の増設を実施していることなどが挙げられる。今後も増加が見込まれるが、サービス水準を維持しながらも、市単独で実施している事業を見直すなど扶助費の増加を抑制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xdr:rowOff>
    </xdr:from>
    <xdr:to>
      <xdr:col>24</xdr:col>
      <xdr:colOff>25400</xdr:colOff>
      <xdr:row>58</xdr:row>
      <xdr:rowOff>27940</xdr:rowOff>
    </xdr:to>
    <xdr:cxnSp macro="">
      <xdr:nvCxnSpPr>
        <xdr:cNvPr id="186" name="直線コネクタ 185"/>
        <xdr:cNvCxnSpPr/>
      </xdr:nvCxnSpPr>
      <xdr:spPr>
        <a:xfrm>
          <a:off x="3987800" y="994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5080</xdr:rowOff>
    </xdr:to>
    <xdr:cxnSp macro="">
      <xdr:nvCxnSpPr>
        <xdr:cNvPr id="189" name="直線コネクタ 188"/>
        <xdr:cNvCxnSpPr/>
      </xdr:nvCxnSpPr>
      <xdr:spPr>
        <a:xfrm>
          <a:off x="3098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168910</xdr:rowOff>
    </xdr:to>
    <xdr:cxnSp macro="">
      <xdr:nvCxnSpPr>
        <xdr:cNvPr id="192" name="直線コネクタ 191"/>
        <xdr:cNvCxnSpPr/>
      </xdr:nvCxnSpPr>
      <xdr:spPr>
        <a:xfrm flipV="1">
          <a:off x="2209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168910</xdr:rowOff>
    </xdr:to>
    <xdr:cxnSp macro="">
      <xdr:nvCxnSpPr>
        <xdr:cNvPr id="195" name="直線コネクタ 194"/>
        <xdr:cNvCxnSpPr/>
      </xdr:nvCxnSpPr>
      <xdr:spPr>
        <a:xfrm>
          <a:off x="1320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148590</xdr:rowOff>
    </xdr:from>
    <xdr:to>
      <xdr:col>24</xdr:col>
      <xdr:colOff>76200</xdr:colOff>
      <xdr:row>58</xdr:row>
      <xdr:rowOff>78740</xdr:rowOff>
    </xdr:to>
    <xdr:sp macro="" textlink="">
      <xdr:nvSpPr>
        <xdr:cNvPr id="205" name="楕円 204"/>
        <xdr:cNvSpPr/>
      </xdr:nvSpPr>
      <xdr:spPr>
        <a:xfrm>
          <a:off x="4775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120667</xdr:rowOff>
    </xdr:from>
    <xdr:ext cx="762000" cy="259045"/>
    <xdr:sp macro="" textlink="">
      <xdr:nvSpPr>
        <xdr:cNvPr id="206" name="扶助費該当値テキスト"/>
        <xdr:cNvSpPr txBox="1"/>
      </xdr:nvSpPr>
      <xdr:spPr>
        <a:xfrm>
          <a:off x="4914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125730</xdr:rowOff>
    </xdr:from>
    <xdr:to>
      <xdr:col>20</xdr:col>
      <xdr:colOff>38100</xdr:colOff>
      <xdr:row>58</xdr:row>
      <xdr:rowOff>55880</xdr:rowOff>
    </xdr:to>
    <xdr:sp macro="" textlink="">
      <xdr:nvSpPr>
        <xdr:cNvPr id="207" name="楕円 206"/>
        <xdr:cNvSpPr/>
      </xdr:nvSpPr>
      <xdr:spPr>
        <a:xfrm>
          <a:off x="3937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40657</xdr:rowOff>
    </xdr:from>
    <xdr:ext cx="736600" cy="259045"/>
    <xdr:sp macro="" textlink="">
      <xdr:nvSpPr>
        <xdr:cNvPr id="208" name="テキスト ボックス 207"/>
        <xdr:cNvSpPr txBox="1"/>
      </xdr:nvSpPr>
      <xdr:spPr>
        <a:xfrm>
          <a:off x="3606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0" name="テキスト ボックス 20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118110</xdr:rowOff>
    </xdr:from>
    <xdr:to>
      <xdr:col>11</xdr:col>
      <xdr:colOff>60325</xdr:colOff>
      <xdr:row>58</xdr:row>
      <xdr:rowOff>48260</xdr:rowOff>
    </xdr:to>
    <xdr:sp macro="" textlink="">
      <xdr:nvSpPr>
        <xdr:cNvPr id="211" name="楕円 210"/>
        <xdr:cNvSpPr/>
      </xdr:nvSpPr>
      <xdr:spPr>
        <a:xfrm>
          <a:off x="2159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33037</xdr:rowOff>
    </xdr:from>
    <xdr:ext cx="762000" cy="259045"/>
    <xdr:sp macro="" textlink="">
      <xdr:nvSpPr>
        <xdr:cNvPr id="212" name="テキスト ボックス 211"/>
        <xdr:cNvSpPr txBox="1"/>
      </xdr:nvSpPr>
      <xdr:spPr>
        <a:xfrm>
          <a:off x="1828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占める割合は繰出金が大部分を占めており、特に後期高齢者医療特別会計や介護保険特別会計は被保険者となる高齢者の増加が見込まれるため、今後も繰出金は増加する見込みである。引き続き、独立採算の原則に基づき、収納率の向上や事務の効率化などにより、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138430</xdr:rowOff>
    </xdr:to>
    <xdr:cxnSp macro="">
      <xdr:nvCxnSpPr>
        <xdr:cNvPr id="249" name="直線コネクタ 248"/>
        <xdr:cNvCxnSpPr/>
      </xdr:nvCxnSpPr>
      <xdr:spPr>
        <a:xfrm>
          <a:off x="15671800" y="95485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118835</xdr:rowOff>
    </xdr:to>
    <xdr:cxnSp macro="">
      <xdr:nvCxnSpPr>
        <xdr:cNvPr id="252" name="直線コネクタ 251"/>
        <xdr:cNvCxnSpPr/>
      </xdr:nvCxnSpPr>
      <xdr:spPr>
        <a:xfrm>
          <a:off x="14782800" y="9535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131899</xdr:rowOff>
    </xdr:to>
    <xdr:cxnSp macro="">
      <xdr:nvCxnSpPr>
        <xdr:cNvPr id="255" name="直線コネクタ 254"/>
        <xdr:cNvCxnSpPr/>
      </xdr:nvCxnSpPr>
      <xdr:spPr>
        <a:xfrm flipV="1">
          <a:off x="13893800" y="9535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131899</xdr:rowOff>
    </xdr:to>
    <xdr:cxnSp macro="">
      <xdr:nvCxnSpPr>
        <xdr:cNvPr id="258" name="直線コネクタ 257"/>
        <xdr:cNvCxnSpPr/>
      </xdr:nvCxnSpPr>
      <xdr:spPr>
        <a:xfrm>
          <a:off x="13004800" y="9542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0" name="楕円 269"/>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1" name="テキスト ボックス 270"/>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2" name="楕円 271"/>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3" name="テキスト ボックス 272"/>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81099</xdr:rowOff>
    </xdr:from>
    <xdr:to>
      <xdr:col>69</xdr:col>
      <xdr:colOff>142875</xdr:colOff>
      <xdr:row>56</xdr:row>
      <xdr:rowOff>11249</xdr:rowOff>
    </xdr:to>
    <xdr:sp macro="" textlink="">
      <xdr:nvSpPr>
        <xdr:cNvPr id="274" name="楕円 273"/>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21426</xdr:rowOff>
    </xdr:from>
    <xdr:ext cx="762000" cy="259045"/>
    <xdr:sp macro="" textlink="">
      <xdr:nvSpPr>
        <xdr:cNvPr id="275" name="テキスト ボックス 274"/>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6" name="楕円 275"/>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7" name="テキスト ボックス 276"/>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類似団体内平均、全国平均、県平均ともに下回り、平成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％以下で推移している。引き続き、各種補助制度については、その目的や効果などを検証し、適切で効果的な実現に努める。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78994</xdr:rowOff>
    </xdr:to>
    <xdr:cxnSp macro="">
      <xdr:nvCxnSpPr>
        <xdr:cNvPr id="307" name="直線コネクタ 306"/>
        <xdr:cNvCxnSpPr/>
      </xdr:nvCxnSpPr>
      <xdr:spPr>
        <a:xfrm>
          <a:off x="15671800" y="6075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97282</xdr:rowOff>
    </xdr:to>
    <xdr:cxnSp macro="">
      <xdr:nvCxnSpPr>
        <xdr:cNvPr id="310" name="直線コネクタ 309"/>
        <xdr:cNvCxnSpPr/>
      </xdr:nvCxnSpPr>
      <xdr:spPr>
        <a:xfrm flipV="1">
          <a:off x="14782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124714</xdr:rowOff>
    </xdr:to>
    <xdr:cxnSp macro="">
      <xdr:nvCxnSpPr>
        <xdr:cNvPr id="313" name="直線コネクタ 312"/>
        <xdr:cNvCxnSpPr/>
      </xdr:nvCxnSpPr>
      <xdr:spPr>
        <a:xfrm flipV="1">
          <a:off x="13893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133858</xdr:rowOff>
    </xdr:to>
    <xdr:cxnSp macro="">
      <xdr:nvCxnSpPr>
        <xdr:cNvPr id="316" name="直線コネクタ 315"/>
        <xdr:cNvCxnSpPr/>
      </xdr:nvCxnSpPr>
      <xdr:spPr>
        <a:xfrm flipV="1">
          <a:off x="13004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6" name="楕円 325"/>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7"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8" name="楕円 327"/>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9" name="テキスト ボックス 328"/>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0" name="楕円 329"/>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1" name="テキスト ボックス 330"/>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2" name="楕円 331"/>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3" name="テキスト ボックス 332"/>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4" name="楕円 333"/>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5" name="テキスト ボックス 334"/>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類似団体内平均値を下回るが、公債費に準ずる債務負担行為に係る人口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人当たり決算額は類似団体平均値を大きく上回る。これは蕨市土地開発公社の借入金に対する債務負担が原因である。本課題の解消に向け、平成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年間にわたる第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次蕨市土地開発公社経営健全化計画を策定しているが、本計画に沿って土地の買戻しを進めることにより、公債費に準ずる費用は今後も経常的に発生していく見込みである。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113937</xdr:rowOff>
    </xdr:from>
    <xdr:to>
      <xdr:col>24</xdr:col>
      <xdr:colOff>25400</xdr:colOff>
      <xdr:row>74</xdr:row>
      <xdr:rowOff>133531</xdr:rowOff>
    </xdr:to>
    <xdr:cxnSp macro="">
      <xdr:nvCxnSpPr>
        <xdr:cNvPr id="370" name="直線コネクタ 369"/>
        <xdr:cNvCxnSpPr/>
      </xdr:nvCxnSpPr>
      <xdr:spPr>
        <a:xfrm>
          <a:off x="3987800" y="128012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87812</xdr:rowOff>
    </xdr:from>
    <xdr:to>
      <xdr:col>19</xdr:col>
      <xdr:colOff>187325</xdr:colOff>
      <xdr:row>74</xdr:row>
      <xdr:rowOff>113937</xdr:rowOff>
    </xdr:to>
    <xdr:cxnSp macro="">
      <xdr:nvCxnSpPr>
        <xdr:cNvPr id="373" name="直線コネクタ 372"/>
        <xdr:cNvCxnSpPr/>
      </xdr:nvCxnSpPr>
      <xdr:spPr>
        <a:xfrm>
          <a:off x="3098800" y="12775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87812</xdr:rowOff>
    </xdr:to>
    <xdr:cxnSp macro="">
      <xdr:nvCxnSpPr>
        <xdr:cNvPr id="376" name="直線コネクタ 375"/>
        <xdr:cNvCxnSpPr/>
      </xdr:nvCxnSpPr>
      <xdr:spPr>
        <a:xfrm>
          <a:off x="2209800" y="12768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29028</xdr:rowOff>
    </xdr:from>
    <xdr:to>
      <xdr:col>11</xdr:col>
      <xdr:colOff>9525</xdr:colOff>
      <xdr:row>74</xdr:row>
      <xdr:rowOff>81280</xdr:rowOff>
    </xdr:to>
    <xdr:cxnSp macro="">
      <xdr:nvCxnSpPr>
        <xdr:cNvPr id="379" name="直線コネクタ 378"/>
        <xdr:cNvCxnSpPr/>
      </xdr:nvCxnSpPr>
      <xdr:spPr>
        <a:xfrm>
          <a:off x="1320800" y="127163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82731</xdr:rowOff>
    </xdr:from>
    <xdr:to>
      <xdr:col>24</xdr:col>
      <xdr:colOff>76200</xdr:colOff>
      <xdr:row>75</xdr:row>
      <xdr:rowOff>12881</xdr:rowOff>
    </xdr:to>
    <xdr:sp macro="" textlink="">
      <xdr:nvSpPr>
        <xdr:cNvPr id="389" name="楕円 388"/>
        <xdr:cNvSpPr/>
      </xdr:nvSpPr>
      <xdr:spPr>
        <a:xfrm>
          <a:off x="47752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99258</xdr:rowOff>
    </xdr:from>
    <xdr:ext cx="762000" cy="259045"/>
    <xdr:sp macro="" textlink="">
      <xdr:nvSpPr>
        <xdr:cNvPr id="390" name="公債費該当値テキスト"/>
        <xdr:cNvSpPr txBox="1"/>
      </xdr:nvSpPr>
      <xdr:spPr>
        <a:xfrm>
          <a:off x="4914900" y="126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63137</xdr:rowOff>
    </xdr:from>
    <xdr:to>
      <xdr:col>20</xdr:col>
      <xdr:colOff>38100</xdr:colOff>
      <xdr:row>74</xdr:row>
      <xdr:rowOff>164737</xdr:rowOff>
    </xdr:to>
    <xdr:sp macro="" textlink="">
      <xdr:nvSpPr>
        <xdr:cNvPr id="391" name="楕円 390"/>
        <xdr:cNvSpPr/>
      </xdr:nvSpPr>
      <xdr:spPr>
        <a:xfrm>
          <a:off x="3937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3464</xdr:rowOff>
    </xdr:from>
    <xdr:ext cx="736600" cy="259045"/>
    <xdr:sp macro="" textlink="">
      <xdr:nvSpPr>
        <xdr:cNvPr id="392" name="テキスト ボックス 391"/>
        <xdr:cNvSpPr txBox="1"/>
      </xdr:nvSpPr>
      <xdr:spPr>
        <a:xfrm>
          <a:off x="3606800" y="1251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37012</xdr:rowOff>
    </xdr:from>
    <xdr:to>
      <xdr:col>15</xdr:col>
      <xdr:colOff>149225</xdr:colOff>
      <xdr:row>74</xdr:row>
      <xdr:rowOff>138612</xdr:rowOff>
    </xdr:to>
    <xdr:sp macro="" textlink="">
      <xdr:nvSpPr>
        <xdr:cNvPr id="393" name="楕円 392"/>
        <xdr:cNvSpPr/>
      </xdr:nvSpPr>
      <xdr:spPr>
        <a:xfrm>
          <a:off x="3048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148789</xdr:rowOff>
    </xdr:from>
    <xdr:ext cx="762000" cy="259045"/>
    <xdr:sp macro="" textlink="">
      <xdr:nvSpPr>
        <xdr:cNvPr id="394" name="テキスト ボックス 393"/>
        <xdr:cNvSpPr txBox="1"/>
      </xdr:nvSpPr>
      <xdr:spPr>
        <a:xfrm>
          <a:off x="2717800" y="124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5" name="楕円 394"/>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6" name="テキスト ボックス 395"/>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149678</xdr:rowOff>
    </xdr:from>
    <xdr:to>
      <xdr:col>6</xdr:col>
      <xdr:colOff>171450</xdr:colOff>
      <xdr:row>74</xdr:row>
      <xdr:rowOff>79828</xdr:rowOff>
    </xdr:to>
    <xdr:sp macro="" textlink="">
      <xdr:nvSpPr>
        <xdr:cNvPr id="397" name="楕円 396"/>
        <xdr:cNvSpPr/>
      </xdr:nvSpPr>
      <xdr:spPr>
        <a:xfrm>
          <a:off x="1270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90005</xdr:rowOff>
    </xdr:from>
    <xdr:ext cx="762000" cy="259045"/>
    <xdr:sp macro="" textlink="">
      <xdr:nvSpPr>
        <xdr:cNvPr id="398" name="テキスト ボックス 397"/>
        <xdr:cNvSpPr txBox="1"/>
      </xdr:nvSpPr>
      <xdr:spPr>
        <a:xfrm>
          <a:off x="939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類似団体平均値を上回っており、類似団体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団体のうち扶助費では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番目、物件費では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と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94996</xdr:rowOff>
    </xdr:to>
    <xdr:cxnSp macro="">
      <xdr:nvCxnSpPr>
        <xdr:cNvPr id="429" name="直線コネクタ 428"/>
        <xdr:cNvCxnSpPr/>
      </xdr:nvCxnSpPr>
      <xdr:spPr>
        <a:xfrm>
          <a:off x="15671800" y="133995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26415</xdr:rowOff>
    </xdr:to>
    <xdr:cxnSp macro="">
      <xdr:nvCxnSpPr>
        <xdr:cNvPr id="432" name="直線コネクタ 431"/>
        <xdr:cNvCxnSpPr/>
      </xdr:nvCxnSpPr>
      <xdr:spPr>
        <a:xfrm>
          <a:off x="14782800" y="132577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85852</xdr:rowOff>
    </xdr:to>
    <xdr:cxnSp macro="">
      <xdr:nvCxnSpPr>
        <xdr:cNvPr id="435" name="直線コネクタ 434"/>
        <xdr:cNvCxnSpPr/>
      </xdr:nvCxnSpPr>
      <xdr:spPr>
        <a:xfrm flipV="1">
          <a:off x="13893800" y="13257785"/>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85852</xdr:rowOff>
    </xdr:to>
    <xdr:cxnSp macro="">
      <xdr:nvCxnSpPr>
        <xdr:cNvPr id="438" name="直線コネクタ 437"/>
        <xdr:cNvCxnSpPr/>
      </xdr:nvCxnSpPr>
      <xdr:spPr>
        <a:xfrm>
          <a:off x="13004800" y="13381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8" name="楕円 447"/>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9"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0" name="楕円 449"/>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1" name="テキスト ボックス 450"/>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2" name="楕円 451"/>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3" name="テキスト ボックス 452"/>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4" name="楕円 453"/>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5" name="テキスト ボックス 454"/>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6" name="楕円 455"/>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7" name="テキスト ボックス 456"/>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124790</xdr:rowOff>
    </xdr:from>
    <xdr:to>
      <xdr:col>29</xdr:col>
      <xdr:colOff>127000</xdr:colOff>
      <xdr:row>18</xdr:row>
      <xdr:rowOff>134800</xdr:rowOff>
    </xdr:to>
    <xdr:cxnSp macro="">
      <xdr:nvCxnSpPr>
        <xdr:cNvPr id="52" name="直線コネクタ 51"/>
        <xdr:cNvCxnSpPr/>
      </xdr:nvCxnSpPr>
      <xdr:spPr bwMode="auto">
        <a:xfrm flipV="1">
          <a:off x="5003800" y="3258515"/>
          <a:ext cx="647700" cy="10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134800</xdr:rowOff>
    </xdr:from>
    <xdr:to>
      <xdr:col>26</xdr:col>
      <xdr:colOff>50800</xdr:colOff>
      <xdr:row>18</xdr:row>
      <xdr:rowOff>150622</xdr:rowOff>
    </xdr:to>
    <xdr:cxnSp macro="">
      <xdr:nvCxnSpPr>
        <xdr:cNvPr id="55" name="直線コネクタ 54"/>
        <xdr:cNvCxnSpPr/>
      </xdr:nvCxnSpPr>
      <xdr:spPr bwMode="auto">
        <a:xfrm flipV="1">
          <a:off x="4305300" y="3268525"/>
          <a:ext cx="698500" cy="1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145201</xdr:rowOff>
    </xdr:from>
    <xdr:to>
      <xdr:col>22</xdr:col>
      <xdr:colOff>114300</xdr:colOff>
      <xdr:row>18</xdr:row>
      <xdr:rowOff>150622</xdr:rowOff>
    </xdr:to>
    <xdr:cxnSp macro="">
      <xdr:nvCxnSpPr>
        <xdr:cNvPr id="58" name="直線コネクタ 57"/>
        <xdr:cNvCxnSpPr/>
      </xdr:nvCxnSpPr>
      <xdr:spPr bwMode="auto">
        <a:xfrm>
          <a:off x="3606800" y="3278926"/>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133983</xdr:rowOff>
    </xdr:from>
    <xdr:to>
      <xdr:col>18</xdr:col>
      <xdr:colOff>177800</xdr:colOff>
      <xdr:row>18</xdr:row>
      <xdr:rowOff>145201</xdr:rowOff>
    </xdr:to>
    <xdr:cxnSp macro="">
      <xdr:nvCxnSpPr>
        <xdr:cNvPr id="61" name="直線コネクタ 60"/>
        <xdr:cNvCxnSpPr/>
      </xdr:nvCxnSpPr>
      <xdr:spPr bwMode="auto">
        <a:xfrm>
          <a:off x="2908300" y="3267708"/>
          <a:ext cx="698500" cy="1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73990</xdr:rowOff>
    </xdr:from>
    <xdr:to>
      <xdr:col>29</xdr:col>
      <xdr:colOff>177800</xdr:colOff>
      <xdr:row>19</xdr:row>
      <xdr:rowOff>4140</xdr:rowOff>
    </xdr:to>
    <xdr:sp macro="" textlink="">
      <xdr:nvSpPr>
        <xdr:cNvPr id="71" name="楕円 70"/>
        <xdr:cNvSpPr/>
      </xdr:nvSpPr>
      <xdr:spPr bwMode="auto">
        <a:xfrm>
          <a:off x="5600700" y="32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46067</xdr:rowOff>
    </xdr:from>
    <xdr:ext cx="762000" cy="259045"/>
    <xdr:sp macro="" textlink="">
      <xdr:nvSpPr>
        <xdr:cNvPr id="72" name="人口1人当たり決算額の推移該当値テキスト130"/>
        <xdr:cNvSpPr txBox="1"/>
      </xdr:nvSpPr>
      <xdr:spPr>
        <a:xfrm>
          <a:off x="5740400" y="31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84000</xdr:rowOff>
    </xdr:from>
    <xdr:to>
      <xdr:col>26</xdr:col>
      <xdr:colOff>101600</xdr:colOff>
      <xdr:row>19</xdr:row>
      <xdr:rowOff>14150</xdr:rowOff>
    </xdr:to>
    <xdr:sp macro="" textlink="">
      <xdr:nvSpPr>
        <xdr:cNvPr id="73" name="楕円 72"/>
        <xdr:cNvSpPr/>
      </xdr:nvSpPr>
      <xdr:spPr bwMode="auto">
        <a:xfrm>
          <a:off x="4953000" y="3217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170377</xdr:rowOff>
    </xdr:from>
    <xdr:ext cx="736600" cy="259045"/>
    <xdr:sp macro="" textlink="">
      <xdr:nvSpPr>
        <xdr:cNvPr id="74" name="テキスト ボックス 73"/>
        <xdr:cNvSpPr txBox="1"/>
      </xdr:nvSpPr>
      <xdr:spPr>
        <a:xfrm>
          <a:off x="4622800" y="3304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99822</xdr:rowOff>
    </xdr:from>
    <xdr:to>
      <xdr:col>22</xdr:col>
      <xdr:colOff>165100</xdr:colOff>
      <xdr:row>19</xdr:row>
      <xdr:rowOff>29972</xdr:rowOff>
    </xdr:to>
    <xdr:sp macro="" textlink="">
      <xdr:nvSpPr>
        <xdr:cNvPr id="75" name="楕円 74"/>
        <xdr:cNvSpPr/>
      </xdr:nvSpPr>
      <xdr:spPr bwMode="auto">
        <a:xfrm>
          <a:off x="4254500" y="323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14749</xdr:rowOff>
    </xdr:from>
    <xdr:ext cx="762000" cy="259045"/>
    <xdr:sp macro="" textlink="">
      <xdr:nvSpPr>
        <xdr:cNvPr id="76" name="テキスト ボックス 75"/>
        <xdr:cNvSpPr txBox="1"/>
      </xdr:nvSpPr>
      <xdr:spPr>
        <a:xfrm>
          <a:off x="3924300" y="331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94401</xdr:rowOff>
    </xdr:from>
    <xdr:to>
      <xdr:col>19</xdr:col>
      <xdr:colOff>38100</xdr:colOff>
      <xdr:row>19</xdr:row>
      <xdr:rowOff>24551</xdr:rowOff>
    </xdr:to>
    <xdr:sp macro="" textlink="">
      <xdr:nvSpPr>
        <xdr:cNvPr id="77" name="楕円 76"/>
        <xdr:cNvSpPr/>
      </xdr:nvSpPr>
      <xdr:spPr bwMode="auto">
        <a:xfrm>
          <a:off x="3556000" y="322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9328</xdr:rowOff>
    </xdr:from>
    <xdr:ext cx="762000" cy="259045"/>
    <xdr:sp macro="" textlink="">
      <xdr:nvSpPr>
        <xdr:cNvPr id="78" name="テキスト ボックス 77"/>
        <xdr:cNvSpPr txBox="1"/>
      </xdr:nvSpPr>
      <xdr:spPr>
        <a:xfrm>
          <a:off x="3225800" y="331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83183</xdr:rowOff>
    </xdr:from>
    <xdr:to>
      <xdr:col>15</xdr:col>
      <xdr:colOff>101600</xdr:colOff>
      <xdr:row>19</xdr:row>
      <xdr:rowOff>13333</xdr:rowOff>
    </xdr:to>
    <xdr:sp macro="" textlink="">
      <xdr:nvSpPr>
        <xdr:cNvPr id="79" name="楕円 78"/>
        <xdr:cNvSpPr/>
      </xdr:nvSpPr>
      <xdr:spPr bwMode="auto">
        <a:xfrm>
          <a:off x="2857500" y="32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169560</xdr:rowOff>
    </xdr:from>
    <xdr:ext cx="762000" cy="259045"/>
    <xdr:sp macro="" textlink="">
      <xdr:nvSpPr>
        <xdr:cNvPr id="80" name="テキスト ボックス 79"/>
        <xdr:cNvSpPr txBox="1"/>
      </xdr:nvSpPr>
      <xdr:spPr>
        <a:xfrm>
          <a:off x="2527300" y="330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255291</xdr:rowOff>
    </xdr:from>
    <xdr:to>
      <xdr:col>29</xdr:col>
      <xdr:colOff>127000</xdr:colOff>
      <xdr:row>37</xdr:row>
      <xdr:rowOff>294929</xdr:rowOff>
    </xdr:to>
    <xdr:cxnSp macro="">
      <xdr:nvCxnSpPr>
        <xdr:cNvPr id="112" name="直線コネクタ 111"/>
        <xdr:cNvCxnSpPr/>
      </xdr:nvCxnSpPr>
      <xdr:spPr bwMode="auto">
        <a:xfrm flipV="1">
          <a:off x="5003800" y="7379991"/>
          <a:ext cx="647700" cy="39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288529</xdr:rowOff>
    </xdr:from>
    <xdr:to>
      <xdr:col>26</xdr:col>
      <xdr:colOff>50800</xdr:colOff>
      <xdr:row>37</xdr:row>
      <xdr:rowOff>294929</xdr:rowOff>
    </xdr:to>
    <xdr:cxnSp macro="">
      <xdr:nvCxnSpPr>
        <xdr:cNvPr id="115" name="直線コネクタ 114"/>
        <xdr:cNvCxnSpPr/>
      </xdr:nvCxnSpPr>
      <xdr:spPr bwMode="auto">
        <a:xfrm>
          <a:off x="4305300" y="7413229"/>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279042</xdr:rowOff>
    </xdr:from>
    <xdr:to>
      <xdr:col>22</xdr:col>
      <xdr:colOff>114300</xdr:colOff>
      <xdr:row>37</xdr:row>
      <xdr:rowOff>288529</xdr:rowOff>
    </xdr:to>
    <xdr:cxnSp macro="">
      <xdr:nvCxnSpPr>
        <xdr:cNvPr id="118" name="直線コネクタ 117"/>
        <xdr:cNvCxnSpPr/>
      </xdr:nvCxnSpPr>
      <xdr:spPr bwMode="auto">
        <a:xfrm>
          <a:off x="3606800" y="7403742"/>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111935</xdr:rowOff>
    </xdr:from>
    <xdr:to>
      <xdr:col>18</xdr:col>
      <xdr:colOff>177800</xdr:colOff>
      <xdr:row>37</xdr:row>
      <xdr:rowOff>279042</xdr:rowOff>
    </xdr:to>
    <xdr:cxnSp macro="">
      <xdr:nvCxnSpPr>
        <xdr:cNvPr id="121" name="直線コネクタ 120"/>
        <xdr:cNvCxnSpPr/>
      </xdr:nvCxnSpPr>
      <xdr:spPr bwMode="auto">
        <a:xfrm>
          <a:off x="2908300" y="7236635"/>
          <a:ext cx="698500" cy="16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204491</xdr:rowOff>
    </xdr:from>
    <xdr:to>
      <xdr:col>29</xdr:col>
      <xdr:colOff>177800</xdr:colOff>
      <xdr:row>37</xdr:row>
      <xdr:rowOff>306091</xdr:rowOff>
    </xdr:to>
    <xdr:sp macro="" textlink="">
      <xdr:nvSpPr>
        <xdr:cNvPr id="131" name="楕円 130"/>
        <xdr:cNvSpPr/>
      </xdr:nvSpPr>
      <xdr:spPr bwMode="auto">
        <a:xfrm>
          <a:off x="5600700" y="732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113068</xdr:rowOff>
    </xdr:from>
    <xdr:ext cx="762000" cy="259045"/>
    <xdr:sp macro="" textlink="">
      <xdr:nvSpPr>
        <xdr:cNvPr id="132" name="人口1人当たり決算額の推移該当値テキスト445"/>
        <xdr:cNvSpPr txBox="1"/>
      </xdr:nvSpPr>
      <xdr:spPr>
        <a:xfrm>
          <a:off x="5740400" y="72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244129</xdr:rowOff>
    </xdr:from>
    <xdr:to>
      <xdr:col>26</xdr:col>
      <xdr:colOff>101600</xdr:colOff>
      <xdr:row>38</xdr:row>
      <xdr:rowOff>2829</xdr:rowOff>
    </xdr:to>
    <xdr:sp macro="" textlink="">
      <xdr:nvSpPr>
        <xdr:cNvPr id="133" name="楕円 132"/>
        <xdr:cNvSpPr/>
      </xdr:nvSpPr>
      <xdr:spPr bwMode="auto">
        <a:xfrm>
          <a:off x="4953000" y="736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330506</xdr:rowOff>
    </xdr:from>
    <xdr:ext cx="736600" cy="259045"/>
    <xdr:sp macro="" textlink="">
      <xdr:nvSpPr>
        <xdr:cNvPr id="134" name="テキスト ボックス 133"/>
        <xdr:cNvSpPr txBox="1"/>
      </xdr:nvSpPr>
      <xdr:spPr>
        <a:xfrm>
          <a:off x="4622800" y="745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237729</xdr:rowOff>
    </xdr:from>
    <xdr:to>
      <xdr:col>22</xdr:col>
      <xdr:colOff>165100</xdr:colOff>
      <xdr:row>37</xdr:row>
      <xdr:rowOff>339329</xdr:rowOff>
    </xdr:to>
    <xdr:sp macro="" textlink="">
      <xdr:nvSpPr>
        <xdr:cNvPr id="135" name="楕円 134"/>
        <xdr:cNvSpPr/>
      </xdr:nvSpPr>
      <xdr:spPr bwMode="auto">
        <a:xfrm>
          <a:off x="4254500" y="7362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324106</xdr:rowOff>
    </xdr:from>
    <xdr:ext cx="762000" cy="259045"/>
    <xdr:sp macro="" textlink="">
      <xdr:nvSpPr>
        <xdr:cNvPr id="136" name="テキスト ボックス 135"/>
        <xdr:cNvSpPr txBox="1"/>
      </xdr:nvSpPr>
      <xdr:spPr>
        <a:xfrm>
          <a:off x="3924300" y="74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228242</xdr:rowOff>
    </xdr:from>
    <xdr:to>
      <xdr:col>19</xdr:col>
      <xdr:colOff>38100</xdr:colOff>
      <xdr:row>37</xdr:row>
      <xdr:rowOff>329842</xdr:rowOff>
    </xdr:to>
    <xdr:sp macro="" textlink="">
      <xdr:nvSpPr>
        <xdr:cNvPr id="137" name="楕円 136"/>
        <xdr:cNvSpPr/>
      </xdr:nvSpPr>
      <xdr:spPr bwMode="auto">
        <a:xfrm>
          <a:off x="3556000" y="73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314619</xdr:rowOff>
    </xdr:from>
    <xdr:ext cx="762000" cy="259045"/>
    <xdr:sp macro="" textlink="">
      <xdr:nvSpPr>
        <xdr:cNvPr id="138" name="テキスト ボックス 137"/>
        <xdr:cNvSpPr txBox="1"/>
      </xdr:nvSpPr>
      <xdr:spPr>
        <a:xfrm>
          <a:off x="3225800" y="74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61135</xdr:rowOff>
    </xdr:from>
    <xdr:to>
      <xdr:col>15</xdr:col>
      <xdr:colOff>101600</xdr:colOff>
      <xdr:row>37</xdr:row>
      <xdr:rowOff>162735</xdr:rowOff>
    </xdr:to>
    <xdr:sp macro="" textlink="">
      <xdr:nvSpPr>
        <xdr:cNvPr id="139" name="楕円 138"/>
        <xdr:cNvSpPr/>
      </xdr:nvSpPr>
      <xdr:spPr bwMode="auto">
        <a:xfrm>
          <a:off x="2857500" y="718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147512</xdr:rowOff>
    </xdr:from>
    <xdr:ext cx="762000" cy="259045"/>
    <xdr:sp macro="" textlink="">
      <xdr:nvSpPr>
        <xdr:cNvPr id="140" name="テキスト ボックス 139"/>
        <xdr:cNvSpPr txBox="1"/>
      </xdr:nvSpPr>
      <xdr:spPr>
        <a:xfrm>
          <a:off x="2527300" y="727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75,679
68,282
5.11
25,751,178
24,085,741
1,542,121
14,363,529
17,300,912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82811</xdr:rowOff>
    </xdr:from>
    <xdr:to>
      <xdr:col>24</xdr:col>
      <xdr:colOff>63500</xdr:colOff>
      <xdr:row>38</xdr:row>
      <xdr:rowOff>102275</xdr:rowOff>
    </xdr:to>
    <xdr:cxnSp macro="">
      <xdr:nvCxnSpPr>
        <xdr:cNvPr id="63" name="直線コネクタ 62"/>
        <xdr:cNvCxnSpPr/>
      </xdr:nvCxnSpPr>
      <xdr:spPr>
        <a:xfrm flipV="1">
          <a:off x="3797300" y="6597911"/>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102275</xdr:rowOff>
    </xdr:from>
    <xdr:to>
      <xdr:col>19</xdr:col>
      <xdr:colOff>177800</xdr:colOff>
      <xdr:row>38</xdr:row>
      <xdr:rowOff>165842</xdr:rowOff>
    </xdr:to>
    <xdr:cxnSp macro="">
      <xdr:nvCxnSpPr>
        <xdr:cNvPr id="66" name="直線コネクタ 65"/>
        <xdr:cNvCxnSpPr/>
      </xdr:nvCxnSpPr>
      <xdr:spPr>
        <a:xfrm flipV="1">
          <a:off x="2908300" y="6617375"/>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111419</xdr:rowOff>
    </xdr:from>
    <xdr:to>
      <xdr:col>15</xdr:col>
      <xdr:colOff>50800</xdr:colOff>
      <xdr:row>38</xdr:row>
      <xdr:rowOff>165842</xdr:rowOff>
    </xdr:to>
    <xdr:cxnSp macro="">
      <xdr:nvCxnSpPr>
        <xdr:cNvPr id="69" name="直線コネクタ 68"/>
        <xdr:cNvCxnSpPr/>
      </xdr:nvCxnSpPr>
      <xdr:spPr>
        <a:xfrm>
          <a:off x="2019300" y="6626519"/>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101475</xdr:rowOff>
    </xdr:from>
    <xdr:to>
      <xdr:col>10</xdr:col>
      <xdr:colOff>114300</xdr:colOff>
      <xdr:row>38</xdr:row>
      <xdr:rowOff>111419</xdr:rowOff>
    </xdr:to>
    <xdr:cxnSp macro="">
      <xdr:nvCxnSpPr>
        <xdr:cNvPr id="72" name="直線コネクタ 71"/>
        <xdr:cNvCxnSpPr/>
      </xdr:nvCxnSpPr>
      <xdr:spPr>
        <a:xfrm>
          <a:off x="1130300" y="661657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32011</xdr:rowOff>
    </xdr:from>
    <xdr:to>
      <xdr:col>24</xdr:col>
      <xdr:colOff>114300</xdr:colOff>
      <xdr:row>38</xdr:row>
      <xdr:rowOff>133611</xdr:rowOff>
    </xdr:to>
    <xdr:sp macro="" textlink="">
      <xdr:nvSpPr>
        <xdr:cNvPr id="82" name="楕円 81"/>
        <xdr:cNvSpPr/>
      </xdr:nvSpPr>
      <xdr:spPr>
        <a:xfrm>
          <a:off x="4584700" y="65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118388</xdr:rowOff>
    </xdr:from>
    <xdr:ext cx="534377" cy="259045"/>
    <xdr:sp macro="" textlink="">
      <xdr:nvSpPr>
        <xdr:cNvPr id="83" name="人件費該当値テキスト"/>
        <xdr:cNvSpPr txBox="1"/>
      </xdr:nvSpPr>
      <xdr:spPr>
        <a:xfrm>
          <a:off x="4686300" y="64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51475</xdr:rowOff>
    </xdr:from>
    <xdr:to>
      <xdr:col>20</xdr:col>
      <xdr:colOff>38100</xdr:colOff>
      <xdr:row>38</xdr:row>
      <xdr:rowOff>153075</xdr:rowOff>
    </xdr:to>
    <xdr:sp macro="" textlink="">
      <xdr:nvSpPr>
        <xdr:cNvPr id="84" name="楕円 83"/>
        <xdr:cNvSpPr/>
      </xdr:nvSpPr>
      <xdr:spPr>
        <a:xfrm>
          <a:off x="3746500" y="6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144202</xdr:rowOff>
    </xdr:from>
    <xdr:ext cx="534377" cy="259045"/>
    <xdr:sp macro="" textlink="">
      <xdr:nvSpPr>
        <xdr:cNvPr id="85" name="テキスト ボックス 84"/>
        <xdr:cNvSpPr txBox="1"/>
      </xdr:nvSpPr>
      <xdr:spPr>
        <a:xfrm>
          <a:off x="3530111" y="66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115042</xdr:rowOff>
    </xdr:from>
    <xdr:to>
      <xdr:col>15</xdr:col>
      <xdr:colOff>101600</xdr:colOff>
      <xdr:row>39</xdr:row>
      <xdr:rowOff>45192</xdr:rowOff>
    </xdr:to>
    <xdr:sp macro="" textlink="">
      <xdr:nvSpPr>
        <xdr:cNvPr id="86" name="楕円 85"/>
        <xdr:cNvSpPr/>
      </xdr:nvSpPr>
      <xdr:spPr>
        <a:xfrm>
          <a:off x="2857500" y="66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36319</xdr:rowOff>
    </xdr:from>
    <xdr:ext cx="534377" cy="259045"/>
    <xdr:sp macro="" textlink="">
      <xdr:nvSpPr>
        <xdr:cNvPr id="87" name="テキスト ボックス 86"/>
        <xdr:cNvSpPr txBox="1"/>
      </xdr:nvSpPr>
      <xdr:spPr>
        <a:xfrm>
          <a:off x="2641111" y="67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60619</xdr:rowOff>
    </xdr:from>
    <xdr:to>
      <xdr:col>10</xdr:col>
      <xdr:colOff>165100</xdr:colOff>
      <xdr:row>38</xdr:row>
      <xdr:rowOff>162219</xdr:rowOff>
    </xdr:to>
    <xdr:sp macro="" textlink="">
      <xdr:nvSpPr>
        <xdr:cNvPr id="88" name="楕円 87"/>
        <xdr:cNvSpPr/>
      </xdr:nvSpPr>
      <xdr:spPr>
        <a:xfrm>
          <a:off x="1968500" y="65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153346</xdr:rowOff>
    </xdr:from>
    <xdr:ext cx="534377" cy="259045"/>
    <xdr:sp macro="" textlink="">
      <xdr:nvSpPr>
        <xdr:cNvPr id="89" name="テキスト ボックス 88"/>
        <xdr:cNvSpPr txBox="1"/>
      </xdr:nvSpPr>
      <xdr:spPr>
        <a:xfrm>
          <a:off x="1752111" y="66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50675</xdr:rowOff>
    </xdr:from>
    <xdr:to>
      <xdr:col>6</xdr:col>
      <xdr:colOff>38100</xdr:colOff>
      <xdr:row>38</xdr:row>
      <xdr:rowOff>152275</xdr:rowOff>
    </xdr:to>
    <xdr:sp macro="" textlink="">
      <xdr:nvSpPr>
        <xdr:cNvPr id="90" name="楕円 89"/>
        <xdr:cNvSpPr/>
      </xdr:nvSpPr>
      <xdr:spPr>
        <a:xfrm>
          <a:off x="1079500" y="6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143402</xdr:rowOff>
    </xdr:from>
    <xdr:ext cx="534377" cy="259045"/>
    <xdr:sp macro="" textlink="">
      <xdr:nvSpPr>
        <xdr:cNvPr id="91" name="テキスト ボックス 90"/>
        <xdr:cNvSpPr txBox="1"/>
      </xdr:nvSpPr>
      <xdr:spPr>
        <a:xfrm>
          <a:off x="863111" y="66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158184</xdr:rowOff>
    </xdr:from>
    <xdr:to>
      <xdr:col>24</xdr:col>
      <xdr:colOff>63500</xdr:colOff>
      <xdr:row>59</xdr:row>
      <xdr:rowOff>46382</xdr:rowOff>
    </xdr:to>
    <xdr:cxnSp macro="">
      <xdr:nvCxnSpPr>
        <xdr:cNvPr id="123" name="直線コネクタ 122"/>
        <xdr:cNvCxnSpPr/>
      </xdr:nvCxnSpPr>
      <xdr:spPr>
        <a:xfrm flipV="1">
          <a:off x="3797300" y="10102284"/>
          <a:ext cx="838200" cy="5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46382</xdr:rowOff>
    </xdr:from>
    <xdr:to>
      <xdr:col>19</xdr:col>
      <xdr:colOff>177800</xdr:colOff>
      <xdr:row>59</xdr:row>
      <xdr:rowOff>56882</xdr:rowOff>
    </xdr:to>
    <xdr:cxnSp macro="">
      <xdr:nvCxnSpPr>
        <xdr:cNvPr id="126" name="直線コネクタ 125"/>
        <xdr:cNvCxnSpPr/>
      </xdr:nvCxnSpPr>
      <xdr:spPr>
        <a:xfrm flipV="1">
          <a:off x="2908300" y="10161932"/>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39100</xdr:rowOff>
    </xdr:from>
    <xdr:to>
      <xdr:col>15</xdr:col>
      <xdr:colOff>50800</xdr:colOff>
      <xdr:row>59</xdr:row>
      <xdr:rowOff>56882</xdr:rowOff>
    </xdr:to>
    <xdr:cxnSp macro="">
      <xdr:nvCxnSpPr>
        <xdr:cNvPr id="129" name="直線コネクタ 128"/>
        <xdr:cNvCxnSpPr/>
      </xdr:nvCxnSpPr>
      <xdr:spPr>
        <a:xfrm>
          <a:off x="2019300" y="10154650"/>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35834</xdr:rowOff>
    </xdr:from>
    <xdr:to>
      <xdr:col>10</xdr:col>
      <xdr:colOff>114300</xdr:colOff>
      <xdr:row>59</xdr:row>
      <xdr:rowOff>39100</xdr:rowOff>
    </xdr:to>
    <xdr:cxnSp macro="">
      <xdr:nvCxnSpPr>
        <xdr:cNvPr id="132" name="直線コネクタ 131"/>
        <xdr:cNvCxnSpPr/>
      </xdr:nvCxnSpPr>
      <xdr:spPr>
        <a:xfrm>
          <a:off x="1130300" y="101513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107384</xdr:rowOff>
    </xdr:from>
    <xdr:to>
      <xdr:col>24</xdr:col>
      <xdr:colOff>114300</xdr:colOff>
      <xdr:row>59</xdr:row>
      <xdr:rowOff>37534</xdr:rowOff>
    </xdr:to>
    <xdr:sp macro="" textlink="">
      <xdr:nvSpPr>
        <xdr:cNvPr id="142" name="楕円 141"/>
        <xdr:cNvSpPr/>
      </xdr:nvSpPr>
      <xdr:spPr>
        <a:xfrm>
          <a:off x="4584700" y="100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85811</xdr:rowOff>
    </xdr:from>
    <xdr:ext cx="534377" cy="259045"/>
    <xdr:sp macro="" textlink="">
      <xdr:nvSpPr>
        <xdr:cNvPr id="143" name="物件費該当値テキスト"/>
        <xdr:cNvSpPr txBox="1"/>
      </xdr:nvSpPr>
      <xdr:spPr>
        <a:xfrm>
          <a:off x="4686300" y="100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167032</xdr:rowOff>
    </xdr:from>
    <xdr:to>
      <xdr:col>20</xdr:col>
      <xdr:colOff>38100</xdr:colOff>
      <xdr:row>59</xdr:row>
      <xdr:rowOff>97182</xdr:rowOff>
    </xdr:to>
    <xdr:sp macro="" textlink="">
      <xdr:nvSpPr>
        <xdr:cNvPr id="144" name="楕円 143"/>
        <xdr:cNvSpPr/>
      </xdr:nvSpPr>
      <xdr:spPr>
        <a:xfrm>
          <a:off x="3746500" y="101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88309</xdr:rowOff>
    </xdr:from>
    <xdr:ext cx="534377" cy="259045"/>
    <xdr:sp macro="" textlink="">
      <xdr:nvSpPr>
        <xdr:cNvPr id="145" name="テキスト ボックス 144"/>
        <xdr:cNvSpPr txBox="1"/>
      </xdr:nvSpPr>
      <xdr:spPr>
        <a:xfrm>
          <a:off x="3530111" y="102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6082</xdr:rowOff>
    </xdr:from>
    <xdr:to>
      <xdr:col>15</xdr:col>
      <xdr:colOff>101600</xdr:colOff>
      <xdr:row>59</xdr:row>
      <xdr:rowOff>107682</xdr:rowOff>
    </xdr:to>
    <xdr:sp macro="" textlink="">
      <xdr:nvSpPr>
        <xdr:cNvPr id="146" name="楕円 145"/>
        <xdr:cNvSpPr/>
      </xdr:nvSpPr>
      <xdr:spPr>
        <a:xfrm>
          <a:off x="2857500" y="101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98809</xdr:rowOff>
    </xdr:from>
    <xdr:ext cx="534377" cy="259045"/>
    <xdr:sp macro="" textlink="">
      <xdr:nvSpPr>
        <xdr:cNvPr id="147" name="テキスト ボックス 146"/>
        <xdr:cNvSpPr txBox="1"/>
      </xdr:nvSpPr>
      <xdr:spPr>
        <a:xfrm>
          <a:off x="2641111" y="102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159750</xdr:rowOff>
    </xdr:from>
    <xdr:to>
      <xdr:col>10</xdr:col>
      <xdr:colOff>165100</xdr:colOff>
      <xdr:row>59</xdr:row>
      <xdr:rowOff>89900</xdr:rowOff>
    </xdr:to>
    <xdr:sp macro="" textlink="">
      <xdr:nvSpPr>
        <xdr:cNvPr id="148" name="楕円 147"/>
        <xdr:cNvSpPr/>
      </xdr:nvSpPr>
      <xdr:spPr>
        <a:xfrm>
          <a:off x="1968500" y="10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81027</xdr:rowOff>
    </xdr:from>
    <xdr:ext cx="534377" cy="259045"/>
    <xdr:sp macro="" textlink="">
      <xdr:nvSpPr>
        <xdr:cNvPr id="149" name="テキスト ボックス 148"/>
        <xdr:cNvSpPr txBox="1"/>
      </xdr:nvSpPr>
      <xdr:spPr>
        <a:xfrm>
          <a:off x="1752111" y="101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156484</xdr:rowOff>
    </xdr:from>
    <xdr:to>
      <xdr:col>6</xdr:col>
      <xdr:colOff>38100</xdr:colOff>
      <xdr:row>59</xdr:row>
      <xdr:rowOff>86634</xdr:rowOff>
    </xdr:to>
    <xdr:sp macro="" textlink="">
      <xdr:nvSpPr>
        <xdr:cNvPr id="150" name="楕円 149"/>
        <xdr:cNvSpPr/>
      </xdr:nvSpPr>
      <xdr:spPr>
        <a:xfrm>
          <a:off x="1079500" y="101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77761</xdr:rowOff>
    </xdr:from>
    <xdr:ext cx="534377" cy="259045"/>
    <xdr:sp macro="" textlink="">
      <xdr:nvSpPr>
        <xdr:cNvPr id="151" name="テキスト ボックス 150"/>
        <xdr:cNvSpPr txBox="1"/>
      </xdr:nvSpPr>
      <xdr:spPr>
        <a:xfrm>
          <a:off x="863111" y="101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115286</xdr:rowOff>
    </xdr:from>
    <xdr:to>
      <xdr:col>24</xdr:col>
      <xdr:colOff>63500</xdr:colOff>
      <xdr:row>78</xdr:row>
      <xdr:rowOff>115514</xdr:rowOff>
    </xdr:to>
    <xdr:cxnSp macro="">
      <xdr:nvCxnSpPr>
        <xdr:cNvPr id="178" name="直線コネクタ 177"/>
        <xdr:cNvCxnSpPr/>
      </xdr:nvCxnSpPr>
      <xdr:spPr>
        <a:xfrm>
          <a:off x="3797300" y="1348838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114874</xdr:rowOff>
    </xdr:from>
    <xdr:to>
      <xdr:col>19</xdr:col>
      <xdr:colOff>177800</xdr:colOff>
      <xdr:row>78</xdr:row>
      <xdr:rowOff>115286</xdr:rowOff>
    </xdr:to>
    <xdr:cxnSp macro="">
      <xdr:nvCxnSpPr>
        <xdr:cNvPr id="181" name="直線コネクタ 180"/>
        <xdr:cNvCxnSpPr/>
      </xdr:nvCxnSpPr>
      <xdr:spPr>
        <a:xfrm>
          <a:off x="2908300" y="1348797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108747</xdr:rowOff>
    </xdr:from>
    <xdr:to>
      <xdr:col>15</xdr:col>
      <xdr:colOff>50800</xdr:colOff>
      <xdr:row>78</xdr:row>
      <xdr:rowOff>114874</xdr:rowOff>
    </xdr:to>
    <xdr:cxnSp macro="">
      <xdr:nvCxnSpPr>
        <xdr:cNvPr id="184" name="直線コネクタ 183"/>
        <xdr:cNvCxnSpPr/>
      </xdr:nvCxnSpPr>
      <xdr:spPr>
        <a:xfrm>
          <a:off x="2019300" y="13481847"/>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108747</xdr:rowOff>
    </xdr:from>
    <xdr:to>
      <xdr:col>10</xdr:col>
      <xdr:colOff>114300</xdr:colOff>
      <xdr:row>78</xdr:row>
      <xdr:rowOff>114050</xdr:rowOff>
    </xdr:to>
    <xdr:cxnSp macro="">
      <xdr:nvCxnSpPr>
        <xdr:cNvPr id="187" name="直線コネクタ 186"/>
        <xdr:cNvCxnSpPr/>
      </xdr:nvCxnSpPr>
      <xdr:spPr>
        <a:xfrm flipV="1">
          <a:off x="1130300" y="13481847"/>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64714</xdr:rowOff>
    </xdr:from>
    <xdr:to>
      <xdr:col>24</xdr:col>
      <xdr:colOff>114300</xdr:colOff>
      <xdr:row>78</xdr:row>
      <xdr:rowOff>166314</xdr:rowOff>
    </xdr:to>
    <xdr:sp macro="" textlink="">
      <xdr:nvSpPr>
        <xdr:cNvPr id="197" name="楕円 196"/>
        <xdr:cNvSpPr/>
      </xdr:nvSpPr>
      <xdr:spPr>
        <a:xfrm>
          <a:off x="45847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151091</xdr:rowOff>
    </xdr:from>
    <xdr:ext cx="378565" cy="259045"/>
    <xdr:sp macro="" textlink="">
      <xdr:nvSpPr>
        <xdr:cNvPr id="198" name="維持補修費該当値テキスト"/>
        <xdr:cNvSpPr txBox="1"/>
      </xdr:nvSpPr>
      <xdr:spPr>
        <a:xfrm>
          <a:off x="4686300" y="13352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64486</xdr:rowOff>
    </xdr:from>
    <xdr:to>
      <xdr:col>20</xdr:col>
      <xdr:colOff>38100</xdr:colOff>
      <xdr:row>78</xdr:row>
      <xdr:rowOff>166086</xdr:rowOff>
    </xdr:to>
    <xdr:sp macro="" textlink="">
      <xdr:nvSpPr>
        <xdr:cNvPr id="199" name="楕円 198"/>
        <xdr:cNvSpPr/>
      </xdr:nvSpPr>
      <xdr:spPr>
        <a:xfrm>
          <a:off x="3746500" y="13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157213</xdr:rowOff>
    </xdr:from>
    <xdr:ext cx="378565" cy="259045"/>
    <xdr:sp macro="" textlink="">
      <xdr:nvSpPr>
        <xdr:cNvPr id="200" name="テキスト ボックス 199"/>
        <xdr:cNvSpPr txBox="1"/>
      </xdr:nvSpPr>
      <xdr:spPr>
        <a:xfrm>
          <a:off x="3608017" y="1353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64074</xdr:rowOff>
    </xdr:from>
    <xdr:to>
      <xdr:col>15</xdr:col>
      <xdr:colOff>101600</xdr:colOff>
      <xdr:row>78</xdr:row>
      <xdr:rowOff>165674</xdr:rowOff>
    </xdr:to>
    <xdr:sp macro="" textlink="">
      <xdr:nvSpPr>
        <xdr:cNvPr id="201" name="楕円 200"/>
        <xdr:cNvSpPr/>
      </xdr:nvSpPr>
      <xdr:spPr>
        <a:xfrm>
          <a:off x="2857500" y="134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156801</xdr:rowOff>
    </xdr:from>
    <xdr:ext cx="378565" cy="259045"/>
    <xdr:sp macro="" textlink="">
      <xdr:nvSpPr>
        <xdr:cNvPr id="202" name="テキスト ボックス 201"/>
        <xdr:cNvSpPr txBox="1"/>
      </xdr:nvSpPr>
      <xdr:spPr>
        <a:xfrm>
          <a:off x="2719017" y="13529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57947</xdr:rowOff>
    </xdr:from>
    <xdr:to>
      <xdr:col>10</xdr:col>
      <xdr:colOff>165100</xdr:colOff>
      <xdr:row>78</xdr:row>
      <xdr:rowOff>159547</xdr:rowOff>
    </xdr:to>
    <xdr:sp macro="" textlink="">
      <xdr:nvSpPr>
        <xdr:cNvPr id="203" name="楕円 202"/>
        <xdr:cNvSpPr/>
      </xdr:nvSpPr>
      <xdr:spPr>
        <a:xfrm>
          <a:off x="1968500" y="134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150674</xdr:rowOff>
    </xdr:from>
    <xdr:ext cx="378565" cy="259045"/>
    <xdr:sp macro="" textlink="">
      <xdr:nvSpPr>
        <xdr:cNvPr id="204" name="テキスト ボックス 203"/>
        <xdr:cNvSpPr txBox="1"/>
      </xdr:nvSpPr>
      <xdr:spPr>
        <a:xfrm>
          <a:off x="1830017" y="1352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63250</xdr:rowOff>
    </xdr:from>
    <xdr:to>
      <xdr:col>6</xdr:col>
      <xdr:colOff>38100</xdr:colOff>
      <xdr:row>78</xdr:row>
      <xdr:rowOff>164850</xdr:rowOff>
    </xdr:to>
    <xdr:sp macro="" textlink="">
      <xdr:nvSpPr>
        <xdr:cNvPr id="205" name="楕円 204"/>
        <xdr:cNvSpPr/>
      </xdr:nvSpPr>
      <xdr:spPr>
        <a:xfrm>
          <a:off x="1079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155977</xdr:rowOff>
    </xdr:from>
    <xdr:ext cx="378565" cy="259045"/>
    <xdr:sp macro="" textlink="">
      <xdr:nvSpPr>
        <xdr:cNvPr id="206" name="テキスト ボックス 205"/>
        <xdr:cNvSpPr txBox="1"/>
      </xdr:nvSpPr>
      <xdr:spPr>
        <a:xfrm>
          <a:off x="941017" y="1352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22949</xdr:rowOff>
    </xdr:from>
    <xdr:to>
      <xdr:col>24</xdr:col>
      <xdr:colOff>63500</xdr:colOff>
      <xdr:row>96</xdr:row>
      <xdr:rowOff>65379</xdr:rowOff>
    </xdr:to>
    <xdr:cxnSp macro="">
      <xdr:nvCxnSpPr>
        <xdr:cNvPr id="236" name="直線コネクタ 235"/>
        <xdr:cNvCxnSpPr/>
      </xdr:nvCxnSpPr>
      <xdr:spPr>
        <a:xfrm flipV="1">
          <a:off x="3797300" y="16482149"/>
          <a:ext cx="838200" cy="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63258</xdr:rowOff>
    </xdr:from>
    <xdr:to>
      <xdr:col>19</xdr:col>
      <xdr:colOff>177800</xdr:colOff>
      <xdr:row>96</xdr:row>
      <xdr:rowOff>65379</xdr:rowOff>
    </xdr:to>
    <xdr:cxnSp macro="">
      <xdr:nvCxnSpPr>
        <xdr:cNvPr id="239" name="直線コネクタ 238"/>
        <xdr:cNvCxnSpPr/>
      </xdr:nvCxnSpPr>
      <xdr:spPr>
        <a:xfrm>
          <a:off x="2908300" y="16522458"/>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63258</xdr:rowOff>
    </xdr:from>
    <xdr:to>
      <xdr:col>15</xdr:col>
      <xdr:colOff>50800</xdr:colOff>
      <xdr:row>96</xdr:row>
      <xdr:rowOff>81471</xdr:rowOff>
    </xdr:to>
    <xdr:cxnSp macro="">
      <xdr:nvCxnSpPr>
        <xdr:cNvPr id="242" name="直線コネクタ 241"/>
        <xdr:cNvCxnSpPr/>
      </xdr:nvCxnSpPr>
      <xdr:spPr>
        <a:xfrm flipV="1">
          <a:off x="2019300" y="16522458"/>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81471</xdr:rowOff>
    </xdr:from>
    <xdr:to>
      <xdr:col>10</xdr:col>
      <xdr:colOff>114300</xdr:colOff>
      <xdr:row>97</xdr:row>
      <xdr:rowOff>30138</xdr:rowOff>
    </xdr:to>
    <xdr:cxnSp macro="">
      <xdr:nvCxnSpPr>
        <xdr:cNvPr id="245" name="直線コネクタ 244"/>
        <xdr:cNvCxnSpPr/>
      </xdr:nvCxnSpPr>
      <xdr:spPr>
        <a:xfrm flipV="1">
          <a:off x="1130300" y="16540671"/>
          <a:ext cx="889000" cy="1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143599</xdr:rowOff>
    </xdr:from>
    <xdr:to>
      <xdr:col>24</xdr:col>
      <xdr:colOff>114300</xdr:colOff>
      <xdr:row>96</xdr:row>
      <xdr:rowOff>73749</xdr:rowOff>
    </xdr:to>
    <xdr:sp macro="" textlink="">
      <xdr:nvSpPr>
        <xdr:cNvPr id="255" name="楕円 254"/>
        <xdr:cNvSpPr/>
      </xdr:nvSpPr>
      <xdr:spPr>
        <a:xfrm>
          <a:off x="4584700" y="164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166476</xdr:rowOff>
    </xdr:from>
    <xdr:ext cx="599010" cy="259045"/>
    <xdr:sp macro="" textlink="">
      <xdr:nvSpPr>
        <xdr:cNvPr id="256" name="扶助費該当値テキスト"/>
        <xdr:cNvSpPr txBox="1"/>
      </xdr:nvSpPr>
      <xdr:spPr>
        <a:xfrm>
          <a:off x="4686300" y="1628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14579</xdr:rowOff>
    </xdr:from>
    <xdr:to>
      <xdr:col>20</xdr:col>
      <xdr:colOff>38100</xdr:colOff>
      <xdr:row>96</xdr:row>
      <xdr:rowOff>116179</xdr:rowOff>
    </xdr:to>
    <xdr:sp macro="" textlink="">
      <xdr:nvSpPr>
        <xdr:cNvPr id="257" name="楕円 256"/>
        <xdr:cNvSpPr/>
      </xdr:nvSpPr>
      <xdr:spPr>
        <a:xfrm>
          <a:off x="3746500" y="164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132706</xdr:rowOff>
    </xdr:from>
    <xdr:ext cx="534377" cy="259045"/>
    <xdr:sp macro="" textlink="">
      <xdr:nvSpPr>
        <xdr:cNvPr id="258" name="テキスト ボックス 257"/>
        <xdr:cNvSpPr txBox="1"/>
      </xdr:nvSpPr>
      <xdr:spPr>
        <a:xfrm>
          <a:off x="3530111" y="162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12458</xdr:rowOff>
    </xdr:from>
    <xdr:to>
      <xdr:col>15</xdr:col>
      <xdr:colOff>101600</xdr:colOff>
      <xdr:row>96</xdr:row>
      <xdr:rowOff>114058</xdr:rowOff>
    </xdr:to>
    <xdr:sp macro="" textlink="">
      <xdr:nvSpPr>
        <xdr:cNvPr id="259" name="楕円 258"/>
        <xdr:cNvSpPr/>
      </xdr:nvSpPr>
      <xdr:spPr>
        <a:xfrm>
          <a:off x="2857500" y="16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130585</xdr:rowOff>
    </xdr:from>
    <xdr:ext cx="534377" cy="259045"/>
    <xdr:sp macro="" textlink="">
      <xdr:nvSpPr>
        <xdr:cNvPr id="260" name="テキスト ボックス 259"/>
        <xdr:cNvSpPr txBox="1"/>
      </xdr:nvSpPr>
      <xdr:spPr>
        <a:xfrm>
          <a:off x="2641111" y="162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30671</xdr:rowOff>
    </xdr:from>
    <xdr:to>
      <xdr:col>10</xdr:col>
      <xdr:colOff>165100</xdr:colOff>
      <xdr:row>96</xdr:row>
      <xdr:rowOff>132271</xdr:rowOff>
    </xdr:to>
    <xdr:sp macro="" textlink="">
      <xdr:nvSpPr>
        <xdr:cNvPr id="261" name="楕円 260"/>
        <xdr:cNvSpPr/>
      </xdr:nvSpPr>
      <xdr:spPr>
        <a:xfrm>
          <a:off x="1968500" y="164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148798</xdr:rowOff>
    </xdr:from>
    <xdr:ext cx="534377" cy="259045"/>
    <xdr:sp macro="" textlink="">
      <xdr:nvSpPr>
        <xdr:cNvPr id="262" name="テキスト ボックス 261"/>
        <xdr:cNvSpPr txBox="1"/>
      </xdr:nvSpPr>
      <xdr:spPr>
        <a:xfrm>
          <a:off x="1752111" y="162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150788</xdr:rowOff>
    </xdr:from>
    <xdr:to>
      <xdr:col>6</xdr:col>
      <xdr:colOff>38100</xdr:colOff>
      <xdr:row>97</xdr:row>
      <xdr:rowOff>80938</xdr:rowOff>
    </xdr:to>
    <xdr:sp macro="" textlink="">
      <xdr:nvSpPr>
        <xdr:cNvPr id="263" name="楕円 262"/>
        <xdr:cNvSpPr/>
      </xdr:nvSpPr>
      <xdr:spPr>
        <a:xfrm>
          <a:off x="1079500" y="166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97465</xdr:rowOff>
    </xdr:from>
    <xdr:ext cx="534377" cy="259045"/>
    <xdr:sp macro="" textlink="">
      <xdr:nvSpPr>
        <xdr:cNvPr id="264" name="テキスト ボックス 263"/>
        <xdr:cNvSpPr txBox="1"/>
      </xdr:nvSpPr>
      <xdr:spPr>
        <a:xfrm>
          <a:off x="863111" y="163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68516</xdr:rowOff>
    </xdr:from>
    <xdr:to>
      <xdr:col>55</xdr:col>
      <xdr:colOff>0</xdr:colOff>
      <xdr:row>37</xdr:row>
      <xdr:rowOff>78651</xdr:rowOff>
    </xdr:to>
    <xdr:cxnSp macro="">
      <xdr:nvCxnSpPr>
        <xdr:cNvPr id="293" name="直線コネクタ 292"/>
        <xdr:cNvCxnSpPr/>
      </xdr:nvCxnSpPr>
      <xdr:spPr>
        <a:xfrm>
          <a:off x="9639300" y="641216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68516</xdr:rowOff>
    </xdr:from>
    <xdr:to>
      <xdr:col>50</xdr:col>
      <xdr:colOff>114300</xdr:colOff>
      <xdr:row>37</xdr:row>
      <xdr:rowOff>91656</xdr:rowOff>
    </xdr:to>
    <xdr:cxnSp macro="">
      <xdr:nvCxnSpPr>
        <xdr:cNvPr id="296" name="直線コネクタ 295"/>
        <xdr:cNvCxnSpPr/>
      </xdr:nvCxnSpPr>
      <xdr:spPr>
        <a:xfrm flipV="1">
          <a:off x="8750300" y="6412166"/>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66586</xdr:rowOff>
    </xdr:from>
    <xdr:to>
      <xdr:col>45</xdr:col>
      <xdr:colOff>177800</xdr:colOff>
      <xdr:row>37</xdr:row>
      <xdr:rowOff>91656</xdr:rowOff>
    </xdr:to>
    <xdr:cxnSp macro="">
      <xdr:nvCxnSpPr>
        <xdr:cNvPr id="299" name="直線コネクタ 298"/>
        <xdr:cNvCxnSpPr/>
      </xdr:nvCxnSpPr>
      <xdr:spPr>
        <a:xfrm>
          <a:off x="7861300" y="6410236"/>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48057</xdr:rowOff>
    </xdr:from>
    <xdr:to>
      <xdr:col>41</xdr:col>
      <xdr:colOff>50800</xdr:colOff>
      <xdr:row>37</xdr:row>
      <xdr:rowOff>66586</xdr:rowOff>
    </xdr:to>
    <xdr:cxnSp macro="">
      <xdr:nvCxnSpPr>
        <xdr:cNvPr id="302" name="直線コネクタ 301"/>
        <xdr:cNvCxnSpPr/>
      </xdr:nvCxnSpPr>
      <xdr:spPr>
        <a:xfrm>
          <a:off x="6972300" y="6391707"/>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27851</xdr:rowOff>
    </xdr:from>
    <xdr:to>
      <xdr:col>55</xdr:col>
      <xdr:colOff>50800</xdr:colOff>
      <xdr:row>37</xdr:row>
      <xdr:rowOff>129451</xdr:rowOff>
    </xdr:to>
    <xdr:sp macro="" textlink="">
      <xdr:nvSpPr>
        <xdr:cNvPr id="312" name="楕円 311"/>
        <xdr:cNvSpPr/>
      </xdr:nvSpPr>
      <xdr:spPr>
        <a:xfrm>
          <a:off x="10426700" y="63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114228</xdr:rowOff>
    </xdr:from>
    <xdr:ext cx="534377" cy="259045"/>
    <xdr:sp macro="" textlink="">
      <xdr:nvSpPr>
        <xdr:cNvPr id="313" name="補助費等該当値テキスト"/>
        <xdr:cNvSpPr txBox="1"/>
      </xdr:nvSpPr>
      <xdr:spPr>
        <a:xfrm>
          <a:off x="10528300" y="62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17716</xdr:rowOff>
    </xdr:from>
    <xdr:to>
      <xdr:col>50</xdr:col>
      <xdr:colOff>165100</xdr:colOff>
      <xdr:row>37</xdr:row>
      <xdr:rowOff>119316</xdr:rowOff>
    </xdr:to>
    <xdr:sp macro="" textlink="">
      <xdr:nvSpPr>
        <xdr:cNvPr id="314" name="楕円 313"/>
        <xdr:cNvSpPr/>
      </xdr:nvSpPr>
      <xdr:spPr>
        <a:xfrm>
          <a:off x="9588500" y="63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110443</xdr:rowOff>
    </xdr:from>
    <xdr:ext cx="534377" cy="259045"/>
    <xdr:sp macro="" textlink="">
      <xdr:nvSpPr>
        <xdr:cNvPr id="315" name="テキスト ボックス 314"/>
        <xdr:cNvSpPr txBox="1"/>
      </xdr:nvSpPr>
      <xdr:spPr>
        <a:xfrm>
          <a:off x="9372111" y="64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40856</xdr:rowOff>
    </xdr:from>
    <xdr:to>
      <xdr:col>46</xdr:col>
      <xdr:colOff>38100</xdr:colOff>
      <xdr:row>37</xdr:row>
      <xdr:rowOff>142456</xdr:rowOff>
    </xdr:to>
    <xdr:sp macro="" textlink="">
      <xdr:nvSpPr>
        <xdr:cNvPr id="316" name="楕円 315"/>
        <xdr:cNvSpPr/>
      </xdr:nvSpPr>
      <xdr:spPr>
        <a:xfrm>
          <a:off x="8699500" y="63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133583</xdr:rowOff>
    </xdr:from>
    <xdr:ext cx="534377" cy="259045"/>
    <xdr:sp macro="" textlink="">
      <xdr:nvSpPr>
        <xdr:cNvPr id="317" name="テキスト ボックス 316"/>
        <xdr:cNvSpPr txBox="1"/>
      </xdr:nvSpPr>
      <xdr:spPr>
        <a:xfrm>
          <a:off x="8483111" y="64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15786</xdr:rowOff>
    </xdr:from>
    <xdr:to>
      <xdr:col>41</xdr:col>
      <xdr:colOff>101600</xdr:colOff>
      <xdr:row>37</xdr:row>
      <xdr:rowOff>117386</xdr:rowOff>
    </xdr:to>
    <xdr:sp macro="" textlink="">
      <xdr:nvSpPr>
        <xdr:cNvPr id="318" name="楕円 317"/>
        <xdr:cNvSpPr/>
      </xdr:nvSpPr>
      <xdr:spPr>
        <a:xfrm>
          <a:off x="7810500" y="63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108513</xdr:rowOff>
    </xdr:from>
    <xdr:ext cx="534377" cy="259045"/>
    <xdr:sp macro="" textlink="">
      <xdr:nvSpPr>
        <xdr:cNvPr id="319" name="テキスト ボックス 318"/>
        <xdr:cNvSpPr txBox="1"/>
      </xdr:nvSpPr>
      <xdr:spPr>
        <a:xfrm>
          <a:off x="7594111" y="6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168707</xdr:rowOff>
    </xdr:from>
    <xdr:to>
      <xdr:col>36</xdr:col>
      <xdr:colOff>165100</xdr:colOff>
      <xdr:row>37</xdr:row>
      <xdr:rowOff>98857</xdr:rowOff>
    </xdr:to>
    <xdr:sp macro="" textlink="">
      <xdr:nvSpPr>
        <xdr:cNvPr id="320" name="楕円 319"/>
        <xdr:cNvSpPr/>
      </xdr:nvSpPr>
      <xdr:spPr>
        <a:xfrm>
          <a:off x="6921500" y="63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89984</xdr:rowOff>
    </xdr:from>
    <xdr:ext cx="534377" cy="259045"/>
    <xdr:sp macro="" textlink="">
      <xdr:nvSpPr>
        <xdr:cNvPr id="321" name="テキスト ボックス 320"/>
        <xdr:cNvSpPr txBox="1"/>
      </xdr:nvSpPr>
      <xdr:spPr>
        <a:xfrm>
          <a:off x="6705111" y="64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37076</xdr:rowOff>
    </xdr:from>
    <xdr:to>
      <xdr:col>55</xdr:col>
      <xdr:colOff>0</xdr:colOff>
      <xdr:row>57</xdr:row>
      <xdr:rowOff>76572</xdr:rowOff>
    </xdr:to>
    <xdr:cxnSp macro="">
      <xdr:nvCxnSpPr>
        <xdr:cNvPr id="346" name="直線コネクタ 345"/>
        <xdr:cNvCxnSpPr/>
      </xdr:nvCxnSpPr>
      <xdr:spPr>
        <a:xfrm flipV="1">
          <a:off x="9639300" y="9809726"/>
          <a:ext cx="838200" cy="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161074</xdr:rowOff>
    </xdr:from>
    <xdr:to>
      <xdr:col>50</xdr:col>
      <xdr:colOff>114300</xdr:colOff>
      <xdr:row>57</xdr:row>
      <xdr:rowOff>76572</xdr:rowOff>
    </xdr:to>
    <xdr:cxnSp macro="">
      <xdr:nvCxnSpPr>
        <xdr:cNvPr id="349" name="直線コネクタ 348"/>
        <xdr:cNvCxnSpPr/>
      </xdr:nvCxnSpPr>
      <xdr:spPr>
        <a:xfrm>
          <a:off x="8750300" y="9762274"/>
          <a:ext cx="889000" cy="8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161074</xdr:rowOff>
    </xdr:from>
    <xdr:to>
      <xdr:col>45</xdr:col>
      <xdr:colOff>177800</xdr:colOff>
      <xdr:row>57</xdr:row>
      <xdr:rowOff>11261</xdr:rowOff>
    </xdr:to>
    <xdr:cxnSp macro="">
      <xdr:nvCxnSpPr>
        <xdr:cNvPr id="352" name="直線コネクタ 351"/>
        <xdr:cNvCxnSpPr/>
      </xdr:nvCxnSpPr>
      <xdr:spPr>
        <a:xfrm flipV="1">
          <a:off x="7861300" y="9762274"/>
          <a:ext cx="889000" cy="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155885</xdr:rowOff>
    </xdr:from>
    <xdr:to>
      <xdr:col>41</xdr:col>
      <xdr:colOff>50800</xdr:colOff>
      <xdr:row>57</xdr:row>
      <xdr:rowOff>11261</xdr:rowOff>
    </xdr:to>
    <xdr:cxnSp macro="">
      <xdr:nvCxnSpPr>
        <xdr:cNvPr id="355" name="直線コネクタ 354"/>
        <xdr:cNvCxnSpPr/>
      </xdr:nvCxnSpPr>
      <xdr:spPr>
        <a:xfrm>
          <a:off x="6972300" y="9757085"/>
          <a:ext cx="889000" cy="2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157726</xdr:rowOff>
    </xdr:from>
    <xdr:to>
      <xdr:col>55</xdr:col>
      <xdr:colOff>50800</xdr:colOff>
      <xdr:row>57</xdr:row>
      <xdr:rowOff>87876</xdr:rowOff>
    </xdr:to>
    <xdr:sp macro="" textlink="">
      <xdr:nvSpPr>
        <xdr:cNvPr id="365" name="楕円 364"/>
        <xdr:cNvSpPr/>
      </xdr:nvSpPr>
      <xdr:spPr>
        <a:xfrm>
          <a:off x="10426700" y="97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72653</xdr:rowOff>
    </xdr:from>
    <xdr:ext cx="534377" cy="259045"/>
    <xdr:sp macro="" textlink="">
      <xdr:nvSpPr>
        <xdr:cNvPr id="366" name="普通建設事業費該当値テキスト"/>
        <xdr:cNvSpPr txBox="1"/>
      </xdr:nvSpPr>
      <xdr:spPr>
        <a:xfrm>
          <a:off x="10528300" y="96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25772</xdr:rowOff>
    </xdr:from>
    <xdr:to>
      <xdr:col>50</xdr:col>
      <xdr:colOff>165100</xdr:colOff>
      <xdr:row>57</xdr:row>
      <xdr:rowOff>127372</xdr:rowOff>
    </xdr:to>
    <xdr:sp macro="" textlink="">
      <xdr:nvSpPr>
        <xdr:cNvPr id="367" name="楕円 366"/>
        <xdr:cNvSpPr/>
      </xdr:nvSpPr>
      <xdr:spPr>
        <a:xfrm>
          <a:off x="9588500" y="97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118499</xdr:rowOff>
    </xdr:from>
    <xdr:ext cx="534377" cy="259045"/>
    <xdr:sp macro="" textlink="">
      <xdr:nvSpPr>
        <xdr:cNvPr id="368" name="テキスト ボックス 367"/>
        <xdr:cNvSpPr txBox="1"/>
      </xdr:nvSpPr>
      <xdr:spPr>
        <a:xfrm>
          <a:off x="9372111" y="989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110274</xdr:rowOff>
    </xdr:from>
    <xdr:to>
      <xdr:col>46</xdr:col>
      <xdr:colOff>38100</xdr:colOff>
      <xdr:row>57</xdr:row>
      <xdr:rowOff>40424</xdr:rowOff>
    </xdr:to>
    <xdr:sp macro="" textlink="">
      <xdr:nvSpPr>
        <xdr:cNvPr id="369" name="楕円 368"/>
        <xdr:cNvSpPr/>
      </xdr:nvSpPr>
      <xdr:spPr>
        <a:xfrm>
          <a:off x="8699500" y="97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31551</xdr:rowOff>
    </xdr:from>
    <xdr:ext cx="534377" cy="259045"/>
    <xdr:sp macro="" textlink="">
      <xdr:nvSpPr>
        <xdr:cNvPr id="370" name="テキスト ボックス 369"/>
        <xdr:cNvSpPr txBox="1"/>
      </xdr:nvSpPr>
      <xdr:spPr>
        <a:xfrm>
          <a:off x="8483111" y="98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131911</xdr:rowOff>
    </xdr:from>
    <xdr:to>
      <xdr:col>41</xdr:col>
      <xdr:colOff>101600</xdr:colOff>
      <xdr:row>57</xdr:row>
      <xdr:rowOff>62061</xdr:rowOff>
    </xdr:to>
    <xdr:sp macro="" textlink="">
      <xdr:nvSpPr>
        <xdr:cNvPr id="371" name="楕円 370"/>
        <xdr:cNvSpPr/>
      </xdr:nvSpPr>
      <xdr:spPr>
        <a:xfrm>
          <a:off x="7810500" y="97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53188</xdr:rowOff>
    </xdr:from>
    <xdr:ext cx="534377" cy="259045"/>
    <xdr:sp macro="" textlink="">
      <xdr:nvSpPr>
        <xdr:cNvPr id="372" name="テキスト ボックス 371"/>
        <xdr:cNvSpPr txBox="1"/>
      </xdr:nvSpPr>
      <xdr:spPr>
        <a:xfrm>
          <a:off x="7594111" y="9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105085</xdr:rowOff>
    </xdr:from>
    <xdr:to>
      <xdr:col>36</xdr:col>
      <xdr:colOff>165100</xdr:colOff>
      <xdr:row>57</xdr:row>
      <xdr:rowOff>35235</xdr:rowOff>
    </xdr:to>
    <xdr:sp macro="" textlink="">
      <xdr:nvSpPr>
        <xdr:cNvPr id="373" name="楕円 372"/>
        <xdr:cNvSpPr/>
      </xdr:nvSpPr>
      <xdr:spPr>
        <a:xfrm>
          <a:off x="6921500" y="97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26362</xdr:rowOff>
    </xdr:from>
    <xdr:ext cx="534377" cy="259045"/>
    <xdr:sp macro="" textlink="">
      <xdr:nvSpPr>
        <xdr:cNvPr id="374" name="テキスト ボックス 373"/>
        <xdr:cNvSpPr txBox="1"/>
      </xdr:nvSpPr>
      <xdr:spPr>
        <a:xfrm>
          <a:off x="6705111" y="97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12230</xdr:rowOff>
    </xdr:from>
    <xdr:to>
      <xdr:col>55</xdr:col>
      <xdr:colOff>0</xdr:colOff>
      <xdr:row>79</xdr:row>
      <xdr:rowOff>20295</xdr:rowOff>
    </xdr:to>
    <xdr:cxnSp macro="">
      <xdr:nvCxnSpPr>
        <xdr:cNvPr id="403" name="直線コネクタ 402"/>
        <xdr:cNvCxnSpPr/>
      </xdr:nvCxnSpPr>
      <xdr:spPr>
        <a:xfrm flipV="1">
          <a:off x="9639300" y="13556780"/>
          <a:ext cx="8382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171171</xdr:rowOff>
    </xdr:from>
    <xdr:to>
      <xdr:col>50</xdr:col>
      <xdr:colOff>114300</xdr:colOff>
      <xdr:row>79</xdr:row>
      <xdr:rowOff>20295</xdr:rowOff>
    </xdr:to>
    <xdr:cxnSp macro="">
      <xdr:nvCxnSpPr>
        <xdr:cNvPr id="406" name="直線コネクタ 405"/>
        <xdr:cNvCxnSpPr/>
      </xdr:nvCxnSpPr>
      <xdr:spPr>
        <a:xfrm>
          <a:off x="8750300" y="1354427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159245</xdr:rowOff>
    </xdr:from>
    <xdr:to>
      <xdr:col>45</xdr:col>
      <xdr:colOff>177800</xdr:colOff>
      <xdr:row>78</xdr:row>
      <xdr:rowOff>171171</xdr:rowOff>
    </xdr:to>
    <xdr:cxnSp macro="">
      <xdr:nvCxnSpPr>
        <xdr:cNvPr id="409" name="直線コネクタ 408"/>
        <xdr:cNvCxnSpPr/>
      </xdr:nvCxnSpPr>
      <xdr:spPr>
        <a:xfrm>
          <a:off x="7861300" y="13532345"/>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37249</xdr:rowOff>
    </xdr:from>
    <xdr:to>
      <xdr:col>41</xdr:col>
      <xdr:colOff>50800</xdr:colOff>
      <xdr:row>78</xdr:row>
      <xdr:rowOff>159245</xdr:rowOff>
    </xdr:to>
    <xdr:cxnSp macro="">
      <xdr:nvCxnSpPr>
        <xdr:cNvPr id="412" name="直線コネクタ 411"/>
        <xdr:cNvCxnSpPr/>
      </xdr:nvCxnSpPr>
      <xdr:spPr>
        <a:xfrm>
          <a:off x="6972300" y="13410349"/>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132880</xdr:rowOff>
    </xdr:from>
    <xdr:to>
      <xdr:col>55</xdr:col>
      <xdr:colOff>50800</xdr:colOff>
      <xdr:row>79</xdr:row>
      <xdr:rowOff>63030</xdr:rowOff>
    </xdr:to>
    <xdr:sp macro="" textlink="">
      <xdr:nvSpPr>
        <xdr:cNvPr id="422" name="楕円 421"/>
        <xdr:cNvSpPr/>
      </xdr:nvSpPr>
      <xdr:spPr>
        <a:xfrm>
          <a:off x="10426700" y="13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47807</xdr:rowOff>
    </xdr:from>
    <xdr:ext cx="469744" cy="259045"/>
    <xdr:sp macro="" textlink="">
      <xdr:nvSpPr>
        <xdr:cNvPr id="423" name="普通建設事業費 （ うち新規整備　）該当値テキスト"/>
        <xdr:cNvSpPr txBox="1"/>
      </xdr:nvSpPr>
      <xdr:spPr>
        <a:xfrm>
          <a:off x="10528300" y="134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140945</xdr:rowOff>
    </xdr:from>
    <xdr:to>
      <xdr:col>50</xdr:col>
      <xdr:colOff>165100</xdr:colOff>
      <xdr:row>79</xdr:row>
      <xdr:rowOff>71095</xdr:rowOff>
    </xdr:to>
    <xdr:sp macro="" textlink="">
      <xdr:nvSpPr>
        <xdr:cNvPr id="424" name="楕円 423"/>
        <xdr:cNvSpPr/>
      </xdr:nvSpPr>
      <xdr:spPr>
        <a:xfrm>
          <a:off x="9588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62222</xdr:rowOff>
    </xdr:from>
    <xdr:ext cx="469744" cy="259045"/>
    <xdr:sp macro="" textlink="">
      <xdr:nvSpPr>
        <xdr:cNvPr id="425" name="テキスト ボックス 424"/>
        <xdr:cNvSpPr txBox="1"/>
      </xdr:nvSpPr>
      <xdr:spPr>
        <a:xfrm>
          <a:off x="9404428" y="1360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120371</xdr:rowOff>
    </xdr:from>
    <xdr:to>
      <xdr:col>46</xdr:col>
      <xdr:colOff>38100</xdr:colOff>
      <xdr:row>79</xdr:row>
      <xdr:rowOff>50521</xdr:rowOff>
    </xdr:to>
    <xdr:sp macro="" textlink="">
      <xdr:nvSpPr>
        <xdr:cNvPr id="426" name="楕円 425"/>
        <xdr:cNvSpPr/>
      </xdr:nvSpPr>
      <xdr:spPr>
        <a:xfrm>
          <a:off x="8699500" y="134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41648</xdr:rowOff>
    </xdr:from>
    <xdr:ext cx="469744" cy="259045"/>
    <xdr:sp macro="" textlink="">
      <xdr:nvSpPr>
        <xdr:cNvPr id="427" name="テキスト ボックス 426"/>
        <xdr:cNvSpPr txBox="1"/>
      </xdr:nvSpPr>
      <xdr:spPr>
        <a:xfrm>
          <a:off x="8515428" y="135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108445</xdr:rowOff>
    </xdr:from>
    <xdr:to>
      <xdr:col>41</xdr:col>
      <xdr:colOff>101600</xdr:colOff>
      <xdr:row>79</xdr:row>
      <xdr:rowOff>38595</xdr:rowOff>
    </xdr:to>
    <xdr:sp macro="" textlink="">
      <xdr:nvSpPr>
        <xdr:cNvPr id="428" name="楕円 427"/>
        <xdr:cNvSpPr/>
      </xdr:nvSpPr>
      <xdr:spPr>
        <a:xfrm>
          <a:off x="7810500" y="134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29722</xdr:rowOff>
    </xdr:from>
    <xdr:ext cx="469744" cy="259045"/>
    <xdr:sp macro="" textlink="">
      <xdr:nvSpPr>
        <xdr:cNvPr id="429" name="テキスト ボックス 428"/>
        <xdr:cNvSpPr txBox="1"/>
      </xdr:nvSpPr>
      <xdr:spPr>
        <a:xfrm>
          <a:off x="7626428" y="135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157899</xdr:rowOff>
    </xdr:from>
    <xdr:to>
      <xdr:col>36</xdr:col>
      <xdr:colOff>165100</xdr:colOff>
      <xdr:row>78</xdr:row>
      <xdr:rowOff>88049</xdr:rowOff>
    </xdr:to>
    <xdr:sp macro="" textlink="">
      <xdr:nvSpPr>
        <xdr:cNvPr id="430" name="楕円 429"/>
        <xdr:cNvSpPr/>
      </xdr:nvSpPr>
      <xdr:spPr>
        <a:xfrm>
          <a:off x="69215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79176</xdr:rowOff>
    </xdr:from>
    <xdr:ext cx="534377" cy="259045"/>
    <xdr:sp macro="" textlink="">
      <xdr:nvSpPr>
        <xdr:cNvPr id="431" name="テキスト ボックス 430"/>
        <xdr:cNvSpPr txBox="1"/>
      </xdr:nvSpPr>
      <xdr:spPr>
        <a:xfrm>
          <a:off x="6705111" y="1345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70021</xdr:rowOff>
    </xdr:from>
    <xdr:to>
      <xdr:col>55</xdr:col>
      <xdr:colOff>0</xdr:colOff>
      <xdr:row>98</xdr:row>
      <xdr:rowOff>122751</xdr:rowOff>
    </xdr:to>
    <xdr:cxnSp macro="">
      <xdr:nvCxnSpPr>
        <xdr:cNvPr id="462" name="直線コネクタ 461"/>
        <xdr:cNvCxnSpPr/>
      </xdr:nvCxnSpPr>
      <xdr:spPr>
        <a:xfrm flipV="1">
          <a:off x="9639300" y="16872121"/>
          <a:ext cx="8382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139939</xdr:rowOff>
    </xdr:from>
    <xdr:to>
      <xdr:col>50</xdr:col>
      <xdr:colOff>114300</xdr:colOff>
      <xdr:row>98</xdr:row>
      <xdr:rowOff>122751</xdr:rowOff>
    </xdr:to>
    <xdr:cxnSp macro="">
      <xdr:nvCxnSpPr>
        <xdr:cNvPr id="465" name="直線コネクタ 464"/>
        <xdr:cNvCxnSpPr/>
      </xdr:nvCxnSpPr>
      <xdr:spPr>
        <a:xfrm>
          <a:off x="8750300" y="16770589"/>
          <a:ext cx="889000" cy="15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139939</xdr:rowOff>
    </xdr:from>
    <xdr:to>
      <xdr:col>45</xdr:col>
      <xdr:colOff>177800</xdr:colOff>
      <xdr:row>98</xdr:row>
      <xdr:rowOff>25541</xdr:rowOff>
    </xdr:to>
    <xdr:cxnSp macro="">
      <xdr:nvCxnSpPr>
        <xdr:cNvPr id="468" name="直線コネクタ 467"/>
        <xdr:cNvCxnSpPr/>
      </xdr:nvCxnSpPr>
      <xdr:spPr>
        <a:xfrm flipV="1">
          <a:off x="7861300" y="16770589"/>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25541</xdr:rowOff>
    </xdr:from>
    <xdr:to>
      <xdr:col>41</xdr:col>
      <xdr:colOff>50800</xdr:colOff>
      <xdr:row>99</xdr:row>
      <xdr:rowOff>58841</xdr:rowOff>
    </xdr:to>
    <xdr:cxnSp macro="">
      <xdr:nvCxnSpPr>
        <xdr:cNvPr id="471" name="直線コネクタ 470"/>
        <xdr:cNvCxnSpPr/>
      </xdr:nvCxnSpPr>
      <xdr:spPr>
        <a:xfrm flipV="1">
          <a:off x="6972300" y="16827641"/>
          <a:ext cx="889000" cy="20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19221</xdr:rowOff>
    </xdr:from>
    <xdr:to>
      <xdr:col>55</xdr:col>
      <xdr:colOff>50800</xdr:colOff>
      <xdr:row>98</xdr:row>
      <xdr:rowOff>120821</xdr:rowOff>
    </xdr:to>
    <xdr:sp macro="" textlink="">
      <xdr:nvSpPr>
        <xdr:cNvPr id="481" name="楕円 480"/>
        <xdr:cNvSpPr/>
      </xdr:nvSpPr>
      <xdr:spPr>
        <a:xfrm>
          <a:off x="10426700" y="168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169098</xdr:rowOff>
    </xdr:from>
    <xdr:ext cx="534377" cy="259045"/>
    <xdr:sp macro="" textlink="">
      <xdr:nvSpPr>
        <xdr:cNvPr id="482" name="普通建設事業費 （ うち更新整備　）該当値テキスト"/>
        <xdr:cNvSpPr txBox="1"/>
      </xdr:nvSpPr>
      <xdr:spPr>
        <a:xfrm>
          <a:off x="10528300" y="1679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71951</xdr:rowOff>
    </xdr:from>
    <xdr:to>
      <xdr:col>50</xdr:col>
      <xdr:colOff>165100</xdr:colOff>
      <xdr:row>99</xdr:row>
      <xdr:rowOff>2101</xdr:rowOff>
    </xdr:to>
    <xdr:sp macro="" textlink="">
      <xdr:nvSpPr>
        <xdr:cNvPr id="483" name="楕円 482"/>
        <xdr:cNvSpPr/>
      </xdr:nvSpPr>
      <xdr:spPr>
        <a:xfrm>
          <a:off x="9588500" y="168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164678</xdr:rowOff>
    </xdr:from>
    <xdr:ext cx="534377" cy="259045"/>
    <xdr:sp macro="" textlink="">
      <xdr:nvSpPr>
        <xdr:cNvPr id="484" name="テキスト ボックス 483"/>
        <xdr:cNvSpPr txBox="1"/>
      </xdr:nvSpPr>
      <xdr:spPr>
        <a:xfrm>
          <a:off x="9372111" y="1696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89139</xdr:rowOff>
    </xdr:from>
    <xdr:to>
      <xdr:col>46</xdr:col>
      <xdr:colOff>38100</xdr:colOff>
      <xdr:row>98</xdr:row>
      <xdr:rowOff>19289</xdr:rowOff>
    </xdr:to>
    <xdr:sp macro="" textlink="">
      <xdr:nvSpPr>
        <xdr:cNvPr id="485" name="楕円 484"/>
        <xdr:cNvSpPr/>
      </xdr:nvSpPr>
      <xdr:spPr>
        <a:xfrm>
          <a:off x="8699500" y="167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10416</xdr:rowOff>
    </xdr:from>
    <xdr:ext cx="534377" cy="259045"/>
    <xdr:sp macro="" textlink="">
      <xdr:nvSpPr>
        <xdr:cNvPr id="486" name="テキスト ボックス 485"/>
        <xdr:cNvSpPr txBox="1"/>
      </xdr:nvSpPr>
      <xdr:spPr>
        <a:xfrm>
          <a:off x="8483111" y="168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146191</xdr:rowOff>
    </xdr:from>
    <xdr:to>
      <xdr:col>41</xdr:col>
      <xdr:colOff>101600</xdr:colOff>
      <xdr:row>98</xdr:row>
      <xdr:rowOff>76341</xdr:rowOff>
    </xdr:to>
    <xdr:sp macro="" textlink="">
      <xdr:nvSpPr>
        <xdr:cNvPr id="487" name="楕円 486"/>
        <xdr:cNvSpPr/>
      </xdr:nvSpPr>
      <xdr:spPr>
        <a:xfrm>
          <a:off x="7810500" y="167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67468</xdr:rowOff>
    </xdr:from>
    <xdr:ext cx="534377" cy="259045"/>
    <xdr:sp macro="" textlink="">
      <xdr:nvSpPr>
        <xdr:cNvPr id="488" name="テキスト ボックス 487"/>
        <xdr:cNvSpPr txBox="1"/>
      </xdr:nvSpPr>
      <xdr:spPr>
        <a:xfrm>
          <a:off x="7594111" y="168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8041</xdr:rowOff>
    </xdr:from>
    <xdr:to>
      <xdr:col>36</xdr:col>
      <xdr:colOff>165100</xdr:colOff>
      <xdr:row>99</xdr:row>
      <xdr:rowOff>109641</xdr:rowOff>
    </xdr:to>
    <xdr:sp macro="" textlink="">
      <xdr:nvSpPr>
        <xdr:cNvPr id="489" name="楕円 488"/>
        <xdr:cNvSpPr/>
      </xdr:nvSpPr>
      <xdr:spPr>
        <a:xfrm>
          <a:off x="6921500" y="169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100768</xdr:rowOff>
    </xdr:from>
    <xdr:ext cx="469744" cy="259045"/>
    <xdr:sp macro="" textlink="">
      <xdr:nvSpPr>
        <xdr:cNvPr id="490" name="テキスト ボックス 489"/>
        <xdr:cNvSpPr txBox="1"/>
      </xdr:nvSpPr>
      <xdr:spPr>
        <a:xfrm>
          <a:off x="6737428" y="170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122022</xdr:rowOff>
    </xdr:from>
    <xdr:to>
      <xdr:col>85</xdr:col>
      <xdr:colOff>127000</xdr:colOff>
      <xdr:row>77</xdr:row>
      <xdr:rowOff>129756</xdr:rowOff>
    </xdr:to>
    <xdr:cxnSp macro="">
      <xdr:nvCxnSpPr>
        <xdr:cNvPr id="627" name="直線コネクタ 626"/>
        <xdr:cNvCxnSpPr/>
      </xdr:nvCxnSpPr>
      <xdr:spPr>
        <a:xfrm flipV="1">
          <a:off x="15481300" y="13323672"/>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129756</xdr:rowOff>
    </xdr:from>
    <xdr:to>
      <xdr:col>81</xdr:col>
      <xdr:colOff>50800</xdr:colOff>
      <xdr:row>77</xdr:row>
      <xdr:rowOff>133071</xdr:rowOff>
    </xdr:to>
    <xdr:cxnSp macro="">
      <xdr:nvCxnSpPr>
        <xdr:cNvPr id="630" name="直線コネクタ 629"/>
        <xdr:cNvCxnSpPr/>
      </xdr:nvCxnSpPr>
      <xdr:spPr>
        <a:xfrm flipV="1">
          <a:off x="14592300" y="1333140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133071</xdr:rowOff>
    </xdr:from>
    <xdr:to>
      <xdr:col>76</xdr:col>
      <xdr:colOff>114300</xdr:colOff>
      <xdr:row>77</xdr:row>
      <xdr:rowOff>140588</xdr:rowOff>
    </xdr:to>
    <xdr:cxnSp macro="">
      <xdr:nvCxnSpPr>
        <xdr:cNvPr id="633" name="直線コネクタ 632"/>
        <xdr:cNvCxnSpPr/>
      </xdr:nvCxnSpPr>
      <xdr:spPr>
        <a:xfrm flipV="1">
          <a:off x="13703300" y="13334721"/>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140588</xdr:rowOff>
    </xdr:from>
    <xdr:to>
      <xdr:col>71</xdr:col>
      <xdr:colOff>177800</xdr:colOff>
      <xdr:row>77</xdr:row>
      <xdr:rowOff>157314</xdr:rowOff>
    </xdr:to>
    <xdr:cxnSp macro="">
      <xdr:nvCxnSpPr>
        <xdr:cNvPr id="636" name="直線コネクタ 635"/>
        <xdr:cNvCxnSpPr/>
      </xdr:nvCxnSpPr>
      <xdr:spPr>
        <a:xfrm flipV="1">
          <a:off x="12814300" y="13342238"/>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71222</xdr:rowOff>
    </xdr:from>
    <xdr:to>
      <xdr:col>85</xdr:col>
      <xdr:colOff>177800</xdr:colOff>
      <xdr:row>78</xdr:row>
      <xdr:rowOff>1372</xdr:rowOff>
    </xdr:to>
    <xdr:sp macro="" textlink="">
      <xdr:nvSpPr>
        <xdr:cNvPr id="646" name="楕円 645"/>
        <xdr:cNvSpPr/>
      </xdr:nvSpPr>
      <xdr:spPr>
        <a:xfrm>
          <a:off x="162687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157599</xdr:rowOff>
    </xdr:from>
    <xdr:ext cx="534377" cy="259045"/>
    <xdr:sp macro="" textlink="">
      <xdr:nvSpPr>
        <xdr:cNvPr id="647" name="公債費該当値テキスト"/>
        <xdr:cNvSpPr txBox="1"/>
      </xdr:nvSpPr>
      <xdr:spPr>
        <a:xfrm>
          <a:off x="16370300" y="131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78956</xdr:rowOff>
    </xdr:from>
    <xdr:to>
      <xdr:col>81</xdr:col>
      <xdr:colOff>101600</xdr:colOff>
      <xdr:row>78</xdr:row>
      <xdr:rowOff>9106</xdr:rowOff>
    </xdr:to>
    <xdr:sp macro="" textlink="">
      <xdr:nvSpPr>
        <xdr:cNvPr id="648" name="楕円 647"/>
        <xdr:cNvSpPr/>
      </xdr:nvSpPr>
      <xdr:spPr>
        <a:xfrm>
          <a:off x="15430500" y="132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233</xdr:rowOff>
    </xdr:from>
    <xdr:ext cx="534377" cy="259045"/>
    <xdr:sp macro="" textlink="">
      <xdr:nvSpPr>
        <xdr:cNvPr id="649" name="テキスト ボックス 648"/>
        <xdr:cNvSpPr txBox="1"/>
      </xdr:nvSpPr>
      <xdr:spPr>
        <a:xfrm>
          <a:off x="15214111" y="133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82271</xdr:rowOff>
    </xdr:from>
    <xdr:to>
      <xdr:col>76</xdr:col>
      <xdr:colOff>165100</xdr:colOff>
      <xdr:row>78</xdr:row>
      <xdr:rowOff>12421</xdr:rowOff>
    </xdr:to>
    <xdr:sp macro="" textlink="">
      <xdr:nvSpPr>
        <xdr:cNvPr id="650" name="楕円 649"/>
        <xdr:cNvSpPr/>
      </xdr:nvSpPr>
      <xdr:spPr>
        <a:xfrm>
          <a:off x="14541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3548</xdr:rowOff>
    </xdr:from>
    <xdr:ext cx="534377" cy="259045"/>
    <xdr:sp macro="" textlink="">
      <xdr:nvSpPr>
        <xdr:cNvPr id="651" name="テキスト ボックス 650"/>
        <xdr:cNvSpPr txBox="1"/>
      </xdr:nvSpPr>
      <xdr:spPr>
        <a:xfrm>
          <a:off x="14325111" y="133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89788</xdr:rowOff>
    </xdr:from>
    <xdr:to>
      <xdr:col>72</xdr:col>
      <xdr:colOff>38100</xdr:colOff>
      <xdr:row>78</xdr:row>
      <xdr:rowOff>19938</xdr:rowOff>
    </xdr:to>
    <xdr:sp macro="" textlink="">
      <xdr:nvSpPr>
        <xdr:cNvPr id="652" name="楕円 651"/>
        <xdr:cNvSpPr/>
      </xdr:nvSpPr>
      <xdr:spPr>
        <a:xfrm>
          <a:off x="13652500" y="13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11065</xdr:rowOff>
    </xdr:from>
    <xdr:ext cx="534377" cy="259045"/>
    <xdr:sp macro="" textlink="">
      <xdr:nvSpPr>
        <xdr:cNvPr id="653" name="テキスト ボックス 652"/>
        <xdr:cNvSpPr txBox="1"/>
      </xdr:nvSpPr>
      <xdr:spPr>
        <a:xfrm>
          <a:off x="13436111" y="133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106514</xdr:rowOff>
    </xdr:from>
    <xdr:to>
      <xdr:col>67</xdr:col>
      <xdr:colOff>101600</xdr:colOff>
      <xdr:row>78</xdr:row>
      <xdr:rowOff>36664</xdr:rowOff>
    </xdr:to>
    <xdr:sp macro="" textlink="">
      <xdr:nvSpPr>
        <xdr:cNvPr id="654" name="楕円 653"/>
        <xdr:cNvSpPr/>
      </xdr:nvSpPr>
      <xdr:spPr>
        <a:xfrm>
          <a:off x="12763500" y="133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27791</xdr:rowOff>
    </xdr:from>
    <xdr:ext cx="534377" cy="259045"/>
    <xdr:sp macro="" textlink="">
      <xdr:nvSpPr>
        <xdr:cNvPr id="655" name="テキスト ボックス 654"/>
        <xdr:cNvSpPr txBox="1"/>
      </xdr:nvSpPr>
      <xdr:spPr>
        <a:xfrm>
          <a:off x="12547111" y="134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7021</xdr:rowOff>
    </xdr:from>
    <xdr:to>
      <xdr:col>85</xdr:col>
      <xdr:colOff>127000</xdr:colOff>
      <xdr:row>98</xdr:row>
      <xdr:rowOff>132042</xdr:rowOff>
    </xdr:to>
    <xdr:cxnSp macro="">
      <xdr:nvCxnSpPr>
        <xdr:cNvPr id="682" name="直線コネクタ 681"/>
        <xdr:cNvCxnSpPr/>
      </xdr:nvCxnSpPr>
      <xdr:spPr>
        <a:xfrm>
          <a:off x="15481300" y="16637671"/>
          <a:ext cx="838200" cy="29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7021</xdr:rowOff>
    </xdr:from>
    <xdr:to>
      <xdr:col>81</xdr:col>
      <xdr:colOff>50800</xdr:colOff>
      <xdr:row>98</xdr:row>
      <xdr:rowOff>86345</xdr:rowOff>
    </xdr:to>
    <xdr:cxnSp macro="">
      <xdr:nvCxnSpPr>
        <xdr:cNvPr id="685" name="直線コネクタ 684"/>
        <xdr:cNvCxnSpPr/>
      </xdr:nvCxnSpPr>
      <xdr:spPr>
        <a:xfrm flipV="1">
          <a:off x="14592300" y="16637671"/>
          <a:ext cx="8890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68377</xdr:rowOff>
    </xdr:from>
    <xdr:to>
      <xdr:col>76</xdr:col>
      <xdr:colOff>114300</xdr:colOff>
      <xdr:row>98</xdr:row>
      <xdr:rowOff>86345</xdr:rowOff>
    </xdr:to>
    <xdr:cxnSp macro="">
      <xdr:nvCxnSpPr>
        <xdr:cNvPr id="688" name="直線コネクタ 687"/>
        <xdr:cNvCxnSpPr/>
      </xdr:nvCxnSpPr>
      <xdr:spPr>
        <a:xfrm>
          <a:off x="13703300" y="16870477"/>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88700</xdr:rowOff>
    </xdr:from>
    <xdr:to>
      <xdr:col>71</xdr:col>
      <xdr:colOff>177800</xdr:colOff>
      <xdr:row>98</xdr:row>
      <xdr:rowOff>68377</xdr:rowOff>
    </xdr:to>
    <xdr:cxnSp macro="">
      <xdr:nvCxnSpPr>
        <xdr:cNvPr id="691" name="直線コネクタ 690"/>
        <xdr:cNvCxnSpPr/>
      </xdr:nvCxnSpPr>
      <xdr:spPr>
        <a:xfrm>
          <a:off x="12814300" y="16719350"/>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81242</xdr:rowOff>
    </xdr:from>
    <xdr:to>
      <xdr:col>85</xdr:col>
      <xdr:colOff>177800</xdr:colOff>
      <xdr:row>99</xdr:row>
      <xdr:rowOff>11392</xdr:rowOff>
    </xdr:to>
    <xdr:sp macro="" textlink="">
      <xdr:nvSpPr>
        <xdr:cNvPr id="701" name="楕円 700"/>
        <xdr:cNvSpPr/>
      </xdr:nvSpPr>
      <xdr:spPr>
        <a:xfrm>
          <a:off x="162687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167619</xdr:rowOff>
    </xdr:from>
    <xdr:ext cx="378565" cy="259045"/>
    <xdr:sp macro="" textlink="">
      <xdr:nvSpPr>
        <xdr:cNvPr id="702" name="積立金該当値テキスト"/>
        <xdr:cNvSpPr txBox="1"/>
      </xdr:nvSpPr>
      <xdr:spPr>
        <a:xfrm>
          <a:off x="16370300" y="1679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127671</xdr:rowOff>
    </xdr:from>
    <xdr:to>
      <xdr:col>81</xdr:col>
      <xdr:colOff>101600</xdr:colOff>
      <xdr:row>97</xdr:row>
      <xdr:rowOff>57821</xdr:rowOff>
    </xdr:to>
    <xdr:sp macro="" textlink="">
      <xdr:nvSpPr>
        <xdr:cNvPr id="703" name="楕円 702"/>
        <xdr:cNvSpPr/>
      </xdr:nvSpPr>
      <xdr:spPr>
        <a:xfrm>
          <a:off x="15430500" y="165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48948</xdr:rowOff>
    </xdr:from>
    <xdr:ext cx="534377" cy="259045"/>
    <xdr:sp macro="" textlink="">
      <xdr:nvSpPr>
        <xdr:cNvPr id="704" name="テキスト ボックス 703"/>
        <xdr:cNvSpPr txBox="1"/>
      </xdr:nvSpPr>
      <xdr:spPr>
        <a:xfrm>
          <a:off x="15214111" y="166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35545</xdr:rowOff>
    </xdr:from>
    <xdr:to>
      <xdr:col>76</xdr:col>
      <xdr:colOff>165100</xdr:colOff>
      <xdr:row>98</xdr:row>
      <xdr:rowOff>137145</xdr:rowOff>
    </xdr:to>
    <xdr:sp macro="" textlink="">
      <xdr:nvSpPr>
        <xdr:cNvPr id="705" name="楕円 704"/>
        <xdr:cNvSpPr/>
      </xdr:nvSpPr>
      <xdr:spPr>
        <a:xfrm>
          <a:off x="14541500" y="168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128272</xdr:rowOff>
    </xdr:from>
    <xdr:ext cx="469744" cy="259045"/>
    <xdr:sp macro="" textlink="">
      <xdr:nvSpPr>
        <xdr:cNvPr id="706" name="テキスト ボックス 705"/>
        <xdr:cNvSpPr txBox="1"/>
      </xdr:nvSpPr>
      <xdr:spPr>
        <a:xfrm>
          <a:off x="14357428" y="169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17577</xdr:rowOff>
    </xdr:from>
    <xdr:to>
      <xdr:col>72</xdr:col>
      <xdr:colOff>38100</xdr:colOff>
      <xdr:row>98</xdr:row>
      <xdr:rowOff>119177</xdr:rowOff>
    </xdr:to>
    <xdr:sp macro="" textlink="">
      <xdr:nvSpPr>
        <xdr:cNvPr id="707" name="楕円 706"/>
        <xdr:cNvSpPr/>
      </xdr:nvSpPr>
      <xdr:spPr>
        <a:xfrm>
          <a:off x="13652500" y="168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110304</xdr:rowOff>
    </xdr:from>
    <xdr:ext cx="469744" cy="259045"/>
    <xdr:sp macro="" textlink="">
      <xdr:nvSpPr>
        <xdr:cNvPr id="708" name="テキスト ボックス 707"/>
        <xdr:cNvSpPr txBox="1"/>
      </xdr:nvSpPr>
      <xdr:spPr>
        <a:xfrm>
          <a:off x="13468428" y="169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37900</xdr:rowOff>
    </xdr:from>
    <xdr:to>
      <xdr:col>67</xdr:col>
      <xdr:colOff>101600</xdr:colOff>
      <xdr:row>97</xdr:row>
      <xdr:rowOff>139500</xdr:rowOff>
    </xdr:to>
    <xdr:sp macro="" textlink="">
      <xdr:nvSpPr>
        <xdr:cNvPr id="709" name="楕円 708"/>
        <xdr:cNvSpPr/>
      </xdr:nvSpPr>
      <xdr:spPr>
        <a:xfrm>
          <a:off x="127635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130627</xdr:rowOff>
    </xdr:from>
    <xdr:ext cx="469744" cy="259045"/>
    <xdr:sp macro="" textlink="">
      <xdr:nvSpPr>
        <xdr:cNvPr id="710" name="テキスト ボックス 709"/>
        <xdr:cNvSpPr txBox="1"/>
      </xdr:nvSpPr>
      <xdr:spPr>
        <a:xfrm>
          <a:off x="12579428" y="1676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129604</xdr:rowOff>
    </xdr:from>
    <xdr:to>
      <xdr:col>116</xdr:col>
      <xdr:colOff>63500</xdr:colOff>
      <xdr:row>58</xdr:row>
      <xdr:rowOff>135966</xdr:rowOff>
    </xdr:to>
    <xdr:cxnSp macro="">
      <xdr:nvCxnSpPr>
        <xdr:cNvPr id="798" name="直線コネクタ 797"/>
        <xdr:cNvCxnSpPr/>
      </xdr:nvCxnSpPr>
      <xdr:spPr>
        <a:xfrm>
          <a:off x="21323300" y="10073704"/>
          <a:ext cx="8382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108001</xdr:rowOff>
    </xdr:from>
    <xdr:to>
      <xdr:col>111</xdr:col>
      <xdr:colOff>177800</xdr:colOff>
      <xdr:row>58</xdr:row>
      <xdr:rowOff>129604</xdr:rowOff>
    </xdr:to>
    <xdr:cxnSp macro="">
      <xdr:nvCxnSpPr>
        <xdr:cNvPr id="801" name="直線コネクタ 800"/>
        <xdr:cNvCxnSpPr/>
      </xdr:nvCxnSpPr>
      <xdr:spPr>
        <a:xfrm>
          <a:off x="20434300" y="1005210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107391</xdr:rowOff>
    </xdr:from>
    <xdr:to>
      <xdr:col>107</xdr:col>
      <xdr:colOff>50800</xdr:colOff>
      <xdr:row>58</xdr:row>
      <xdr:rowOff>108001</xdr:rowOff>
    </xdr:to>
    <xdr:cxnSp macro="">
      <xdr:nvCxnSpPr>
        <xdr:cNvPr id="804" name="直線コネクタ 803"/>
        <xdr:cNvCxnSpPr/>
      </xdr:nvCxnSpPr>
      <xdr:spPr>
        <a:xfrm>
          <a:off x="19545300" y="1005149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104343</xdr:rowOff>
    </xdr:from>
    <xdr:to>
      <xdr:col>102</xdr:col>
      <xdr:colOff>114300</xdr:colOff>
      <xdr:row>58</xdr:row>
      <xdr:rowOff>107391</xdr:rowOff>
    </xdr:to>
    <xdr:cxnSp macro="">
      <xdr:nvCxnSpPr>
        <xdr:cNvPr id="807" name="直線コネクタ 806"/>
        <xdr:cNvCxnSpPr/>
      </xdr:nvCxnSpPr>
      <xdr:spPr>
        <a:xfrm>
          <a:off x="18656300" y="1004844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85166</xdr:rowOff>
    </xdr:from>
    <xdr:to>
      <xdr:col>116</xdr:col>
      <xdr:colOff>114300</xdr:colOff>
      <xdr:row>59</xdr:row>
      <xdr:rowOff>15316</xdr:rowOff>
    </xdr:to>
    <xdr:sp macro="" textlink="">
      <xdr:nvSpPr>
        <xdr:cNvPr id="817" name="楕円 816"/>
        <xdr:cNvSpPr/>
      </xdr:nvSpPr>
      <xdr:spPr>
        <a:xfrm>
          <a:off x="221107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93</xdr:rowOff>
    </xdr:from>
    <xdr:ext cx="469744" cy="259045"/>
    <xdr:sp macro="" textlink="">
      <xdr:nvSpPr>
        <xdr:cNvPr id="818" name="貸付金該当値テキスト"/>
        <xdr:cNvSpPr txBox="1"/>
      </xdr:nvSpPr>
      <xdr:spPr>
        <a:xfrm>
          <a:off x="22212300" y="99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78804</xdr:rowOff>
    </xdr:from>
    <xdr:to>
      <xdr:col>112</xdr:col>
      <xdr:colOff>38100</xdr:colOff>
      <xdr:row>59</xdr:row>
      <xdr:rowOff>8954</xdr:rowOff>
    </xdr:to>
    <xdr:sp macro="" textlink="">
      <xdr:nvSpPr>
        <xdr:cNvPr id="819" name="楕円 818"/>
        <xdr:cNvSpPr/>
      </xdr:nvSpPr>
      <xdr:spPr>
        <a:xfrm>
          <a:off x="21272500" y="100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xdr:rowOff>
    </xdr:from>
    <xdr:ext cx="469744" cy="259045"/>
    <xdr:sp macro="" textlink="">
      <xdr:nvSpPr>
        <xdr:cNvPr id="820" name="テキスト ボックス 819"/>
        <xdr:cNvSpPr txBox="1"/>
      </xdr:nvSpPr>
      <xdr:spPr>
        <a:xfrm>
          <a:off x="21088428" y="1011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57201</xdr:rowOff>
    </xdr:from>
    <xdr:to>
      <xdr:col>107</xdr:col>
      <xdr:colOff>101600</xdr:colOff>
      <xdr:row>58</xdr:row>
      <xdr:rowOff>158801</xdr:rowOff>
    </xdr:to>
    <xdr:sp macro="" textlink="">
      <xdr:nvSpPr>
        <xdr:cNvPr id="821" name="楕円 820"/>
        <xdr:cNvSpPr/>
      </xdr:nvSpPr>
      <xdr:spPr>
        <a:xfrm>
          <a:off x="20383500" y="100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149928</xdr:rowOff>
    </xdr:from>
    <xdr:ext cx="469744" cy="259045"/>
    <xdr:sp macro="" textlink="">
      <xdr:nvSpPr>
        <xdr:cNvPr id="822" name="テキスト ボックス 821"/>
        <xdr:cNvSpPr txBox="1"/>
      </xdr:nvSpPr>
      <xdr:spPr>
        <a:xfrm>
          <a:off x="20199428" y="100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56591</xdr:rowOff>
    </xdr:from>
    <xdr:to>
      <xdr:col>102</xdr:col>
      <xdr:colOff>165100</xdr:colOff>
      <xdr:row>58</xdr:row>
      <xdr:rowOff>158191</xdr:rowOff>
    </xdr:to>
    <xdr:sp macro="" textlink="">
      <xdr:nvSpPr>
        <xdr:cNvPr id="823" name="楕円 822"/>
        <xdr:cNvSpPr/>
      </xdr:nvSpPr>
      <xdr:spPr>
        <a:xfrm>
          <a:off x="194945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24" name="テキスト ボックス 823"/>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53543</xdr:rowOff>
    </xdr:from>
    <xdr:to>
      <xdr:col>98</xdr:col>
      <xdr:colOff>38100</xdr:colOff>
      <xdr:row>58</xdr:row>
      <xdr:rowOff>155143</xdr:rowOff>
    </xdr:to>
    <xdr:sp macro="" textlink="">
      <xdr:nvSpPr>
        <xdr:cNvPr id="825" name="楕円 824"/>
        <xdr:cNvSpPr/>
      </xdr:nvSpPr>
      <xdr:spPr>
        <a:xfrm>
          <a:off x="18605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146270</xdr:rowOff>
    </xdr:from>
    <xdr:ext cx="469744" cy="259045"/>
    <xdr:sp macro="" textlink="">
      <xdr:nvSpPr>
        <xdr:cNvPr id="826" name="テキスト ボックス 825"/>
        <xdr:cNvSpPr txBox="1"/>
      </xdr:nvSpPr>
      <xdr:spPr>
        <a:xfrm>
          <a:off x="18421428" y="1009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147338</xdr:rowOff>
    </xdr:from>
    <xdr:to>
      <xdr:col>116</xdr:col>
      <xdr:colOff>63500</xdr:colOff>
      <xdr:row>77</xdr:row>
      <xdr:rowOff>52966</xdr:rowOff>
    </xdr:to>
    <xdr:cxnSp macro="">
      <xdr:nvCxnSpPr>
        <xdr:cNvPr id="856" name="直線コネクタ 855"/>
        <xdr:cNvCxnSpPr/>
      </xdr:nvCxnSpPr>
      <xdr:spPr>
        <a:xfrm flipV="1">
          <a:off x="21323300" y="13177538"/>
          <a:ext cx="838200" cy="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12122</xdr:rowOff>
    </xdr:from>
    <xdr:to>
      <xdr:col>111</xdr:col>
      <xdr:colOff>177800</xdr:colOff>
      <xdr:row>77</xdr:row>
      <xdr:rowOff>52966</xdr:rowOff>
    </xdr:to>
    <xdr:cxnSp macro="">
      <xdr:nvCxnSpPr>
        <xdr:cNvPr id="859" name="直線コネクタ 858"/>
        <xdr:cNvCxnSpPr/>
      </xdr:nvCxnSpPr>
      <xdr:spPr>
        <a:xfrm>
          <a:off x="20434300" y="13213772"/>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140100</xdr:rowOff>
    </xdr:from>
    <xdr:to>
      <xdr:col>107</xdr:col>
      <xdr:colOff>50800</xdr:colOff>
      <xdr:row>77</xdr:row>
      <xdr:rowOff>12122</xdr:rowOff>
    </xdr:to>
    <xdr:cxnSp macro="">
      <xdr:nvCxnSpPr>
        <xdr:cNvPr id="862" name="直線コネクタ 861"/>
        <xdr:cNvCxnSpPr/>
      </xdr:nvCxnSpPr>
      <xdr:spPr>
        <a:xfrm>
          <a:off x="19545300" y="13170300"/>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117983</xdr:rowOff>
    </xdr:from>
    <xdr:to>
      <xdr:col>102</xdr:col>
      <xdr:colOff>114300</xdr:colOff>
      <xdr:row>76</xdr:row>
      <xdr:rowOff>140100</xdr:rowOff>
    </xdr:to>
    <xdr:cxnSp macro="">
      <xdr:nvCxnSpPr>
        <xdr:cNvPr id="865" name="直線コネクタ 864"/>
        <xdr:cNvCxnSpPr/>
      </xdr:nvCxnSpPr>
      <xdr:spPr>
        <a:xfrm>
          <a:off x="18656300" y="13148183"/>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96538</xdr:rowOff>
    </xdr:from>
    <xdr:to>
      <xdr:col>116</xdr:col>
      <xdr:colOff>114300</xdr:colOff>
      <xdr:row>77</xdr:row>
      <xdr:rowOff>26688</xdr:rowOff>
    </xdr:to>
    <xdr:sp macro="" textlink="">
      <xdr:nvSpPr>
        <xdr:cNvPr id="875" name="楕円 874"/>
        <xdr:cNvSpPr/>
      </xdr:nvSpPr>
      <xdr:spPr>
        <a:xfrm>
          <a:off x="22110700" y="131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74965</xdr:rowOff>
    </xdr:from>
    <xdr:ext cx="534377" cy="259045"/>
    <xdr:sp macro="" textlink="">
      <xdr:nvSpPr>
        <xdr:cNvPr id="876" name="繰出金該当値テキスト"/>
        <xdr:cNvSpPr txBox="1"/>
      </xdr:nvSpPr>
      <xdr:spPr>
        <a:xfrm>
          <a:off x="22212300" y="131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2166</xdr:rowOff>
    </xdr:from>
    <xdr:to>
      <xdr:col>112</xdr:col>
      <xdr:colOff>38100</xdr:colOff>
      <xdr:row>77</xdr:row>
      <xdr:rowOff>103766</xdr:rowOff>
    </xdr:to>
    <xdr:sp macro="" textlink="">
      <xdr:nvSpPr>
        <xdr:cNvPr id="877" name="楕円 876"/>
        <xdr:cNvSpPr/>
      </xdr:nvSpPr>
      <xdr:spPr>
        <a:xfrm>
          <a:off x="21272500" y="132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94893</xdr:rowOff>
    </xdr:from>
    <xdr:ext cx="534377" cy="259045"/>
    <xdr:sp macro="" textlink="">
      <xdr:nvSpPr>
        <xdr:cNvPr id="878" name="テキスト ボックス 877"/>
        <xdr:cNvSpPr txBox="1"/>
      </xdr:nvSpPr>
      <xdr:spPr>
        <a:xfrm>
          <a:off x="21056111" y="132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132772</xdr:rowOff>
    </xdr:from>
    <xdr:to>
      <xdr:col>107</xdr:col>
      <xdr:colOff>101600</xdr:colOff>
      <xdr:row>77</xdr:row>
      <xdr:rowOff>62922</xdr:rowOff>
    </xdr:to>
    <xdr:sp macro="" textlink="">
      <xdr:nvSpPr>
        <xdr:cNvPr id="879" name="楕円 878"/>
        <xdr:cNvSpPr/>
      </xdr:nvSpPr>
      <xdr:spPr>
        <a:xfrm>
          <a:off x="20383500" y="131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54049</xdr:rowOff>
    </xdr:from>
    <xdr:ext cx="534377" cy="259045"/>
    <xdr:sp macro="" textlink="">
      <xdr:nvSpPr>
        <xdr:cNvPr id="880" name="テキスト ボックス 879"/>
        <xdr:cNvSpPr txBox="1"/>
      </xdr:nvSpPr>
      <xdr:spPr>
        <a:xfrm>
          <a:off x="20167111" y="132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89300</xdr:rowOff>
    </xdr:from>
    <xdr:to>
      <xdr:col>102</xdr:col>
      <xdr:colOff>165100</xdr:colOff>
      <xdr:row>77</xdr:row>
      <xdr:rowOff>19450</xdr:rowOff>
    </xdr:to>
    <xdr:sp macro="" textlink="">
      <xdr:nvSpPr>
        <xdr:cNvPr id="881" name="楕円 880"/>
        <xdr:cNvSpPr/>
      </xdr:nvSpPr>
      <xdr:spPr>
        <a:xfrm>
          <a:off x="19494500" y="131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10577</xdr:rowOff>
    </xdr:from>
    <xdr:ext cx="534377" cy="259045"/>
    <xdr:sp macro="" textlink="">
      <xdr:nvSpPr>
        <xdr:cNvPr id="882" name="テキスト ボックス 881"/>
        <xdr:cNvSpPr txBox="1"/>
      </xdr:nvSpPr>
      <xdr:spPr>
        <a:xfrm>
          <a:off x="19278111" y="132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67183</xdr:rowOff>
    </xdr:from>
    <xdr:to>
      <xdr:col>98</xdr:col>
      <xdr:colOff>38100</xdr:colOff>
      <xdr:row>76</xdr:row>
      <xdr:rowOff>168783</xdr:rowOff>
    </xdr:to>
    <xdr:sp macro="" textlink="">
      <xdr:nvSpPr>
        <xdr:cNvPr id="883" name="楕円 882"/>
        <xdr:cNvSpPr/>
      </xdr:nvSpPr>
      <xdr:spPr>
        <a:xfrm>
          <a:off x="18605500" y="130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159910</xdr:rowOff>
    </xdr:from>
    <xdr:ext cx="534377" cy="259045"/>
    <xdr:sp macro="" textlink="">
      <xdr:nvSpPr>
        <xdr:cNvPr id="884" name="テキスト ボックス 883"/>
        <xdr:cNvSpPr txBox="1"/>
      </xdr:nvSpPr>
      <xdr:spPr>
        <a:xfrm>
          <a:off x="18389111" y="131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扶助費は、障害者自立支援給付事業費が上昇傾向にあるほか、中学校卒業までのこどもにかかる医療費の一部助成や待機児童の解消のための留守家庭児童指導室・保育園の増設を実施していることなどから、類似団体内平均値と比べると高い水準にある。このほかの項目については、すべて類似団体内平均値を下回っており、低い水準で推移している。これは、市域が狭く、人口密度が高いという本市の特色から、普通建設事業費や維持補修費、またこれらの事業を実施するにあたっての起債額が抑制されることにより公債費が低く抑えられていることなど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75,679
68,282
5.11
25,751,178
24,085,741
1,542,121
14,363,529
17,300,912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84379</xdr:rowOff>
    </xdr:from>
    <xdr:to>
      <xdr:col>24</xdr:col>
      <xdr:colOff>63500</xdr:colOff>
      <xdr:row>35</xdr:row>
      <xdr:rowOff>138786</xdr:rowOff>
    </xdr:to>
    <xdr:cxnSp macro="">
      <xdr:nvCxnSpPr>
        <xdr:cNvPr id="59" name="直線コネクタ 58"/>
        <xdr:cNvCxnSpPr/>
      </xdr:nvCxnSpPr>
      <xdr:spPr>
        <a:xfrm>
          <a:off x="3797300" y="6085129"/>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75235</xdr:rowOff>
    </xdr:from>
    <xdr:to>
      <xdr:col>19</xdr:col>
      <xdr:colOff>177800</xdr:colOff>
      <xdr:row>35</xdr:row>
      <xdr:rowOff>84379</xdr:rowOff>
    </xdr:to>
    <xdr:cxnSp macro="">
      <xdr:nvCxnSpPr>
        <xdr:cNvPr id="62" name="直線コネクタ 61"/>
        <xdr:cNvCxnSpPr/>
      </xdr:nvCxnSpPr>
      <xdr:spPr>
        <a:xfrm>
          <a:off x="2908300" y="60759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65634</xdr:rowOff>
    </xdr:from>
    <xdr:to>
      <xdr:col>15</xdr:col>
      <xdr:colOff>50800</xdr:colOff>
      <xdr:row>35</xdr:row>
      <xdr:rowOff>75235</xdr:rowOff>
    </xdr:to>
    <xdr:cxnSp macro="">
      <xdr:nvCxnSpPr>
        <xdr:cNvPr id="65" name="直線コネクタ 64"/>
        <xdr:cNvCxnSpPr/>
      </xdr:nvCxnSpPr>
      <xdr:spPr>
        <a:xfrm>
          <a:off x="2019300" y="606638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125069</xdr:rowOff>
    </xdr:from>
    <xdr:to>
      <xdr:col>10</xdr:col>
      <xdr:colOff>114300</xdr:colOff>
      <xdr:row>35</xdr:row>
      <xdr:rowOff>65634</xdr:rowOff>
    </xdr:to>
    <xdr:cxnSp macro="">
      <xdr:nvCxnSpPr>
        <xdr:cNvPr id="68" name="直線コネクタ 67"/>
        <xdr:cNvCxnSpPr/>
      </xdr:nvCxnSpPr>
      <xdr:spPr>
        <a:xfrm>
          <a:off x="1130300" y="5954369"/>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87986</xdr:rowOff>
    </xdr:from>
    <xdr:to>
      <xdr:col>24</xdr:col>
      <xdr:colOff>114300</xdr:colOff>
      <xdr:row>36</xdr:row>
      <xdr:rowOff>18136</xdr:rowOff>
    </xdr:to>
    <xdr:sp macro="" textlink="">
      <xdr:nvSpPr>
        <xdr:cNvPr id="78" name="楕円 77"/>
        <xdr:cNvSpPr/>
      </xdr:nvSpPr>
      <xdr:spPr>
        <a:xfrm>
          <a:off x="45847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66413</xdr:rowOff>
    </xdr:from>
    <xdr:ext cx="469744" cy="259045"/>
    <xdr:sp macro="" textlink="">
      <xdr:nvSpPr>
        <xdr:cNvPr id="79" name="議会費該当値テキスト"/>
        <xdr:cNvSpPr txBox="1"/>
      </xdr:nvSpPr>
      <xdr:spPr>
        <a:xfrm>
          <a:off x="4686300" y="60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33579</xdr:rowOff>
    </xdr:from>
    <xdr:to>
      <xdr:col>20</xdr:col>
      <xdr:colOff>38100</xdr:colOff>
      <xdr:row>35</xdr:row>
      <xdr:rowOff>135179</xdr:rowOff>
    </xdr:to>
    <xdr:sp macro="" textlink="">
      <xdr:nvSpPr>
        <xdr:cNvPr id="80" name="楕円 79"/>
        <xdr:cNvSpPr/>
      </xdr:nvSpPr>
      <xdr:spPr>
        <a:xfrm>
          <a:off x="37465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126306</xdr:rowOff>
    </xdr:from>
    <xdr:ext cx="469744" cy="259045"/>
    <xdr:sp macro="" textlink="">
      <xdr:nvSpPr>
        <xdr:cNvPr id="81" name="テキスト ボックス 80"/>
        <xdr:cNvSpPr txBox="1"/>
      </xdr:nvSpPr>
      <xdr:spPr>
        <a:xfrm>
          <a:off x="3562428" y="6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24435</xdr:rowOff>
    </xdr:from>
    <xdr:to>
      <xdr:col>15</xdr:col>
      <xdr:colOff>101600</xdr:colOff>
      <xdr:row>35</xdr:row>
      <xdr:rowOff>126035</xdr:rowOff>
    </xdr:to>
    <xdr:sp macro="" textlink="">
      <xdr:nvSpPr>
        <xdr:cNvPr id="82" name="楕円 81"/>
        <xdr:cNvSpPr/>
      </xdr:nvSpPr>
      <xdr:spPr>
        <a:xfrm>
          <a:off x="2857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117162</xdr:rowOff>
    </xdr:from>
    <xdr:ext cx="469744" cy="259045"/>
    <xdr:sp macro="" textlink="">
      <xdr:nvSpPr>
        <xdr:cNvPr id="83" name="テキスト ボックス 82"/>
        <xdr:cNvSpPr txBox="1"/>
      </xdr:nvSpPr>
      <xdr:spPr>
        <a:xfrm>
          <a:off x="2673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14834</xdr:rowOff>
    </xdr:from>
    <xdr:to>
      <xdr:col>10</xdr:col>
      <xdr:colOff>165100</xdr:colOff>
      <xdr:row>35</xdr:row>
      <xdr:rowOff>116434</xdr:rowOff>
    </xdr:to>
    <xdr:sp macro="" textlink="">
      <xdr:nvSpPr>
        <xdr:cNvPr id="84" name="楕円 83"/>
        <xdr:cNvSpPr/>
      </xdr:nvSpPr>
      <xdr:spPr>
        <a:xfrm>
          <a:off x="1968500" y="60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107561</xdr:rowOff>
    </xdr:from>
    <xdr:ext cx="469744" cy="259045"/>
    <xdr:sp macro="" textlink="">
      <xdr:nvSpPr>
        <xdr:cNvPr id="85" name="テキスト ボックス 84"/>
        <xdr:cNvSpPr txBox="1"/>
      </xdr:nvSpPr>
      <xdr:spPr>
        <a:xfrm>
          <a:off x="1784428" y="61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74269</xdr:rowOff>
    </xdr:from>
    <xdr:to>
      <xdr:col>6</xdr:col>
      <xdr:colOff>38100</xdr:colOff>
      <xdr:row>35</xdr:row>
      <xdr:rowOff>4419</xdr:rowOff>
    </xdr:to>
    <xdr:sp macro="" textlink="">
      <xdr:nvSpPr>
        <xdr:cNvPr id="86" name="楕円 85"/>
        <xdr:cNvSpPr/>
      </xdr:nvSpPr>
      <xdr:spPr>
        <a:xfrm>
          <a:off x="1079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166996</xdr:rowOff>
    </xdr:from>
    <xdr:ext cx="469744" cy="259045"/>
    <xdr:sp macro="" textlink="">
      <xdr:nvSpPr>
        <xdr:cNvPr id="87" name="テキスト ボックス 86"/>
        <xdr:cNvSpPr txBox="1"/>
      </xdr:nvSpPr>
      <xdr:spPr>
        <a:xfrm>
          <a:off x="895428" y="59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45045</xdr:rowOff>
    </xdr:from>
    <xdr:to>
      <xdr:col>24</xdr:col>
      <xdr:colOff>63500</xdr:colOff>
      <xdr:row>57</xdr:row>
      <xdr:rowOff>87099</xdr:rowOff>
    </xdr:to>
    <xdr:cxnSp macro="">
      <xdr:nvCxnSpPr>
        <xdr:cNvPr id="116" name="直線コネクタ 115"/>
        <xdr:cNvCxnSpPr/>
      </xdr:nvCxnSpPr>
      <xdr:spPr>
        <a:xfrm>
          <a:off x="3797300" y="9817695"/>
          <a:ext cx="838200" cy="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45045</xdr:rowOff>
    </xdr:from>
    <xdr:to>
      <xdr:col>19</xdr:col>
      <xdr:colOff>177800</xdr:colOff>
      <xdr:row>57</xdr:row>
      <xdr:rowOff>133779</xdr:rowOff>
    </xdr:to>
    <xdr:cxnSp macro="">
      <xdr:nvCxnSpPr>
        <xdr:cNvPr id="119" name="直線コネクタ 118"/>
        <xdr:cNvCxnSpPr/>
      </xdr:nvCxnSpPr>
      <xdr:spPr>
        <a:xfrm flipV="1">
          <a:off x="2908300" y="9817695"/>
          <a:ext cx="889000" cy="8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125657</xdr:rowOff>
    </xdr:from>
    <xdr:to>
      <xdr:col>15</xdr:col>
      <xdr:colOff>50800</xdr:colOff>
      <xdr:row>57</xdr:row>
      <xdr:rowOff>133779</xdr:rowOff>
    </xdr:to>
    <xdr:cxnSp macro="">
      <xdr:nvCxnSpPr>
        <xdr:cNvPr id="122" name="直線コネクタ 121"/>
        <xdr:cNvCxnSpPr/>
      </xdr:nvCxnSpPr>
      <xdr:spPr>
        <a:xfrm>
          <a:off x="2019300" y="9898307"/>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19304</xdr:rowOff>
    </xdr:from>
    <xdr:to>
      <xdr:col>10</xdr:col>
      <xdr:colOff>114300</xdr:colOff>
      <xdr:row>57</xdr:row>
      <xdr:rowOff>125657</xdr:rowOff>
    </xdr:to>
    <xdr:cxnSp macro="">
      <xdr:nvCxnSpPr>
        <xdr:cNvPr id="125" name="直線コネクタ 124"/>
        <xdr:cNvCxnSpPr/>
      </xdr:nvCxnSpPr>
      <xdr:spPr>
        <a:xfrm>
          <a:off x="1130300" y="9791954"/>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36299</xdr:rowOff>
    </xdr:from>
    <xdr:to>
      <xdr:col>24</xdr:col>
      <xdr:colOff>114300</xdr:colOff>
      <xdr:row>57</xdr:row>
      <xdr:rowOff>137899</xdr:rowOff>
    </xdr:to>
    <xdr:sp macro="" textlink="">
      <xdr:nvSpPr>
        <xdr:cNvPr id="135" name="楕円 134"/>
        <xdr:cNvSpPr/>
      </xdr:nvSpPr>
      <xdr:spPr>
        <a:xfrm>
          <a:off x="4584700" y="98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122676</xdr:rowOff>
    </xdr:from>
    <xdr:ext cx="534377" cy="259045"/>
    <xdr:sp macro="" textlink="">
      <xdr:nvSpPr>
        <xdr:cNvPr id="136" name="総務費該当値テキスト"/>
        <xdr:cNvSpPr txBox="1"/>
      </xdr:nvSpPr>
      <xdr:spPr>
        <a:xfrm>
          <a:off x="4686300" y="97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165695</xdr:rowOff>
    </xdr:from>
    <xdr:to>
      <xdr:col>20</xdr:col>
      <xdr:colOff>38100</xdr:colOff>
      <xdr:row>57</xdr:row>
      <xdr:rowOff>95845</xdr:rowOff>
    </xdr:to>
    <xdr:sp macro="" textlink="">
      <xdr:nvSpPr>
        <xdr:cNvPr id="137" name="楕円 136"/>
        <xdr:cNvSpPr/>
      </xdr:nvSpPr>
      <xdr:spPr>
        <a:xfrm>
          <a:off x="3746500" y="976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86972</xdr:rowOff>
    </xdr:from>
    <xdr:ext cx="534377" cy="259045"/>
    <xdr:sp macro="" textlink="">
      <xdr:nvSpPr>
        <xdr:cNvPr id="138" name="テキスト ボックス 137"/>
        <xdr:cNvSpPr txBox="1"/>
      </xdr:nvSpPr>
      <xdr:spPr>
        <a:xfrm>
          <a:off x="3530111" y="985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82979</xdr:rowOff>
    </xdr:from>
    <xdr:to>
      <xdr:col>15</xdr:col>
      <xdr:colOff>101600</xdr:colOff>
      <xdr:row>58</xdr:row>
      <xdr:rowOff>13129</xdr:rowOff>
    </xdr:to>
    <xdr:sp macro="" textlink="">
      <xdr:nvSpPr>
        <xdr:cNvPr id="139" name="楕円 138"/>
        <xdr:cNvSpPr/>
      </xdr:nvSpPr>
      <xdr:spPr>
        <a:xfrm>
          <a:off x="2857500" y="98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4256</xdr:rowOff>
    </xdr:from>
    <xdr:ext cx="534377" cy="259045"/>
    <xdr:sp macro="" textlink="">
      <xdr:nvSpPr>
        <xdr:cNvPr id="140" name="テキスト ボックス 139"/>
        <xdr:cNvSpPr txBox="1"/>
      </xdr:nvSpPr>
      <xdr:spPr>
        <a:xfrm>
          <a:off x="2641111" y="99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74857</xdr:rowOff>
    </xdr:from>
    <xdr:to>
      <xdr:col>10</xdr:col>
      <xdr:colOff>165100</xdr:colOff>
      <xdr:row>58</xdr:row>
      <xdr:rowOff>5007</xdr:rowOff>
    </xdr:to>
    <xdr:sp macro="" textlink="">
      <xdr:nvSpPr>
        <xdr:cNvPr id="141" name="楕円 140"/>
        <xdr:cNvSpPr/>
      </xdr:nvSpPr>
      <xdr:spPr>
        <a:xfrm>
          <a:off x="1968500" y="98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167584</xdr:rowOff>
    </xdr:from>
    <xdr:ext cx="534377" cy="259045"/>
    <xdr:sp macro="" textlink="">
      <xdr:nvSpPr>
        <xdr:cNvPr id="142" name="テキスト ボックス 141"/>
        <xdr:cNvSpPr txBox="1"/>
      </xdr:nvSpPr>
      <xdr:spPr>
        <a:xfrm>
          <a:off x="1752111" y="994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43" name="楕円 142"/>
        <xdr:cNvSpPr/>
      </xdr:nvSpPr>
      <xdr:spPr>
        <a:xfrm>
          <a:off x="10795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61231</xdr:rowOff>
    </xdr:from>
    <xdr:ext cx="534377" cy="259045"/>
    <xdr:sp macro="" textlink="">
      <xdr:nvSpPr>
        <xdr:cNvPr id="144" name="テキスト ボックス 143"/>
        <xdr:cNvSpPr txBox="1"/>
      </xdr:nvSpPr>
      <xdr:spPr>
        <a:xfrm>
          <a:off x="863111" y="98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101752</xdr:rowOff>
    </xdr:from>
    <xdr:to>
      <xdr:col>24</xdr:col>
      <xdr:colOff>63500</xdr:colOff>
      <xdr:row>76</xdr:row>
      <xdr:rowOff>167539</xdr:rowOff>
    </xdr:to>
    <xdr:cxnSp macro="">
      <xdr:nvCxnSpPr>
        <xdr:cNvPr id="174" name="直線コネクタ 173"/>
        <xdr:cNvCxnSpPr/>
      </xdr:nvCxnSpPr>
      <xdr:spPr>
        <a:xfrm flipV="1">
          <a:off x="3797300" y="13131952"/>
          <a:ext cx="838200" cy="6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138088</xdr:rowOff>
    </xdr:from>
    <xdr:to>
      <xdr:col>19</xdr:col>
      <xdr:colOff>177800</xdr:colOff>
      <xdr:row>76</xdr:row>
      <xdr:rowOff>167539</xdr:rowOff>
    </xdr:to>
    <xdr:cxnSp macro="">
      <xdr:nvCxnSpPr>
        <xdr:cNvPr id="177" name="直線コネクタ 176"/>
        <xdr:cNvCxnSpPr/>
      </xdr:nvCxnSpPr>
      <xdr:spPr>
        <a:xfrm>
          <a:off x="2908300" y="1316828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72861</xdr:rowOff>
    </xdr:from>
    <xdr:to>
      <xdr:col>15</xdr:col>
      <xdr:colOff>50800</xdr:colOff>
      <xdr:row>76</xdr:row>
      <xdr:rowOff>138088</xdr:rowOff>
    </xdr:to>
    <xdr:cxnSp macro="">
      <xdr:nvCxnSpPr>
        <xdr:cNvPr id="180" name="直線コネクタ 179"/>
        <xdr:cNvCxnSpPr/>
      </xdr:nvCxnSpPr>
      <xdr:spPr>
        <a:xfrm>
          <a:off x="2019300" y="13103061"/>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72861</xdr:rowOff>
    </xdr:from>
    <xdr:to>
      <xdr:col>10</xdr:col>
      <xdr:colOff>114300</xdr:colOff>
      <xdr:row>77</xdr:row>
      <xdr:rowOff>33629</xdr:rowOff>
    </xdr:to>
    <xdr:cxnSp macro="">
      <xdr:nvCxnSpPr>
        <xdr:cNvPr id="183" name="直線コネクタ 182"/>
        <xdr:cNvCxnSpPr/>
      </xdr:nvCxnSpPr>
      <xdr:spPr>
        <a:xfrm flipV="1">
          <a:off x="1130300" y="13103061"/>
          <a:ext cx="889000" cy="1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50952</xdr:rowOff>
    </xdr:from>
    <xdr:to>
      <xdr:col>24</xdr:col>
      <xdr:colOff>114300</xdr:colOff>
      <xdr:row>76</xdr:row>
      <xdr:rowOff>152552</xdr:rowOff>
    </xdr:to>
    <xdr:sp macro="" textlink="">
      <xdr:nvSpPr>
        <xdr:cNvPr id="193" name="楕円 192"/>
        <xdr:cNvSpPr/>
      </xdr:nvSpPr>
      <xdr:spPr>
        <a:xfrm>
          <a:off x="45847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29379</xdr:rowOff>
    </xdr:from>
    <xdr:ext cx="599010" cy="259045"/>
    <xdr:sp macro="" textlink="">
      <xdr:nvSpPr>
        <xdr:cNvPr id="194" name="民生費該当値テキスト"/>
        <xdr:cNvSpPr txBox="1"/>
      </xdr:nvSpPr>
      <xdr:spPr>
        <a:xfrm>
          <a:off x="4686300" y="1305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116739</xdr:rowOff>
    </xdr:from>
    <xdr:to>
      <xdr:col>20</xdr:col>
      <xdr:colOff>38100</xdr:colOff>
      <xdr:row>77</xdr:row>
      <xdr:rowOff>46889</xdr:rowOff>
    </xdr:to>
    <xdr:sp macro="" textlink="">
      <xdr:nvSpPr>
        <xdr:cNvPr id="195" name="楕円 194"/>
        <xdr:cNvSpPr/>
      </xdr:nvSpPr>
      <xdr:spPr>
        <a:xfrm>
          <a:off x="3746500" y="131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38016</xdr:rowOff>
    </xdr:from>
    <xdr:ext cx="599010" cy="259045"/>
    <xdr:sp macro="" textlink="">
      <xdr:nvSpPr>
        <xdr:cNvPr id="196" name="テキスト ボックス 195"/>
        <xdr:cNvSpPr txBox="1"/>
      </xdr:nvSpPr>
      <xdr:spPr>
        <a:xfrm>
          <a:off x="3497795" y="1323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87288</xdr:rowOff>
    </xdr:from>
    <xdr:to>
      <xdr:col>15</xdr:col>
      <xdr:colOff>101600</xdr:colOff>
      <xdr:row>77</xdr:row>
      <xdr:rowOff>17438</xdr:rowOff>
    </xdr:to>
    <xdr:sp macro="" textlink="">
      <xdr:nvSpPr>
        <xdr:cNvPr id="197" name="楕円 196"/>
        <xdr:cNvSpPr/>
      </xdr:nvSpPr>
      <xdr:spPr>
        <a:xfrm>
          <a:off x="2857500" y="131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8565</xdr:rowOff>
    </xdr:from>
    <xdr:ext cx="599010" cy="259045"/>
    <xdr:sp macro="" textlink="">
      <xdr:nvSpPr>
        <xdr:cNvPr id="198" name="テキスト ボックス 197"/>
        <xdr:cNvSpPr txBox="1"/>
      </xdr:nvSpPr>
      <xdr:spPr>
        <a:xfrm>
          <a:off x="2608795" y="132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22061</xdr:rowOff>
    </xdr:from>
    <xdr:to>
      <xdr:col>10</xdr:col>
      <xdr:colOff>165100</xdr:colOff>
      <xdr:row>76</xdr:row>
      <xdr:rowOff>123661</xdr:rowOff>
    </xdr:to>
    <xdr:sp macro="" textlink="">
      <xdr:nvSpPr>
        <xdr:cNvPr id="199" name="楕円 198"/>
        <xdr:cNvSpPr/>
      </xdr:nvSpPr>
      <xdr:spPr>
        <a:xfrm>
          <a:off x="1968500" y="130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114788</xdr:rowOff>
    </xdr:from>
    <xdr:ext cx="599010" cy="259045"/>
    <xdr:sp macro="" textlink="">
      <xdr:nvSpPr>
        <xdr:cNvPr id="200" name="テキスト ボックス 199"/>
        <xdr:cNvSpPr txBox="1"/>
      </xdr:nvSpPr>
      <xdr:spPr>
        <a:xfrm>
          <a:off x="1719795" y="131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154279</xdr:rowOff>
    </xdr:from>
    <xdr:to>
      <xdr:col>6</xdr:col>
      <xdr:colOff>38100</xdr:colOff>
      <xdr:row>77</xdr:row>
      <xdr:rowOff>84429</xdr:rowOff>
    </xdr:to>
    <xdr:sp macro="" textlink="">
      <xdr:nvSpPr>
        <xdr:cNvPr id="201" name="楕円 200"/>
        <xdr:cNvSpPr/>
      </xdr:nvSpPr>
      <xdr:spPr>
        <a:xfrm>
          <a:off x="1079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75556</xdr:rowOff>
    </xdr:from>
    <xdr:ext cx="599010" cy="259045"/>
    <xdr:sp macro="" textlink="">
      <xdr:nvSpPr>
        <xdr:cNvPr id="202" name="テキスト ボックス 201"/>
        <xdr:cNvSpPr txBox="1"/>
      </xdr:nvSpPr>
      <xdr:spPr>
        <a:xfrm>
          <a:off x="830795" y="132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68771</xdr:rowOff>
    </xdr:from>
    <xdr:to>
      <xdr:col>24</xdr:col>
      <xdr:colOff>63500</xdr:colOff>
      <xdr:row>97</xdr:row>
      <xdr:rowOff>71399</xdr:rowOff>
    </xdr:to>
    <xdr:cxnSp macro="">
      <xdr:nvCxnSpPr>
        <xdr:cNvPr id="231" name="直線コネクタ 230"/>
        <xdr:cNvCxnSpPr/>
      </xdr:nvCxnSpPr>
      <xdr:spPr>
        <a:xfrm flipV="1">
          <a:off x="3797300" y="16699421"/>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71399</xdr:rowOff>
    </xdr:from>
    <xdr:to>
      <xdr:col>19</xdr:col>
      <xdr:colOff>177800</xdr:colOff>
      <xdr:row>97</xdr:row>
      <xdr:rowOff>74231</xdr:rowOff>
    </xdr:to>
    <xdr:cxnSp macro="">
      <xdr:nvCxnSpPr>
        <xdr:cNvPr id="234" name="直線コネクタ 233"/>
        <xdr:cNvCxnSpPr/>
      </xdr:nvCxnSpPr>
      <xdr:spPr>
        <a:xfrm flipV="1">
          <a:off x="2908300" y="16702049"/>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53632</xdr:rowOff>
    </xdr:from>
    <xdr:to>
      <xdr:col>15</xdr:col>
      <xdr:colOff>50800</xdr:colOff>
      <xdr:row>97</xdr:row>
      <xdr:rowOff>74231</xdr:rowOff>
    </xdr:to>
    <xdr:cxnSp macro="">
      <xdr:nvCxnSpPr>
        <xdr:cNvPr id="237" name="直線コネクタ 236"/>
        <xdr:cNvCxnSpPr/>
      </xdr:nvCxnSpPr>
      <xdr:spPr>
        <a:xfrm>
          <a:off x="2019300" y="16684282"/>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53632</xdr:rowOff>
    </xdr:from>
    <xdr:to>
      <xdr:col>10</xdr:col>
      <xdr:colOff>114300</xdr:colOff>
      <xdr:row>97</xdr:row>
      <xdr:rowOff>66384</xdr:rowOff>
    </xdr:to>
    <xdr:cxnSp macro="">
      <xdr:nvCxnSpPr>
        <xdr:cNvPr id="240" name="直線コネクタ 239"/>
        <xdr:cNvCxnSpPr/>
      </xdr:nvCxnSpPr>
      <xdr:spPr>
        <a:xfrm flipV="1">
          <a:off x="1130300" y="16684282"/>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17971</xdr:rowOff>
    </xdr:from>
    <xdr:to>
      <xdr:col>24</xdr:col>
      <xdr:colOff>114300</xdr:colOff>
      <xdr:row>97</xdr:row>
      <xdr:rowOff>119571</xdr:rowOff>
    </xdr:to>
    <xdr:sp macro="" textlink="">
      <xdr:nvSpPr>
        <xdr:cNvPr id="250" name="楕円 249"/>
        <xdr:cNvSpPr/>
      </xdr:nvSpPr>
      <xdr:spPr>
        <a:xfrm>
          <a:off x="4584700" y="166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104348</xdr:rowOff>
    </xdr:from>
    <xdr:ext cx="534377" cy="259045"/>
    <xdr:sp macro="" textlink="">
      <xdr:nvSpPr>
        <xdr:cNvPr id="251" name="衛生費該当値テキスト"/>
        <xdr:cNvSpPr txBox="1"/>
      </xdr:nvSpPr>
      <xdr:spPr>
        <a:xfrm>
          <a:off x="4686300" y="165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20599</xdr:rowOff>
    </xdr:from>
    <xdr:to>
      <xdr:col>20</xdr:col>
      <xdr:colOff>38100</xdr:colOff>
      <xdr:row>97</xdr:row>
      <xdr:rowOff>122199</xdr:rowOff>
    </xdr:to>
    <xdr:sp macro="" textlink="">
      <xdr:nvSpPr>
        <xdr:cNvPr id="252" name="楕円 251"/>
        <xdr:cNvSpPr/>
      </xdr:nvSpPr>
      <xdr:spPr>
        <a:xfrm>
          <a:off x="3746500" y="166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113326</xdr:rowOff>
    </xdr:from>
    <xdr:ext cx="534377" cy="259045"/>
    <xdr:sp macro="" textlink="">
      <xdr:nvSpPr>
        <xdr:cNvPr id="253" name="テキスト ボックス 252"/>
        <xdr:cNvSpPr txBox="1"/>
      </xdr:nvSpPr>
      <xdr:spPr>
        <a:xfrm>
          <a:off x="3530111" y="167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23431</xdr:rowOff>
    </xdr:from>
    <xdr:to>
      <xdr:col>15</xdr:col>
      <xdr:colOff>101600</xdr:colOff>
      <xdr:row>97</xdr:row>
      <xdr:rowOff>125031</xdr:rowOff>
    </xdr:to>
    <xdr:sp macro="" textlink="">
      <xdr:nvSpPr>
        <xdr:cNvPr id="254" name="楕円 253"/>
        <xdr:cNvSpPr/>
      </xdr:nvSpPr>
      <xdr:spPr>
        <a:xfrm>
          <a:off x="2857500" y="16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116158</xdr:rowOff>
    </xdr:from>
    <xdr:ext cx="534377" cy="259045"/>
    <xdr:sp macro="" textlink="">
      <xdr:nvSpPr>
        <xdr:cNvPr id="255" name="テキスト ボックス 254"/>
        <xdr:cNvSpPr txBox="1"/>
      </xdr:nvSpPr>
      <xdr:spPr>
        <a:xfrm>
          <a:off x="2641111" y="167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2832</xdr:rowOff>
    </xdr:from>
    <xdr:to>
      <xdr:col>10</xdr:col>
      <xdr:colOff>165100</xdr:colOff>
      <xdr:row>97</xdr:row>
      <xdr:rowOff>104432</xdr:rowOff>
    </xdr:to>
    <xdr:sp macro="" textlink="">
      <xdr:nvSpPr>
        <xdr:cNvPr id="256" name="楕円 255"/>
        <xdr:cNvSpPr/>
      </xdr:nvSpPr>
      <xdr:spPr>
        <a:xfrm>
          <a:off x="1968500" y="166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95559</xdr:rowOff>
    </xdr:from>
    <xdr:ext cx="534377" cy="259045"/>
    <xdr:sp macro="" textlink="">
      <xdr:nvSpPr>
        <xdr:cNvPr id="257" name="テキスト ボックス 256"/>
        <xdr:cNvSpPr txBox="1"/>
      </xdr:nvSpPr>
      <xdr:spPr>
        <a:xfrm>
          <a:off x="1752111" y="167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15584</xdr:rowOff>
    </xdr:from>
    <xdr:to>
      <xdr:col>6</xdr:col>
      <xdr:colOff>38100</xdr:colOff>
      <xdr:row>97</xdr:row>
      <xdr:rowOff>117184</xdr:rowOff>
    </xdr:to>
    <xdr:sp macro="" textlink="">
      <xdr:nvSpPr>
        <xdr:cNvPr id="258" name="楕円 257"/>
        <xdr:cNvSpPr/>
      </xdr:nvSpPr>
      <xdr:spPr>
        <a:xfrm>
          <a:off x="1079500" y="166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108311</xdr:rowOff>
    </xdr:from>
    <xdr:ext cx="534377" cy="259045"/>
    <xdr:sp macro="" textlink="">
      <xdr:nvSpPr>
        <xdr:cNvPr id="259" name="テキスト ボックス 258"/>
        <xdr:cNvSpPr txBox="1"/>
      </xdr:nvSpPr>
      <xdr:spPr>
        <a:xfrm>
          <a:off x="863111" y="167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142748</xdr:rowOff>
    </xdr:from>
    <xdr:to>
      <xdr:col>55</xdr:col>
      <xdr:colOff>0</xdr:colOff>
      <xdr:row>38</xdr:row>
      <xdr:rowOff>37973</xdr:rowOff>
    </xdr:to>
    <xdr:cxnSp macro="">
      <xdr:nvCxnSpPr>
        <xdr:cNvPr id="288" name="直線コネクタ 287"/>
        <xdr:cNvCxnSpPr/>
      </xdr:nvCxnSpPr>
      <xdr:spPr>
        <a:xfrm flipV="1">
          <a:off x="9639300" y="6486398"/>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63500</xdr:rowOff>
    </xdr:from>
    <xdr:to>
      <xdr:col>50</xdr:col>
      <xdr:colOff>114300</xdr:colOff>
      <xdr:row>38</xdr:row>
      <xdr:rowOff>37973</xdr:rowOff>
    </xdr:to>
    <xdr:cxnSp macro="">
      <xdr:nvCxnSpPr>
        <xdr:cNvPr id="291" name="直線コネクタ 290"/>
        <xdr:cNvCxnSpPr/>
      </xdr:nvCxnSpPr>
      <xdr:spPr>
        <a:xfrm>
          <a:off x="8750300" y="6407150"/>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63500</xdr:rowOff>
    </xdr:from>
    <xdr:to>
      <xdr:col>45</xdr:col>
      <xdr:colOff>177800</xdr:colOff>
      <xdr:row>37</xdr:row>
      <xdr:rowOff>165608</xdr:rowOff>
    </xdr:to>
    <xdr:cxnSp macro="">
      <xdr:nvCxnSpPr>
        <xdr:cNvPr id="294" name="直線コネクタ 293"/>
        <xdr:cNvCxnSpPr/>
      </xdr:nvCxnSpPr>
      <xdr:spPr>
        <a:xfrm flipV="1">
          <a:off x="7861300" y="6407150"/>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163322</xdr:rowOff>
    </xdr:from>
    <xdr:to>
      <xdr:col>41</xdr:col>
      <xdr:colOff>50800</xdr:colOff>
      <xdr:row>37</xdr:row>
      <xdr:rowOff>165608</xdr:rowOff>
    </xdr:to>
    <xdr:cxnSp macro="">
      <xdr:nvCxnSpPr>
        <xdr:cNvPr id="297" name="直線コネクタ 296"/>
        <xdr:cNvCxnSpPr/>
      </xdr:nvCxnSpPr>
      <xdr:spPr>
        <a:xfrm>
          <a:off x="6972300" y="65069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91948</xdr:rowOff>
    </xdr:from>
    <xdr:to>
      <xdr:col>55</xdr:col>
      <xdr:colOff>50800</xdr:colOff>
      <xdr:row>38</xdr:row>
      <xdr:rowOff>22098</xdr:rowOff>
    </xdr:to>
    <xdr:sp macro="" textlink="">
      <xdr:nvSpPr>
        <xdr:cNvPr id="307" name="楕円 306"/>
        <xdr:cNvSpPr/>
      </xdr:nvSpPr>
      <xdr:spPr>
        <a:xfrm>
          <a:off x="104267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70375</xdr:rowOff>
    </xdr:from>
    <xdr:ext cx="378565" cy="259045"/>
    <xdr:sp macro="" textlink="">
      <xdr:nvSpPr>
        <xdr:cNvPr id="308" name="労働費該当値テキスト"/>
        <xdr:cNvSpPr txBox="1"/>
      </xdr:nvSpPr>
      <xdr:spPr>
        <a:xfrm>
          <a:off x="10528300" y="641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158623</xdr:rowOff>
    </xdr:from>
    <xdr:to>
      <xdr:col>50</xdr:col>
      <xdr:colOff>165100</xdr:colOff>
      <xdr:row>38</xdr:row>
      <xdr:rowOff>88773</xdr:rowOff>
    </xdr:to>
    <xdr:sp macro="" textlink="">
      <xdr:nvSpPr>
        <xdr:cNvPr id="309" name="楕円 308"/>
        <xdr:cNvSpPr/>
      </xdr:nvSpPr>
      <xdr:spPr>
        <a:xfrm>
          <a:off x="9588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79900</xdr:rowOff>
    </xdr:from>
    <xdr:ext cx="378565" cy="259045"/>
    <xdr:sp macro="" textlink="">
      <xdr:nvSpPr>
        <xdr:cNvPr id="310" name="テキスト ボックス 309"/>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12700</xdr:rowOff>
    </xdr:from>
    <xdr:to>
      <xdr:col>46</xdr:col>
      <xdr:colOff>38100</xdr:colOff>
      <xdr:row>37</xdr:row>
      <xdr:rowOff>114300</xdr:rowOff>
    </xdr:to>
    <xdr:sp macro="" textlink="">
      <xdr:nvSpPr>
        <xdr:cNvPr id="311" name="楕円 310"/>
        <xdr:cNvSpPr/>
      </xdr:nvSpPr>
      <xdr:spPr>
        <a:xfrm>
          <a:off x="8699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130827</xdr:rowOff>
    </xdr:from>
    <xdr:ext cx="378565" cy="259045"/>
    <xdr:sp macro="" textlink="">
      <xdr:nvSpPr>
        <xdr:cNvPr id="312" name="テキスト ボックス 311"/>
        <xdr:cNvSpPr txBox="1"/>
      </xdr:nvSpPr>
      <xdr:spPr>
        <a:xfrm>
          <a:off x="8561017" y="613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114808</xdr:rowOff>
    </xdr:from>
    <xdr:to>
      <xdr:col>41</xdr:col>
      <xdr:colOff>101600</xdr:colOff>
      <xdr:row>38</xdr:row>
      <xdr:rowOff>44958</xdr:rowOff>
    </xdr:to>
    <xdr:sp macro="" textlink="">
      <xdr:nvSpPr>
        <xdr:cNvPr id="313" name="楕円 312"/>
        <xdr:cNvSpPr/>
      </xdr:nvSpPr>
      <xdr:spPr>
        <a:xfrm>
          <a:off x="7810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36085</xdr:rowOff>
    </xdr:from>
    <xdr:ext cx="378565" cy="259045"/>
    <xdr:sp macro="" textlink="">
      <xdr:nvSpPr>
        <xdr:cNvPr id="314" name="テキスト ボックス 313"/>
        <xdr:cNvSpPr txBox="1"/>
      </xdr:nvSpPr>
      <xdr:spPr>
        <a:xfrm>
          <a:off x="7672017"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112522</xdr:rowOff>
    </xdr:from>
    <xdr:to>
      <xdr:col>36</xdr:col>
      <xdr:colOff>165100</xdr:colOff>
      <xdr:row>38</xdr:row>
      <xdr:rowOff>42672</xdr:rowOff>
    </xdr:to>
    <xdr:sp macro="" textlink="">
      <xdr:nvSpPr>
        <xdr:cNvPr id="315" name="楕円 314"/>
        <xdr:cNvSpPr/>
      </xdr:nvSpPr>
      <xdr:spPr>
        <a:xfrm>
          <a:off x="6921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33799</xdr:rowOff>
    </xdr:from>
    <xdr:ext cx="378565" cy="259045"/>
    <xdr:sp macro="" textlink="">
      <xdr:nvSpPr>
        <xdr:cNvPr id="316" name="テキスト ボックス 315"/>
        <xdr:cNvSpPr txBox="1"/>
      </xdr:nvSpPr>
      <xdr:spPr>
        <a:xfrm>
          <a:off x="6783017" y="654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42564</xdr:rowOff>
    </xdr:from>
    <xdr:to>
      <xdr:col>55</xdr:col>
      <xdr:colOff>0</xdr:colOff>
      <xdr:row>59</xdr:row>
      <xdr:rowOff>42678</xdr:rowOff>
    </xdr:to>
    <xdr:cxnSp macro="">
      <xdr:nvCxnSpPr>
        <xdr:cNvPr id="345" name="直線コネクタ 344"/>
        <xdr:cNvCxnSpPr/>
      </xdr:nvCxnSpPr>
      <xdr:spPr>
        <a:xfrm flipV="1">
          <a:off x="9639300" y="1015811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42583</xdr:rowOff>
    </xdr:from>
    <xdr:to>
      <xdr:col>50</xdr:col>
      <xdr:colOff>114300</xdr:colOff>
      <xdr:row>59</xdr:row>
      <xdr:rowOff>42678</xdr:rowOff>
    </xdr:to>
    <xdr:cxnSp macro="">
      <xdr:nvCxnSpPr>
        <xdr:cNvPr id="348" name="直線コネクタ 347"/>
        <xdr:cNvCxnSpPr/>
      </xdr:nvCxnSpPr>
      <xdr:spPr>
        <a:xfrm>
          <a:off x="8750300" y="1015813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42526</xdr:rowOff>
    </xdr:from>
    <xdr:to>
      <xdr:col>45</xdr:col>
      <xdr:colOff>177800</xdr:colOff>
      <xdr:row>59</xdr:row>
      <xdr:rowOff>42583</xdr:rowOff>
    </xdr:to>
    <xdr:cxnSp macro="">
      <xdr:nvCxnSpPr>
        <xdr:cNvPr id="351" name="直線コネクタ 350"/>
        <xdr:cNvCxnSpPr/>
      </xdr:nvCxnSpPr>
      <xdr:spPr>
        <a:xfrm>
          <a:off x="7861300" y="1015807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42373</xdr:rowOff>
    </xdr:from>
    <xdr:to>
      <xdr:col>41</xdr:col>
      <xdr:colOff>50800</xdr:colOff>
      <xdr:row>59</xdr:row>
      <xdr:rowOff>42526</xdr:rowOff>
    </xdr:to>
    <xdr:cxnSp macro="">
      <xdr:nvCxnSpPr>
        <xdr:cNvPr id="354" name="直線コネクタ 353"/>
        <xdr:cNvCxnSpPr/>
      </xdr:nvCxnSpPr>
      <xdr:spPr>
        <a:xfrm>
          <a:off x="6972300" y="1015792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163214</xdr:rowOff>
    </xdr:from>
    <xdr:to>
      <xdr:col>55</xdr:col>
      <xdr:colOff>50800</xdr:colOff>
      <xdr:row>59</xdr:row>
      <xdr:rowOff>93364</xdr:rowOff>
    </xdr:to>
    <xdr:sp macro="" textlink="">
      <xdr:nvSpPr>
        <xdr:cNvPr id="364" name="楕円 363"/>
        <xdr:cNvSpPr/>
      </xdr:nvSpPr>
      <xdr:spPr>
        <a:xfrm>
          <a:off x="10426700" y="101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78141</xdr:rowOff>
    </xdr:from>
    <xdr:ext cx="313932" cy="259045"/>
    <xdr:sp macro="" textlink="">
      <xdr:nvSpPr>
        <xdr:cNvPr id="365" name="農林水産業費該当値テキスト"/>
        <xdr:cNvSpPr txBox="1"/>
      </xdr:nvSpPr>
      <xdr:spPr>
        <a:xfrm>
          <a:off x="10528300" y="1002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163328</xdr:rowOff>
    </xdr:from>
    <xdr:to>
      <xdr:col>50</xdr:col>
      <xdr:colOff>165100</xdr:colOff>
      <xdr:row>59</xdr:row>
      <xdr:rowOff>93478</xdr:rowOff>
    </xdr:to>
    <xdr:sp macro="" textlink="">
      <xdr:nvSpPr>
        <xdr:cNvPr id="366" name="楕円 365"/>
        <xdr:cNvSpPr/>
      </xdr:nvSpPr>
      <xdr:spPr>
        <a:xfrm>
          <a:off x="9588500" y="10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84605</xdr:rowOff>
    </xdr:from>
    <xdr:ext cx="313932" cy="259045"/>
    <xdr:sp macro="" textlink="">
      <xdr:nvSpPr>
        <xdr:cNvPr id="367" name="テキスト ボックス 366"/>
        <xdr:cNvSpPr txBox="1"/>
      </xdr:nvSpPr>
      <xdr:spPr>
        <a:xfrm>
          <a:off x="9482333" y="1020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163233</xdr:rowOff>
    </xdr:from>
    <xdr:to>
      <xdr:col>46</xdr:col>
      <xdr:colOff>38100</xdr:colOff>
      <xdr:row>59</xdr:row>
      <xdr:rowOff>93383</xdr:rowOff>
    </xdr:to>
    <xdr:sp macro="" textlink="">
      <xdr:nvSpPr>
        <xdr:cNvPr id="368" name="楕円 367"/>
        <xdr:cNvSpPr/>
      </xdr:nvSpPr>
      <xdr:spPr>
        <a:xfrm>
          <a:off x="8699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84510</xdr:rowOff>
    </xdr:from>
    <xdr:ext cx="313932" cy="259045"/>
    <xdr:sp macro="" textlink="">
      <xdr:nvSpPr>
        <xdr:cNvPr id="369" name="テキスト ボックス 368"/>
        <xdr:cNvSpPr txBox="1"/>
      </xdr:nvSpPr>
      <xdr:spPr>
        <a:xfrm>
          <a:off x="8593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163176</xdr:rowOff>
    </xdr:from>
    <xdr:to>
      <xdr:col>41</xdr:col>
      <xdr:colOff>101600</xdr:colOff>
      <xdr:row>59</xdr:row>
      <xdr:rowOff>93326</xdr:rowOff>
    </xdr:to>
    <xdr:sp macro="" textlink="">
      <xdr:nvSpPr>
        <xdr:cNvPr id="370" name="楕円 369"/>
        <xdr:cNvSpPr/>
      </xdr:nvSpPr>
      <xdr:spPr>
        <a:xfrm>
          <a:off x="7810500" y="10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84453</xdr:rowOff>
    </xdr:from>
    <xdr:ext cx="378565" cy="259045"/>
    <xdr:sp macro="" textlink="">
      <xdr:nvSpPr>
        <xdr:cNvPr id="371" name="テキスト ボックス 370"/>
        <xdr:cNvSpPr txBox="1"/>
      </xdr:nvSpPr>
      <xdr:spPr>
        <a:xfrm>
          <a:off x="7672017" y="1020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163023</xdr:rowOff>
    </xdr:from>
    <xdr:to>
      <xdr:col>36</xdr:col>
      <xdr:colOff>165100</xdr:colOff>
      <xdr:row>59</xdr:row>
      <xdr:rowOff>93173</xdr:rowOff>
    </xdr:to>
    <xdr:sp macro="" textlink="">
      <xdr:nvSpPr>
        <xdr:cNvPr id="372" name="楕円 371"/>
        <xdr:cNvSpPr/>
      </xdr:nvSpPr>
      <xdr:spPr>
        <a:xfrm>
          <a:off x="6921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84300</xdr:rowOff>
    </xdr:from>
    <xdr:ext cx="378565" cy="259045"/>
    <xdr:sp macro="" textlink="">
      <xdr:nvSpPr>
        <xdr:cNvPr id="373" name="テキスト ボックス 372"/>
        <xdr:cNvSpPr txBox="1"/>
      </xdr:nvSpPr>
      <xdr:spPr>
        <a:xfrm>
          <a:off x="6783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79921</xdr:rowOff>
    </xdr:from>
    <xdr:to>
      <xdr:col>55</xdr:col>
      <xdr:colOff>0</xdr:colOff>
      <xdr:row>78</xdr:row>
      <xdr:rowOff>105714</xdr:rowOff>
    </xdr:to>
    <xdr:cxnSp macro="">
      <xdr:nvCxnSpPr>
        <xdr:cNvPr id="402" name="直線コネクタ 401"/>
        <xdr:cNvCxnSpPr/>
      </xdr:nvCxnSpPr>
      <xdr:spPr>
        <a:xfrm flipV="1">
          <a:off x="9639300" y="13453021"/>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91199</xdr:rowOff>
    </xdr:from>
    <xdr:to>
      <xdr:col>50</xdr:col>
      <xdr:colOff>114300</xdr:colOff>
      <xdr:row>78</xdr:row>
      <xdr:rowOff>105714</xdr:rowOff>
    </xdr:to>
    <xdr:cxnSp macro="">
      <xdr:nvCxnSpPr>
        <xdr:cNvPr id="405" name="直線コネクタ 404"/>
        <xdr:cNvCxnSpPr/>
      </xdr:nvCxnSpPr>
      <xdr:spPr>
        <a:xfrm>
          <a:off x="8750300" y="13464299"/>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90323</xdr:rowOff>
    </xdr:from>
    <xdr:to>
      <xdr:col>45</xdr:col>
      <xdr:colOff>177800</xdr:colOff>
      <xdr:row>78</xdr:row>
      <xdr:rowOff>91199</xdr:rowOff>
    </xdr:to>
    <xdr:cxnSp macro="">
      <xdr:nvCxnSpPr>
        <xdr:cNvPr id="408" name="直線コネクタ 407"/>
        <xdr:cNvCxnSpPr/>
      </xdr:nvCxnSpPr>
      <xdr:spPr>
        <a:xfrm>
          <a:off x="7861300" y="1346342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32258</xdr:rowOff>
    </xdr:from>
    <xdr:to>
      <xdr:col>41</xdr:col>
      <xdr:colOff>50800</xdr:colOff>
      <xdr:row>78</xdr:row>
      <xdr:rowOff>90323</xdr:rowOff>
    </xdr:to>
    <xdr:cxnSp macro="">
      <xdr:nvCxnSpPr>
        <xdr:cNvPr id="411" name="直線コネクタ 410"/>
        <xdr:cNvCxnSpPr/>
      </xdr:nvCxnSpPr>
      <xdr:spPr>
        <a:xfrm>
          <a:off x="6972300" y="13405358"/>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29121</xdr:rowOff>
    </xdr:from>
    <xdr:to>
      <xdr:col>55</xdr:col>
      <xdr:colOff>50800</xdr:colOff>
      <xdr:row>78</xdr:row>
      <xdr:rowOff>130721</xdr:rowOff>
    </xdr:to>
    <xdr:sp macro="" textlink="">
      <xdr:nvSpPr>
        <xdr:cNvPr id="421" name="楕円 420"/>
        <xdr:cNvSpPr/>
      </xdr:nvSpPr>
      <xdr:spPr>
        <a:xfrm>
          <a:off x="10426700" y="134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115498</xdr:rowOff>
    </xdr:from>
    <xdr:ext cx="469744" cy="259045"/>
    <xdr:sp macro="" textlink="">
      <xdr:nvSpPr>
        <xdr:cNvPr id="422" name="商工費該当値テキスト"/>
        <xdr:cNvSpPr txBox="1"/>
      </xdr:nvSpPr>
      <xdr:spPr>
        <a:xfrm>
          <a:off x="10528300" y="1331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54914</xdr:rowOff>
    </xdr:from>
    <xdr:to>
      <xdr:col>50</xdr:col>
      <xdr:colOff>165100</xdr:colOff>
      <xdr:row>78</xdr:row>
      <xdr:rowOff>156514</xdr:rowOff>
    </xdr:to>
    <xdr:sp macro="" textlink="">
      <xdr:nvSpPr>
        <xdr:cNvPr id="423" name="楕円 422"/>
        <xdr:cNvSpPr/>
      </xdr:nvSpPr>
      <xdr:spPr>
        <a:xfrm>
          <a:off x="95885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147641</xdr:rowOff>
    </xdr:from>
    <xdr:ext cx="469744" cy="259045"/>
    <xdr:sp macro="" textlink="">
      <xdr:nvSpPr>
        <xdr:cNvPr id="424" name="テキスト ボックス 423"/>
        <xdr:cNvSpPr txBox="1"/>
      </xdr:nvSpPr>
      <xdr:spPr>
        <a:xfrm>
          <a:off x="9404428" y="135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40399</xdr:rowOff>
    </xdr:from>
    <xdr:to>
      <xdr:col>46</xdr:col>
      <xdr:colOff>38100</xdr:colOff>
      <xdr:row>78</xdr:row>
      <xdr:rowOff>141999</xdr:rowOff>
    </xdr:to>
    <xdr:sp macro="" textlink="">
      <xdr:nvSpPr>
        <xdr:cNvPr id="425" name="楕円 424"/>
        <xdr:cNvSpPr/>
      </xdr:nvSpPr>
      <xdr:spPr>
        <a:xfrm>
          <a:off x="8699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133126</xdr:rowOff>
    </xdr:from>
    <xdr:ext cx="469744" cy="259045"/>
    <xdr:sp macro="" textlink="">
      <xdr:nvSpPr>
        <xdr:cNvPr id="426" name="テキスト ボックス 425"/>
        <xdr:cNvSpPr txBox="1"/>
      </xdr:nvSpPr>
      <xdr:spPr>
        <a:xfrm>
          <a:off x="8515428"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39523</xdr:rowOff>
    </xdr:from>
    <xdr:to>
      <xdr:col>41</xdr:col>
      <xdr:colOff>101600</xdr:colOff>
      <xdr:row>78</xdr:row>
      <xdr:rowOff>141123</xdr:rowOff>
    </xdr:to>
    <xdr:sp macro="" textlink="">
      <xdr:nvSpPr>
        <xdr:cNvPr id="427" name="楕円 426"/>
        <xdr:cNvSpPr/>
      </xdr:nvSpPr>
      <xdr:spPr>
        <a:xfrm>
          <a:off x="7810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132250</xdr:rowOff>
    </xdr:from>
    <xdr:ext cx="469744" cy="259045"/>
    <xdr:sp macro="" textlink="">
      <xdr:nvSpPr>
        <xdr:cNvPr id="428" name="テキスト ボックス 427"/>
        <xdr:cNvSpPr txBox="1"/>
      </xdr:nvSpPr>
      <xdr:spPr>
        <a:xfrm>
          <a:off x="76264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152908</xdr:rowOff>
    </xdr:from>
    <xdr:to>
      <xdr:col>36</xdr:col>
      <xdr:colOff>165100</xdr:colOff>
      <xdr:row>78</xdr:row>
      <xdr:rowOff>83058</xdr:rowOff>
    </xdr:to>
    <xdr:sp macro="" textlink="">
      <xdr:nvSpPr>
        <xdr:cNvPr id="429" name="楕円 428"/>
        <xdr:cNvSpPr/>
      </xdr:nvSpPr>
      <xdr:spPr>
        <a:xfrm>
          <a:off x="6921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74185</xdr:rowOff>
    </xdr:from>
    <xdr:ext cx="469744" cy="259045"/>
    <xdr:sp macro="" textlink="">
      <xdr:nvSpPr>
        <xdr:cNvPr id="430" name="テキスト ボックス 429"/>
        <xdr:cNvSpPr txBox="1"/>
      </xdr:nvSpPr>
      <xdr:spPr>
        <a:xfrm>
          <a:off x="6737428"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46603</xdr:rowOff>
    </xdr:from>
    <xdr:to>
      <xdr:col>55</xdr:col>
      <xdr:colOff>0</xdr:colOff>
      <xdr:row>98</xdr:row>
      <xdr:rowOff>65633</xdr:rowOff>
    </xdr:to>
    <xdr:cxnSp macro="">
      <xdr:nvCxnSpPr>
        <xdr:cNvPr id="460" name="直線コネクタ 459"/>
        <xdr:cNvCxnSpPr/>
      </xdr:nvCxnSpPr>
      <xdr:spPr>
        <a:xfrm flipV="1">
          <a:off x="9639300" y="16848703"/>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156826</xdr:rowOff>
    </xdr:from>
    <xdr:to>
      <xdr:col>50</xdr:col>
      <xdr:colOff>114300</xdr:colOff>
      <xdr:row>98</xdr:row>
      <xdr:rowOff>65633</xdr:rowOff>
    </xdr:to>
    <xdr:cxnSp macro="">
      <xdr:nvCxnSpPr>
        <xdr:cNvPr id="463" name="直線コネクタ 462"/>
        <xdr:cNvCxnSpPr/>
      </xdr:nvCxnSpPr>
      <xdr:spPr>
        <a:xfrm>
          <a:off x="8750300" y="16787476"/>
          <a:ext cx="889000" cy="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156826</xdr:rowOff>
    </xdr:from>
    <xdr:to>
      <xdr:col>45</xdr:col>
      <xdr:colOff>177800</xdr:colOff>
      <xdr:row>98</xdr:row>
      <xdr:rowOff>2826</xdr:rowOff>
    </xdr:to>
    <xdr:cxnSp macro="">
      <xdr:nvCxnSpPr>
        <xdr:cNvPr id="466" name="直線コネクタ 465"/>
        <xdr:cNvCxnSpPr/>
      </xdr:nvCxnSpPr>
      <xdr:spPr>
        <a:xfrm flipV="1">
          <a:off x="7861300" y="16787476"/>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2826</xdr:rowOff>
    </xdr:from>
    <xdr:to>
      <xdr:col>41</xdr:col>
      <xdr:colOff>50800</xdr:colOff>
      <xdr:row>98</xdr:row>
      <xdr:rowOff>4883</xdr:rowOff>
    </xdr:to>
    <xdr:cxnSp macro="">
      <xdr:nvCxnSpPr>
        <xdr:cNvPr id="469" name="直線コネクタ 468"/>
        <xdr:cNvCxnSpPr/>
      </xdr:nvCxnSpPr>
      <xdr:spPr>
        <a:xfrm flipV="1">
          <a:off x="6972300" y="1680492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167253</xdr:rowOff>
    </xdr:from>
    <xdr:to>
      <xdr:col>55</xdr:col>
      <xdr:colOff>50800</xdr:colOff>
      <xdr:row>98</xdr:row>
      <xdr:rowOff>97403</xdr:rowOff>
    </xdr:to>
    <xdr:sp macro="" textlink="">
      <xdr:nvSpPr>
        <xdr:cNvPr id="479" name="楕円 478"/>
        <xdr:cNvSpPr/>
      </xdr:nvSpPr>
      <xdr:spPr>
        <a:xfrm>
          <a:off x="10426700" y="16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145680</xdr:rowOff>
    </xdr:from>
    <xdr:ext cx="534377" cy="259045"/>
    <xdr:sp macro="" textlink="">
      <xdr:nvSpPr>
        <xdr:cNvPr id="480" name="土木費該当値テキスト"/>
        <xdr:cNvSpPr txBox="1"/>
      </xdr:nvSpPr>
      <xdr:spPr>
        <a:xfrm>
          <a:off x="10528300" y="167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14833</xdr:rowOff>
    </xdr:from>
    <xdr:to>
      <xdr:col>50</xdr:col>
      <xdr:colOff>165100</xdr:colOff>
      <xdr:row>98</xdr:row>
      <xdr:rowOff>116433</xdr:rowOff>
    </xdr:to>
    <xdr:sp macro="" textlink="">
      <xdr:nvSpPr>
        <xdr:cNvPr id="481" name="楕円 480"/>
        <xdr:cNvSpPr/>
      </xdr:nvSpPr>
      <xdr:spPr>
        <a:xfrm>
          <a:off x="95885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107560</xdr:rowOff>
    </xdr:from>
    <xdr:ext cx="534377" cy="259045"/>
    <xdr:sp macro="" textlink="">
      <xdr:nvSpPr>
        <xdr:cNvPr id="482" name="テキスト ボックス 481"/>
        <xdr:cNvSpPr txBox="1"/>
      </xdr:nvSpPr>
      <xdr:spPr>
        <a:xfrm>
          <a:off x="9372111" y="169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106026</xdr:rowOff>
    </xdr:from>
    <xdr:to>
      <xdr:col>46</xdr:col>
      <xdr:colOff>38100</xdr:colOff>
      <xdr:row>98</xdr:row>
      <xdr:rowOff>36176</xdr:rowOff>
    </xdr:to>
    <xdr:sp macro="" textlink="">
      <xdr:nvSpPr>
        <xdr:cNvPr id="483" name="楕円 482"/>
        <xdr:cNvSpPr/>
      </xdr:nvSpPr>
      <xdr:spPr>
        <a:xfrm>
          <a:off x="8699500" y="167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27303</xdr:rowOff>
    </xdr:from>
    <xdr:ext cx="534377" cy="259045"/>
    <xdr:sp macro="" textlink="">
      <xdr:nvSpPr>
        <xdr:cNvPr id="484" name="テキスト ボックス 483"/>
        <xdr:cNvSpPr txBox="1"/>
      </xdr:nvSpPr>
      <xdr:spPr>
        <a:xfrm>
          <a:off x="8483111" y="168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123476</xdr:rowOff>
    </xdr:from>
    <xdr:to>
      <xdr:col>41</xdr:col>
      <xdr:colOff>101600</xdr:colOff>
      <xdr:row>98</xdr:row>
      <xdr:rowOff>53626</xdr:rowOff>
    </xdr:to>
    <xdr:sp macro="" textlink="">
      <xdr:nvSpPr>
        <xdr:cNvPr id="485" name="楕円 484"/>
        <xdr:cNvSpPr/>
      </xdr:nvSpPr>
      <xdr:spPr>
        <a:xfrm>
          <a:off x="7810500" y="167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44753</xdr:rowOff>
    </xdr:from>
    <xdr:ext cx="534377" cy="259045"/>
    <xdr:sp macro="" textlink="">
      <xdr:nvSpPr>
        <xdr:cNvPr id="486" name="テキスト ボックス 485"/>
        <xdr:cNvSpPr txBox="1"/>
      </xdr:nvSpPr>
      <xdr:spPr>
        <a:xfrm>
          <a:off x="7594111" y="168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125533</xdr:rowOff>
    </xdr:from>
    <xdr:to>
      <xdr:col>36</xdr:col>
      <xdr:colOff>165100</xdr:colOff>
      <xdr:row>98</xdr:row>
      <xdr:rowOff>55683</xdr:rowOff>
    </xdr:to>
    <xdr:sp macro="" textlink="">
      <xdr:nvSpPr>
        <xdr:cNvPr id="487" name="楕円 486"/>
        <xdr:cNvSpPr/>
      </xdr:nvSpPr>
      <xdr:spPr>
        <a:xfrm>
          <a:off x="6921500" y="167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46810</xdr:rowOff>
    </xdr:from>
    <xdr:ext cx="534377" cy="259045"/>
    <xdr:sp macro="" textlink="">
      <xdr:nvSpPr>
        <xdr:cNvPr id="488" name="テキスト ボックス 487"/>
        <xdr:cNvSpPr txBox="1"/>
      </xdr:nvSpPr>
      <xdr:spPr>
        <a:xfrm>
          <a:off x="6705111" y="168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168687</xdr:rowOff>
    </xdr:from>
    <xdr:to>
      <xdr:col>85</xdr:col>
      <xdr:colOff>127000</xdr:colOff>
      <xdr:row>38</xdr:row>
      <xdr:rowOff>101021</xdr:rowOff>
    </xdr:to>
    <xdr:cxnSp macro="">
      <xdr:nvCxnSpPr>
        <xdr:cNvPr id="516" name="直線コネクタ 515"/>
        <xdr:cNvCxnSpPr/>
      </xdr:nvCxnSpPr>
      <xdr:spPr>
        <a:xfrm flipV="1">
          <a:off x="15481300" y="6512337"/>
          <a:ext cx="8382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101021</xdr:rowOff>
    </xdr:from>
    <xdr:to>
      <xdr:col>81</xdr:col>
      <xdr:colOff>50800</xdr:colOff>
      <xdr:row>38</xdr:row>
      <xdr:rowOff>110896</xdr:rowOff>
    </xdr:to>
    <xdr:cxnSp macro="">
      <xdr:nvCxnSpPr>
        <xdr:cNvPr id="519" name="直線コネクタ 518"/>
        <xdr:cNvCxnSpPr/>
      </xdr:nvCxnSpPr>
      <xdr:spPr>
        <a:xfrm flipV="1">
          <a:off x="14592300" y="661612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110896</xdr:rowOff>
    </xdr:from>
    <xdr:to>
      <xdr:col>76</xdr:col>
      <xdr:colOff>114300</xdr:colOff>
      <xdr:row>38</xdr:row>
      <xdr:rowOff>113640</xdr:rowOff>
    </xdr:to>
    <xdr:cxnSp macro="">
      <xdr:nvCxnSpPr>
        <xdr:cNvPr id="522" name="直線コネクタ 521"/>
        <xdr:cNvCxnSpPr/>
      </xdr:nvCxnSpPr>
      <xdr:spPr>
        <a:xfrm flipV="1">
          <a:off x="13703300" y="662599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94894</xdr:rowOff>
    </xdr:from>
    <xdr:to>
      <xdr:col>71</xdr:col>
      <xdr:colOff>177800</xdr:colOff>
      <xdr:row>38</xdr:row>
      <xdr:rowOff>113640</xdr:rowOff>
    </xdr:to>
    <xdr:cxnSp macro="">
      <xdr:nvCxnSpPr>
        <xdr:cNvPr id="525" name="直線コネクタ 524"/>
        <xdr:cNvCxnSpPr/>
      </xdr:nvCxnSpPr>
      <xdr:spPr>
        <a:xfrm>
          <a:off x="12814300" y="6609994"/>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117887</xdr:rowOff>
    </xdr:from>
    <xdr:to>
      <xdr:col>85</xdr:col>
      <xdr:colOff>177800</xdr:colOff>
      <xdr:row>38</xdr:row>
      <xdr:rowOff>48037</xdr:rowOff>
    </xdr:to>
    <xdr:sp macro="" textlink="">
      <xdr:nvSpPr>
        <xdr:cNvPr id="535" name="楕円 534"/>
        <xdr:cNvSpPr/>
      </xdr:nvSpPr>
      <xdr:spPr>
        <a:xfrm>
          <a:off x="16268700" y="64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96314</xdr:rowOff>
    </xdr:from>
    <xdr:ext cx="534377" cy="259045"/>
    <xdr:sp macro="" textlink="">
      <xdr:nvSpPr>
        <xdr:cNvPr id="536" name="消防費該当値テキスト"/>
        <xdr:cNvSpPr txBox="1"/>
      </xdr:nvSpPr>
      <xdr:spPr>
        <a:xfrm>
          <a:off x="16370300"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50221</xdr:rowOff>
    </xdr:from>
    <xdr:to>
      <xdr:col>81</xdr:col>
      <xdr:colOff>101600</xdr:colOff>
      <xdr:row>38</xdr:row>
      <xdr:rowOff>151821</xdr:rowOff>
    </xdr:to>
    <xdr:sp macro="" textlink="">
      <xdr:nvSpPr>
        <xdr:cNvPr id="537" name="楕円 536"/>
        <xdr:cNvSpPr/>
      </xdr:nvSpPr>
      <xdr:spPr>
        <a:xfrm>
          <a:off x="154305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142948</xdr:rowOff>
    </xdr:from>
    <xdr:ext cx="534377" cy="259045"/>
    <xdr:sp macro="" textlink="">
      <xdr:nvSpPr>
        <xdr:cNvPr id="538" name="テキスト ボックス 537"/>
        <xdr:cNvSpPr txBox="1"/>
      </xdr:nvSpPr>
      <xdr:spPr>
        <a:xfrm>
          <a:off x="15214111" y="66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60096</xdr:rowOff>
    </xdr:from>
    <xdr:to>
      <xdr:col>76</xdr:col>
      <xdr:colOff>165100</xdr:colOff>
      <xdr:row>38</xdr:row>
      <xdr:rowOff>161696</xdr:rowOff>
    </xdr:to>
    <xdr:sp macro="" textlink="">
      <xdr:nvSpPr>
        <xdr:cNvPr id="539" name="楕円 538"/>
        <xdr:cNvSpPr/>
      </xdr:nvSpPr>
      <xdr:spPr>
        <a:xfrm>
          <a:off x="14541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152823</xdr:rowOff>
    </xdr:from>
    <xdr:ext cx="534377" cy="259045"/>
    <xdr:sp macro="" textlink="">
      <xdr:nvSpPr>
        <xdr:cNvPr id="540" name="テキスト ボックス 539"/>
        <xdr:cNvSpPr txBox="1"/>
      </xdr:nvSpPr>
      <xdr:spPr>
        <a:xfrm>
          <a:off x="14325111" y="66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62840</xdr:rowOff>
    </xdr:from>
    <xdr:to>
      <xdr:col>72</xdr:col>
      <xdr:colOff>38100</xdr:colOff>
      <xdr:row>38</xdr:row>
      <xdr:rowOff>164440</xdr:rowOff>
    </xdr:to>
    <xdr:sp macro="" textlink="">
      <xdr:nvSpPr>
        <xdr:cNvPr id="541" name="楕円 540"/>
        <xdr:cNvSpPr/>
      </xdr:nvSpPr>
      <xdr:spPr>
        <a:xfrm>
          <a:off x="13652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155567</xdr:rowOff>
    </xdr:from>
    <xdr:ext cx="534377" cy="259045"/>
    <xdr:sp macro="" textlink="">
      <xdr:nvSpPr>
        <xdr:cNvPr id="542" name="テキスト ボックス 541"/>
        <xdr:cNvSpPr txBox="1"/>
      </xdr:nvSpPr>
      <xdr:spPr>
        <a:xfrm>
          <a:off x="13436111" y="66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44094</xdr:rowOff>
    </xdr:from>
    <xdr:to>
      <xdr:col>67</xdr:col>
      <xdr:colOff>101600</xdr:colOff>
      <xdr:row>38</xdr:row>
      <xdr:rowOff>145694</xdr:rowOff>
    </xdr:to>
    <xdr:sp macro="" textlink="">
      <xdr:nvSpPr>
        <xdr:cNvPr id="543" name="楕円 542"/>
        <xdr:cNvSpPr/>
      </xdr:nvSpPr>
      <xdr:spPr>
        <a:xfrm>
          <a:off x="12763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136821</xdr:rowOff>
    </xdr:from>
    <xdr:ext cx="534377" cy="259045"/>
    <xdr:sp macro="" textlink="">
      <xdr:nvSpPr>
        <xdr:cNvPr id="544" name="テキスト ボックス 543"/>
        <xdr:cNvSpPr txBox="1"/>
      </xdr:nvSpPr>
      <xdr:spPr>
        <a:xfrm>
          <a:off x="12547111" y="66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148616</xdr:rowOff>
    </xdr:from>
    <xdr:to>
      <xdr:col>85</xdr:col>
      <xdr:colOff>127000</xdr:colOff>
      <xdr:row>58</xdr:row>
      <xdr:rowOff>170283</xdr:rowOff>
    </xdr:to>
    <xdr:cxnSp macro="">
      <xdr:nvCxnSpPr>
        <xdr:cNvPr id="576" name="直線コネクタ 575"/>
        <xdr:cNvCxnSpPr/>
      </xdr:nvCxnSpPr>
      <xdr:spPr>
        <a:xfrm flipV="1">
          <a:off x="15481300" y="10092716"/>
          <a:ext cx="8382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79921</xdr:rowOff>
    </xdr:from>
    <xdr:to>
      <xdr:col>81</xdr:col>
      <xdr:colOff>50800</xdr:colOff>
      <xdr:row>58</xdr:row>
      <xdr:rowOff>170283</xdr:rowOff>
    </xdr:to>
    <xdr:cxnSp macro="">
      <xdr:nvCxnSpPr>
        <xdr:cNvPr id="579" name="直線コネクタ 578"/>
        <xdr:cNvCxnSpPr/>
      </xdr:nvCxnSpPr>
      <xdr:spPr>
        <a:xfrm>
          <a:off x="14592300" y="10024021"/>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79921</xdr:rowOff>
    </xdr:from>
    <xdr:to>
      <xdr:col>76</xdr:col>
      <xdr:colOff>114300</xdr:colOff>
      <xdr:row>58</xdr:row>
      <xdr:rowOff>116367</xdr:rowOff>
    </xdr:to>
    <xdr:cxnSp macro="">
      <xdr:nvCxnSpPr>
        <xdr:cNvPr id="582" name="直線コネクタ 581"/>
        <xdr:cNvCxnSpPr/>
      </xdr:nvCxnSpPr>
      <xdr:spPr>
        <a:xfrm flipV="1">
          <a:off x="13703300" y="10024021"/>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106325</xdr:rowOff>
    </xdr:from>
    <xdr:to>
      <xdr:col>71</xdr:col>
      <xdr:colOff>177800</xdr:colOff>
      <xdr:row>58</xdr:row>
      <xdr:rowOff>116367</xdr:rowOff>
    </xdr:to>
    <xdr:cxnSp macro="">
      <xdr:nvCxnSpPr>
        <xdr:cNvPr id="585" name="直線コネクタ 584"/>
        <xdr:cNvCxnSpPr/>
      </xdr:nvCxnSpPr>
      <xdr:spPr>
        <a:xfrm>
          <a:off x="12814300" y="10050425"/>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97816</xdr:rowOff>
    </xdr:from>
    <xdr:to>
      <xdr:col>85</xdr:col>
      <xdr:colOff>177800</xdr:colOff>
      <xdr:row>59</xdr:row>
      <xdr:rowOff>27966</xdr:rowOff>
    </xdr:to>
    <xdr:sp macro="" textlink="">
      <xdr:nvSpPr>
        <xdr:cNvPr id="595" name="楕円 594"/>
        <xdr:cNvSpPr/>
      </xdr:nvSpPr>
      <xdr:spPr>
        <a:xfrm>
          <a:off x="162687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12743</xdr:rowOff>
    </xdr:from>
    <xdr:ext cx="534377" cy="259045"/>
    <xdr:sp macro="" textlink="">
      <xdr:nvSpPr>
        <xdr:cNvPr id="596" name="教育費該当値テキスト"/>
        <xdr:cNvSpPr txBox="1"/>
      </xdr:nvSpPr>
      <xdr:spPr>
        <a:xfrm>
          <a:off x="16370300" y="99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119483</xdr:rowOff>
    </xdr:from>
    <xdr:to>
      <xdr:col>81</xdr:col>
      <xdr:colOff>101600</xdr:colOff>
      <xdr:row>59</xdr:row>
      <xdr:rowOff>49633</xdr:rowOff>
    </xdr:to>
    <xdr:sp macro="" textlink="">
      <xdr:nvSpPr>
        <xdr:cNvPr id="597" name="楕円 596"/>
        <xdr:cNvSpPr/>
      </xdr:nvSpPr>
      <xdr:spPr>
        <a:xfrm>
          <a:off x="15430500" y="100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40760</xdr:rowOff>
    </xdr:from>
    <xdr:ext cx="534377" cy="259045"/>
    <xdr:sp macro="" textlink="">
      <xdr:nvSpPr>
        <xdr:cNvPr id="598" name="テキスト ボックス 597"/>
        <xdr:cNvSpPr txBox="1"/>
      </xdr:nvSpPr>
      <xdr:spPr>
        <a:xfrm>
          <a:off x="15214111" y="101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29121</xdr:rowOff>
    </xdr:from>
    <xdr:to>
      <xdr:col>76</xdr:col>
      <xdr:colOff>165100</xdr:colOff>
      <xdr:row>58</xdr:row>
      <xdr:rowOff>130721</xdr:rowOff>
    </xdr:to>
    <xdr:sp macro="" textlink="">
      <xdr:nvSpPr>
        <xdr:cNvPr id="599" name="楕円 598"/>
        <xdr:cNvSpPr/>
      </xdr:nvSpPr>
      <xdr:spPr>
        <a:xfrm>
          <a:off x="14541500" y="99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121848</xdr:rowOff>
    </xdr:from>
    <xdr:ext cx="534377" cy="259045"/>
    <xdr:sp macro="" textlink="">
      <xdr:nvSpPr>
        <xdr:cNvPr id="600" name="テキスト ボックス 599"/>
        <xdr:cNvSpPr txBox="1"/>
      </xdr:nvSpPr>
      <xdr:spPr>
        <a:xfrm>
          <a:off x="14325111" y="100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65567</xdr:rowOff>
    </xdr:from>
    <xdr:to>
      <xdr:col>72</xdr:col>
      <xdr:colOff>38100</xdr:colOff>
      <xdr:row>58</xdr:row>
      <xdr:rowOff>167167</xdr:rowOff>
    </xdr:to>
    <xdr:sp macro="" textlink="">
      <xdr:nvSpPr>
        <xdr:cNvPr id="601" name="楕円 600"/>
        <xdr:cNvSpPr/>
      </xdr:nvSpPr>
      <xdr:spPr>
        <a:xfrm>
          <a:off x="13652500" y="100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158294</xdr:rowOff>
    </xdr:from>
    <xdr:ext cx="534377" cy="259045"/>
    <xdr:sp macro="" textlink="">
      <xdr:nvSpPr>
        <xdr:cNvPr id="602" name="テキスト ボックス 601"/>
        <xdr:cNvSpPr txBox="1"/>
      </xdr:nvSpPr>
      <xdr:spPr>
        <a:xfrm>
          <a:off x="13436111" y="101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55525</xdr:rowOff>
    </xdr:from>
    <xdr:to>
      <xdr:col>67</xdr:col>
      <xdr:colOff>101600</xdr:colOff>
      <xdr:row>58</xdr:row>
      <xdr:rowOff>157125</xdr:rowOff>
    </xdr:to>
    <xdr:sp macro="" textlink="">
      <xdr:nvSpPr>
        <xdr:cNvPr id="603" name="楕円 602"/>
        <xdr:cNvSpPr/>
      </xdr:nvSpPr>
      <xdr:spPr>
        <a:xfrm>
          <a:off x="12763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148252</xdr:rowOff>
    </xdr:from>
    <xdr:ext cx="534377" cy="259045"/>
    <xdr:sp macro="" textlink="">
      <xdr:nvSpPr>
        <xdr:cNvPr id="604" name="テキスト ボックス 603"/>
        <xdr:cNvSpPr txBox="1"/>
      </xdr:nvSpPr>
      <xdr:spPr>
        <a:xfrm>
          <a:off x="12547111" y="100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122022</xdr:rowOff>
    </xdr:from>
    <xdr:to>
      <xdr:col>85</xdr:col>
      <xdr:colOff>127000</xdr:colOff>
      <xdr:row>97</xdr:row>
      <xdr:rowOff>129756</xdr:rowOff>
    </xdr:to>
    <xdr:cxnSp macro="">
      <xdr:nvCxnSpPr>
        <xdr:cNvPr id="692" name="直線コネクタ 691"/>
        <xdr:cNvCxnSpPr/>
      </xdr:nvCxnSpPr>
      <xdr:spPr>
        <a:xfrm flipV="1">
          <a:off x="15481300" y="16752672"/>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129756</xdr:rowOff>
    </xdr:from>
    <xdr:to>
      <xdr:col>81</xdr:col>
      <xdr:colOff>50800</xdr:colOff>
      <xdr:row>97</xdr:row>
      <xdr:rowOff>133071</xdr:rowOff>
    </xdr:to>
    <xdr:cxnSp macro="">
      <xdr:nvCxnSpPr>
        <xdr:cNvPr id="695" name="直線コネクタ 694"/>
        <xdr:cNvCxnSpPr/>
      </xdr:nvCxnSpPr>
      <xdr:spPr>
        <a:xfrm flipV="1">
          <a:off x="14592300" y="1676040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133071</xdr:rowOff>
    </xdr:from>
    <xdr:to>
      <xdr:col>76</xdr:col>
      <xdr:colOff>114300</xdr:colOff>
      <xdr:row>97</xdr:row>
      <xdr:rowOff>140588</xdr:rowOff>
    </xdr:to>
    <xdr:cxnSp macro="">
      <xdr:nvCxnSpPr>
        <xdr:cNvPr id="698" name="直線コネクタ 697"/>
        <xdr:cNvCxnSpPr/>
      </xdr:nvCxnSpPr>
      <xdr:spPr>
        <a:xfrm flipV="1">
          <a:off x="13703300" y="16763721"/>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140588</xdr:rowOff>
    </xdr:from>
    <xdr:to>
      <xdr:col>71</xdr:col>
      <xdr:colOff>177800</xdr:colOff>
      <xdr:row>97</xdr:row>
      <xdr:rowOff>157314</xdr:rowOff>
    </xdr:to>
    <xdr:cxnSp macro="">
      <xdr:nvCxnSpPr>
        <xdr:cNvPr id="701" name="直線コネクタ 700"/>
        <xdr:cNvCxnSpPr/>
      </xdr:nvCxnSpPr>
      <xdr:spPr>
        <a:xfrm flipV="1">
          <a:off x="12814300" y="16771238"/>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71222</xdr:rowOff>
    </xdr:from>
    <xdr:to>
      <xdr:col>85</xdr:col>
      <xdr:colOff>177800</xdr:colOff>
      <xdr:row>98</xdr:row>
      <xdr:rowOff>1372</xdr:rowOff>
    </xdr:to>
    <xdr:sp macro="" textlink="">
      <xdr:nvSpPr>
        <xdr:cNvPr id="711" name="楕円 710"/>
        <xdr:cNvSpPr/>
      </xdr:nvSpPr>
      <xdr:spPr>
        <a:xfrm>
          <a:off x="162687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157599</xdr:rowOff>
    </xdr:from>
    <xdr:ext cx="534377" cy="259045"/>
    <xdr:sp macro="" textlink="">
      <xdr:nvSpPr>
        <xdr:cNvPr id="712" name="公債費該当値テキスト"/>
        <xdr:cNvSpPr txBox="1"/>
      </xdr:nvSpPr>
      <xdr:spPr>
        <a:xfrm>
          <a:off x="16370300" y="166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78956</xdr:rowOff>
    </xdr:from>
    <xdr:to>
      <xdr:col>81</xdr:col>
      <xdr:colOff>101600</xdr:colOff>
      <xdr:row>98</xdr:row>
      <xdr:rowOff>9106</xdr:rowOff>
    </xdr:to>
    <xdr:sp macro="" textlink="">
      <xdr:nvSpPr>
        <xdr:cNvPr id="713" name="楕円 712"/>
        <xdr:cNvSpPr/>
      </xdr:nvSpPr>
      <xdr:spPr>
        <a:xfrm>
          <a:off x="15430500" y="167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233</xdr:rowOff>
    </xdr:from>
    <xdr:ext cx="534377" cy="259045"/>
    <xdr:sp macro="" textlink="">
      <xdr:nvSpPr>
        <xdr:cNvPr id="714" name="テキスト ボックス 713"/>
        <xdr:cNvSpPr txBox="1"/>
      </xdr:nvSpPr>
      <xdr:spPr>
        <a:xfrm>
          <a:off x="15214111" y="168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82271</xdr:rowOff>
    </xdr:from>
    <xdr:to>
      <xdr:col>76</xdr:col>
      <xdr:colOff>165100</xdr:colOff>
      <xdr:row>98</xdr:row>
      <xdr:rowOff>12421</xdr:rowOff>
    </xdr:to>
    <xdr:sp macro="" textlink="">
      <xdr:nvSpPr>
        <xdr:cNvPr id="715" name="楕円 714"/>
        <xdr:cNvSpPr/>
      </xdr:nvSpPr>
      <xdr:spPr>
        <a:xfrm>
          <a:off x="14541500" y="1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3548</xdr:rowOff>
    </xdr:from>
    <xdr:ext cx="534377" cy="259045"/>
    <xdr:sp macro="" textlink="">
      <xdr:nvSpPr>
        <xdr:cNvPr id="716" name="テキスト ボックス 715"/>
        <xdr:cNvSpPr txBox="1"/>
      </xdr:nvSpPr>
      <xdr:spPr>
        <a:xfrm>
          <a:off x="14325111" y="168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89788</xdr:rowOff>
    </xdr:from>
    <xdr:to>
      <xdr:col>72</xdr:col>
      <xdr:colOff>38100</xdr:colOff>
      <xdr:row>98</xdr:row>
      <xdr:rowOff>19938</xdr:rowOff>
    </xdr:to>
    <xdr:sp macro="" textlink="">
      <xdr:nvSpPr>
        <xdr:cNvPr id="717" name="楕円 716"/>
        <xdr:cNvSpPr/>
      </xdr:nvSpPr>
      <xdr:spPr>
        <a:xfrm>
          <a:off x="13652500" y="167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11065</xdr:rowOff>
    </xdr:from>
    <xdr:ext cx="534377" cy="259045"/>
    <xdr:sp macro="" textlink="">
      <xdr:nvSpPr>
        <xdr:cNvPr id="718" name="テキスト ボックス 717"/>
        <xdr:cNvSpPr txBox="1"/>
      </xdr:nvSpPr>
      <xdr:spPr>
        <a:xfrm>
          <a:off x="13436111" y="168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106514</xdr:rowOff>
    </xdr:from>
    <xdr:to>
      <xdr:col>67</xdr:col>
      <xdr:colOff>101600</xdr:colOff>
      <xdr:row>98</xdr:row>
      <xdr:rowOff>36664</xdr:rowOff>
    </xdr:to>
    <xdr:sp macro="" textlink="">
      <xdr:nvSpPr>
        <xdr:cNvPr id="719" name="楕円 718"/>
        <xdr:cNvSpPr/>
      </xdr:nvSpPr>
      <xdr:spPr>
        <a:xfrm>
          <a:off x="12763500" y="16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27791</xdr:rowOff>
    </xdr:from>
    <xdr:ext cx="534377" cy="259045"/>
    <xdr:sp macro="" textlink="">
      <xdr:nvSpPr>
        <xdr:cNvPr id="720" name="テキスト ボックス 719"/>
        <xdr:cNvSpPr txBox="1"/>
      </xdr:nvSpPr>
      <xdr:spPr>
        <a:xfrm>
          <a:off x="12547111" y="168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令和元年度目的別住民一人当たりのコストは、すべて類似団体内平均値を下回っているが、民生費は住民一人当たり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155,988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その他の目的別経費に比べ類似団体内平均値に近い金額となっている。これは、特に扶助費の割合が高く、性質別での分析と同様に、待機児童解消や高齢者人口の増加などに係る社会保障関連経費が年々増加していることが要因として挙げられ、歳出全体に対する割合も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財政調整基金は、標準財政規模に対し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％程度を維持しており、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年度末残高は約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億円となっている。また、実質収支額は、標準財政規模に対し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％以上を確保しているものの、扶助費などの増加により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は赤字に転じた。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引き続き、健全な財政運営を図るため、財政調整基金の確保及び実質収支額の改善に努める。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全ての会計において黒字となっており、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度は前年度に引き続き標準財政規模比が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％を超えた。引き続き、各会計が黒字となるよう、健全な財政運営に努める。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臨時財政対策債を毎年発行していることから、元利償還金及び算入公債費等に占める臨時財政対策債の割合は増加傾向にあり、全体としても増加傾向にある。また、債務負担行為に基づく支出額の大部分は、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次蕨市土地開発公社経営健全化計画に基づく土地の買戻し費用である。引き続き、他の財源確保を図り、市債に依存しない財政運営に努める。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債務負担行為に基づく支出予定額は、蕨市土地開発公社経営健全化計画に基づく土地の買戻しや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退職手当負担</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見込額の減少により、将来負担額は減少傾向にある。一方で、充当可能財源等は、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財政調整基金を取り崩したことにより昨年度に比べて減少しているが、依然として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はマイナスであり、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年度より大幅改善となっている。引き続き、将来世代に負担を先送りしないよう、財政の健全化に努める。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・財源不足が見込まれたことにより「財政調整基金」約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万円、事業の進捗により「蕨駅西口市街地再開発事業基金」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それぞれ取り崩すとともに、「ふるさとわらび応援基金」では、子育て及び教育を支援する事業へ充当するため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万円を取り崩す一方で</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寄附金約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万円を積み立てたことなどにより、基金全体としては約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・後年度に事業が見込まれる庁舎整備事業や公共施設の老朽化対策などの財政負担に備え、それぞれの特定目的基金に積み立てていくことを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・公共施設改修基金：公共施設の改修事業に要する資金に充てるため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・市庁舎整備基金：市庁舎の計画的な改築又は大規模改修に要する資金に充てるため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・ふるさとわらび応援基金：ふるさとに愛着を持つ人々から蕨市を応援するために寄せられた寄附金を財源として魅力あふれる多様な</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まちづくりを推進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・蕨駅西口市街地再開発事業基金：平成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年度より蕨駅西口市街地再開発事業が開始となり、事業進捗により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・ふるさとわらび応援基金：子育て及び教育を支援する事業への充当により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万円を取り崩したことによる減少、及び寄附金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・森林環境譲与税基金：森林環境譲与税約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・公共施設改修基金：施設の老朽化対策のため、令和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年度以降は減少予定。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・市庁舎整備基金：令和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年度より現庁舎の解体工事が始まるため、事業の進捗に応じて基金の取り崩しを行う予定。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・蕨駅西口市街地再開発事業基金：令和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年度以降は事業の進捗により減少予定。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・扶助費などの社会保障経費の増加など財源不足が見込まれたため、財源調整として約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・社会保障経費の増加に加え、税収等歳入確保の先行きが不透明なため、今後は減少していく見込み。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75,679
68,282
5.11
25,751,178
24,085,741
1,542,121
14,363,529
17,300,912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％となっており、類似団体内平均値と比べ高い傾向にある。このような中で、厳しい財政状況における公共施設等の老朽化などに対応するため、平成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月に「蕨市公共施設等総合管理計画」を策定し、将来のまちの姿を見据えた公共施設等のあり方に関する基本的な方針を示した。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の実現性を高めるため、令和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月に個別施設ごとの劣化状況や今後の対応方針などを定めた「蕨市個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公共施設等の改修を計画的に行っていく。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1" name="直線コネクタ 70"/>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2"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3" name="直線コネクタ 72"/>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4"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5" name="直線コネクタ 74"/>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6"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7" name="フローチャート: 判断 76"/>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8" name="フローチャート: 判断 77"/>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9" name="フローチャート: 判断 78"/>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0" name="フローチャート: 判断 79"/>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1" name="フローチャート: 判断 80"/>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87" name="楕円 86"/>
        <xdr:cNvSpPr/>
      </xdr:nvSpPr>
      <xdr:spPr>
        <a:xfrm>
          <a:off x="47117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52541</xdr:rowOff>
    </xdr:from>
    <xdr:ext cx="405111" cy="259045"/>
    <xdr:sp macro="" textlink="">
      <xdr:nvSpPr>
        <xdr:cNvPr id="88" name="有形固定資産減価償却率該当値テキスト"/>
        <xdr:cNvSpPr txBox="1"/>
      </xdr:nvSpPr>
      <xdr:spPr>
        <a:xfrm>
          <a:off x="4813300" y="613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27849</xdr:rowOff>
    </xdr:from>
    <xdr:to>
      <xdr:col>19</xdr:col>
      <xdr:colOff>187325</xdr:colOff>
      <xdr:row>31</xdr:row>
      <xdr:rowOff>129449</xdr:rowOff>
    </xdr:to>
    <xdr:sp macro="" textlink="">
      <xdr:nvSpPr>
        <xdr:cNvPr id="89" name="楕円 88"/>
        <xdr:cNvSpPr/>
      </xdr:nvSpPr>
      <xdr:spPr>
        <a:xfrm>
          <a:off x="400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124914</xdr:rowOff>
    </xdr:to>
    <xdr:cxnSp macro="">
      <xdr:nvCxnSpPr>
        <xdr:cNvPr id="90" name="直線コネクタ 89"/>
        <xdr:cNvCxnSpPr/>
      </xdr:nvCxnSpPr>
      <xdr:spPr>
        <a:xfrm>
          <a:off x="4051300" y="6165124"/>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1" name="楕円 90"/>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78649</xdr:rowOff>
    </xdr:to>
    <xdr:cxnSp macro="">
      <xdr:nvCxnSpPr>
        <xdr:cNvPr id="92" name="直線コネクタ 91"/>
        <xdr:cNvCxnSpPr/>
      </xdr:nvCxnSpPr>
      <xdr:spPr>
        <a:xfrm>
          <a:off x="3289300" y="611886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93" name="楕円 92"/>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41638</xdr:rowOff>
    </xdr:to>
    <xdr:cxnSp macro="">
      <xdr:nvCxnSpPr>
        <xdr:cNvPr id="94" name="直線コネクタ 93"/>
        <xdr:cNvCxnSpPr/>
      </xdr:nvCxnSpPr>
      <xdr:spPr>
        <a:xfrm flipV="1">
          <a:off x="2527300" y="611886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95" name="楕円 94"/>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1542</xdr:rowOff>
    </xdr:from>
    <xdr:to>
      <xdr:col>11</xdr:col>
      <xdr:colOff>136525</xdr:colOff>
      <xdr:row>31</xdr:row>
      <xdr:rowOff>41638</xdr:rowOff>
    </xdr:to>
    <xdr:cxnSp macro="">
      <xdr:nvCxnSpPr>
        <xdr:cNvPr id="96" name="直線コネクタ 95"/>
        <xdr:cNvCxnSpPr/>
      </xdr:nvCxnSpPr>
      <xdr:spPr>
        <a:xfrm>
          <a:off x="1765300" y="608801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7"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8" name="n_2ave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9"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0"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120576</xdr:rowOff>
    </xdr:from>
    <xdr:ext cx="405111" cy="259045"/>
    <xdr:sp macro="" textlink="">
      <xdr:nvSpPr>
        <xdr:cNvPr id="101" name="n_1mainValue有形固定資産減価償却率"/>
        <xdr:cNvSpPr txBox="1"/>
      </xdr:nvSpPr>
      <xdr:spPr>
        <a:xfrm>
          <a:off x="38360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2"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103" name="n_3mainValue有形固定資産減価償却率"/>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4" name="n_4main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べ低い傾向にある。これは、蕨市土地開発公社経営健全化計画に基づく土地の買戻しや公営企業債等繰入見込額の減少に加え、今後見込まれる公共施設改修に備えて基金を積み増したことなどによるものと考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3" name="直線コネクタ 132"/>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4"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5" name="直線コネクタ 134"/>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38"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9" name="フローチャート: 判断 138"/>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0" name="フローチャート: 判断 139"/>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1" name="フローチャート: 判断 140"/>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2" name="フローチャート: 判断 141"/>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3" name="フローチャート: 判断 142"/>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161650</xdr:rowOff>
    </xdr:from>
    <xdr:to>
      <xdr:col>76</xdr:col>
      <xdr:colOff>73025</xdr:colOff>
      <xdr:row>29</xdr:row>
      <xdr:rowOff>91800</xdr:rowOff>
    </xdr:to>
    <xdr:sp macro="" textlink="">
      <xdr:nvSpPr>
        <xdr:cNvPr id="149" name="楕円 148"/>
        <xdr:cNvSpPr/>
      </xdr:nvSpPr>
      <xdr:spPr>
        <a:xfrm>
          <a:off x="14744700" y="57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13077</xdr:rowOff>
    </xdr:from>
    <xdr:ext cx="469744" cy="259045"/>
    <xdr:sp macro="" textlink="">
      <xdr:nvSpPr>
        <xdr:cNvPr id="150" name="債務償還比率該当値テキスト"/>
        <xdr:cNvSpPr txBox="1"/>
      </xdr:nvSpPr>
      <xdr:spPr>
        <a:xfrm>
          <a:off x="14846300" y="558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144978</xdr:rowOff>
    </xdr:from>
    <xdr:to>
      <xdr:col>72</xdr:col>
      <xdr:colOff>123825</xdr:colOff>
      <xdr:row>29</xdr:row>
      <xdr:rowOff>75128</xdr:rowOff>
    </xdr:to>
    <xdr:sp macro="" textlink="">
      <xdr:nvSpPr>
        <xdr:cNvPr id="151" name="楕円 150"/>
        <xdr:cNvSpPr/>
      </xdr:nvSpPr>
      <xdr:spPr>
        <a:xfrm>
          <a:off x="14033500" y="57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24328</xdr:rowOff>
    </xdr:from>
    <xdr:to>
      <xdr:col>76</xdr:col>
      <xdr:colOff>22225</xdr:colOff>
      <xdr:row>29</xdr:row>
      <xdr:rowOff>41000</xdr:rowOff>
    </xdr:to>
    <xdr:cxnSp macro="">
      <xdr:nvCxnSpPr>
        <xdr:cNvPr id="152" name="直線コネクタ 151"/>
        <xdr:cNvCxnSpPr/>
      </xdr:nvCxnSpPr>
      <xdr:spPr>
        <a:xfrm>
          <a:off x="14084300" y="5767903"/>
          <a:ext cx="711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154333</xdr:rowOff>
    </xdr:from>
    <xdr:to>
      <xdr:col>68</xdr:col>
      <xdr:colOff>123825</xdr:colOff>
      <xdr:row>29</xdr:row>
      <xdr:rowOff>84483</xdr:rowOff>
    </xdr:to>
    <xdr:sp macro="" textlink="">
      <xdr:nvSpPr>
        <xdr:cNvPr id="153" name="楕円 152"/>
        <xdr:cNvSpPr/>
      </xdr:nvSpPr>
      <xdr:spPr>
        <a:xfrm>
          <a:off x="13271500" y="57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24328</xdr:rowOff>
    </xdr:from>
    <xdr:to>
      <xdr:col>72</xdr:col>
      <xdr:colOff>73025</xdr:colOff>
      <xdr:row>29</xdr:row>
      <xdr:rowOff>33683</xdr:rowOff>
    </xdr:to>
    <xdr:cxnSp macro="">
      <xdr:nvCxnSpPr>
        <xdr:cNvPr id="154" name="直線コネクタ 153"/>
        <xdr:cNvCxnSpPr/>
      </xdr:nvCxnSpPr>
      <xdr:spPr>
        <a:xfrm flipV="1">
          <a:off x="13322300" y="5767903"/>
          <a:ext cx="762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86755</xdr:rowOff>
    </xdr:from>
    <xdr:to>
      <xdr:col>64</xdr:col>
      <xdr:colOff>123825</xdr:colOff>
      <xdr:row>30</xdr:row>
      <xdr:rowOff>16905</xdr:rowOff>
    </xdr:to>
    <xdr:sp macro="" textlink="">
      <xdr:nvSpPr>
        <xdr:cNvPr id="155" name="楕円 154"/>
        <xdr:cNvSpPr/>
      </xdr:nvSpPr>
      <xdr:spPr>
        <a:xfrm>
          <a:off x="12509500" y="58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33683</xdr:rowOff>
    </xdr:from>
    <xdr:to>
      <xdr:col>68</xdr:col>
      <xdr:colOff>73025</xdr:colOff>
      <xdr:row>29</xdr:row>
      <xdr:rowOff>137555</xdr:rowOff>
    </xdr:to>
    <xdr:cxnSp macro="">
      <xdr:nvCxnSpPr>
        <xdr:cNvPr id="156" name="直線コネクタ 155"/>
        <xdr:cNvCxnSpPr/>
      </xdr:nvCxnSpPr>
      <xdr:spPr>
        <a:xfrm flipV="1">
          <a:off x="12560300" y="5777258"/>
          <a:ext cx="762000" cy="10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166088</xdr:rowOff>
    </xdr:from>
    <xdr:to>
      <xdr:col>60</xdr:col>
      <xdr:colOff>123825</xdr:colOff>
      <xdr:row>29</xdr:row>
      <xdr:rowOff>96238</xdr:rowOff>
    </xdr:to>
    <xdr:sp macro="" textlink="">
      <xdr:nvSpPr>
        <xdr:cNvPr id="157" name="楕円 156"/>
        <xdr:cNvSpPr/>
      </xdr:nvSpPr>
      <xdr:spPr>
        <a:xfrm>
          <a:off x="11747500" y="57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45438</xdr:rowOff>
    </xdr:from>
    <xdr:to>
      <xdr:col>64</xdr:col>
      <xdr:colOff>73025</xdr:colOff>
      <xdr:row>29</xdr:row>
      <xdr:rowOff>137555</xdr:rowOff>
    </xdr:to>
    <xdr:cxnSp macro="">
      <xdr:nvCxnSpPr>
        <xdr:cNvPr id="158" name="直線コネクタ 157"/>
        <xdr:cNvCxnSpPr/>
      </xdr:nvCxnSpPr>
      <xdr:spPr>
        <a:xfrm>
          <a:off x="11798300" y="5789013"/>
          <a:ext cx="762000" cy="9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9"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0"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1"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2"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91655</xdr:rowOff>
    </xdr:from>
    <xdr:ext cx="469744" cy="259045"/>
    <xdr:sp macro="" textlink="">
      <xdr:nvSpPr>
        <xdr:cNvPr id="163" name="n_1mainValue債務償還比率"/>
        <xdr:cNvSpPr txBox="1"/>
      </xdr:nvSpPr>
      <xdr:spPr>
        <a:xfrm>
          <a:off x="13836727" y="549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101010</xdr:rowOff>
    </xdr:from>
    <xdr:ext cx="469744" cy="259045"/>
    <xdr:sp macro="" textlink="">
      <xdr:nvSpPr>
        <xdr:cNvPr id="164" name="n_2mainValue債務償還比率"/>
        <xdr:cNvSpPr txBox="1"/>
      </xdr:nvSpPr>
      <xdr:spPr>
        <a:xfrm>
          <a:off x="13087427" y="550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33432</xdr:rowOff>
    </xdr:from>
    <xdr:ext cx="469744" cy="259045"/>
    <xdr:sp macro="" textlink="">
      <xdr:nvSpPr>
        <xdr:cNvPr id="165" name="n_3mainValue債務償還比率"/>
        <xdr:cNvSpPr txBox="1"/>
      </xdr:nvSpPr>
      <xdr:spPr>
        <a:xfrm>
          <a:off x="12325427" y="560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112765</xdr:rowOff>
    </xdr:from>
    <xdr:ext cx="469744" cy="259045"/>
    <xdr:sp macro="" textlink="">
      <xdr:nvSpPr>
        <xdr:cNvPr id="166" name="n_4mainValue債務償還比率"/>
        <xdr:cNvSpPr txBox="1"/>
      </xdr:nvSpPr>
      <xdr:spPr>
        <a:xfrm>
          <a:off x="11563427" y="55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75,679
68,282
5.11
25,751,178
24,085,741
1,542,121
14,363,529
17,300,912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114554</xdr:rowOff>
    </xdr:from>
    <xdr:to>
      <xdr:col>24</xdr:col>
      <xdr:colOff>114300</xdr:colOff>
      <xdr:row>40</xdr:row>
      <xdr:rowOff>44704</xdr:rowOff>
    </xdr:to>
    <xdr:sp macro="" textlink="">
      <xdr:nvSpPr>
        <xdr:cNvPr id="71" name="楕円 70"/>
        <xdr:cNvSpPr/>
      </xdr:nvSpPr>
      <xdr:spPr>
        <a:xfrm>
          <a:off x="4584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92981</xdr:rowOff>
    </xdr:from>
    <xdr:ext cx="405111" cy="259045"/>
    <xdr:sp macro="" textlink="">
      <xdr:nvSpPr>
        <xdr:cNvPr id="72" name="【道路】&#10;有形固定資産減価償却率該当値テキスト"/>
        <xdr:cNvSpPr txBox="1"/>
      </xdr:nvSpPr>
      <xdr:spPr>
        <a:xfrm>
          <a:off x="4673600"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3" name="楕円 72"/>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165354</xdr:rowOff>
    </xdr:to>
    <xdr:cxnSp macro="">
      <xdr:nvCxnSpPr>
        <xdr:cNvPr id="74" name="直線コネクタ 73"/>
        <xdr:cNvCxnSpPr/>
      </xdr:nvCxnSpPr>
      <xdr:spPr>
        <a:xfrm>
          <a:off x="3797300" y="68084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27686</xdr:rowOff>
    </xdr:from>
    <xdr:to>
      <xdr:col>15</xdr:col>
      <xdr:colOff>101600</xdr:colOff>
      <xdr:row>39</xdr:row>
      <xdr:rowOff>129286</xdr:rowOff>
    </xdr:to>
    <xdr:sp macro="" textlink="">
      <xdr:nvSpPr>
        <xdr:cNvPr id="75" name="楕円 74"/>
        <xdr:cNvSpPr/>
      </xdr:nvSpPr>
      <xdr:spPr>
        <a:xfrm>
          <a:off x="2857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78486</xdr:rowOff>
    </xdr:from>
    <xdr:to>
      <xdr:col>19</xdr:col>
      <xdr:colOff>177800</xdr:colOff>
      <xdr:row>39</xdr:row>
      <xdr:rowOff>121920</xdr:rowOff>
    </xdr:to>
    <xdr:cxnSp macro="">
      <xdr:nvCxnSpPr>
        <xdr:cNvPr id="76" name="直線コネクタ 75"/>
        <xdr:cNvCxnSpPr/>
      </xdr:nvCxnSpPr>
      <xdr:spPr>
        <a:xfrm>
          <a:off x="2908300" y="67650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155702</xdr:rowOff>
    </xdr:from>
    <xdr:to>
      <xdr:col>10</xdr:col>
      <xdr:colOff>165100</xdr:colOff>
      <xdr:row>39</xdr:row>
      <xdr:rowOff>85852</xdr:rowOff>
    </xdr:to>
    <xdr:sp macro="" textlink="">
      <xdr:nvSpPr>
        <xdr:cNvPr id="77" name="楕円 76"/>
        <xdr:cNvSpPr/>
      </xdr:nvSpPr>
      <xdr:spPr>
        <a:xfrm>
          <a:off x="1968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35052</xdr:rowOff>
    </xdr:from>
    <xdr:to>
      <xdr:col>15</xdr:col>
      <xdr:colOff>50800</xdr:colOff>
      <xdr:row>39</xdr:row>
      <xdr:rowOff>78486</xdr:rowOff>
    </xdr:to>
    <xdr:cxnSp macro="">
      <xdr:nvCxnSpPr>
        <xdr:cNvPr id="78" name="直線コネクタ 77"/>
        <xdr:cNvCxnSpPr/>
      </xdr:nvCxnSpPr>
      <xdr:spPr>
        <a:xfrm>
          <a:off x="2019300" y="67216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119126</xdr:rowOff>
    </xdr:from>
    <xdr:to>
      <xdr:col>6</xdr:col>
      <xdr:colOff>38100</xdr:colOff>
      <xdr:row>39</xdr:row>
      <xdr:rowOff>49276</xdr:rowOff>
    </xdr:to>
    <xdr:sp macro="" textlink="">
      <xdr:nvSpPr>
        <xdr:cNvPr id="79" name="楕円 78"/>
        <xdr:cNvSpPr/>
      </xdr:nvSpPr>
      <xdr:spPr>
        <a:xfrm>
          <a:off x="1079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169926</xdr:rowOff>
    </xdr:from>
    <xdr:to>
      <xdr:col>10</xdr:col>
      <xdr:colOff>114300</xdr:colOff>
      <xdr:row>39</xdr:row>
      <xdr:rowOff>35052</xdr:rowOff>
    </xdr:to>
    <xdr:cxnSp macro="">
      <xdr:nvCxnSpPr>
        <xdr:cNvPr id="80" name="直線コネクタ 79"/>
        <xdr:cNvCxnSpPr/>
      </xdr:nvCxnSpPr>
      <xdr:spPr>
        <a:xfrm>
          <a:off x="1130300" y="66850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5" name="n_1mainValue【道路】&#10;有形固定資産減価償却率"/>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86" name="n_2main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76979</xdr:rowOff>
    </xdr:from>
    <xdr:ext cx="405111" cy="259045"/>
    <xdr:sp macro="" textlink="">
      <xdr:nvSpPr>
        <xdr:cNvPr id="87" name="n_3mainValue【道路】&#10;有形固定資産減価償却率"/>
        <xdr:cNvSpPr txBox="1"/>
      </xdr:nvSpPr>
      <xdr:spPr>
        <a:xfrm>
          <a:off x="18167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40403</xdr:rowOff>
    </xdr:from>
    <xdr:ext cx="405111" cy="259045"/>
    <xdr:sp macro="" textlink="">
      <xdr:nvSpPr>
        <xdr:cNvPr id="88" name="n_4mainValue【道路】&#10;有形固定資産減価償却率"/>
        <xdr:cNvSpPr txBox="1"/>
      </xdr:nvSpPr>
      <xdr:spPr>
        <a:xfrm>
          <a:off x="927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151293</xdr:rowOff>
    </xdr:from>
    <xdr:to>
      <xdr:col>55</xdr:col>
      <xdr:colOff>50800</xdr:colOff>
      <xdr:row>42</xdr:row>
      <xdr:rowOff>81443</xdr:rowOff>
    </xdr:to>
    <xdr:sp macro="" textlink="">
      <xdr:nvSpPr>
        <xdr:cNvPr id="130" name="楕円 129"/>
        <xdr:cNvSpPr/>
      </xdr:nvSpPr>
      <xdr:spPr>
        <a:xfrm>
          <a:off x="10426700" y="71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66220</xdr:rowOff>
    </xdr:from>
    <xdr:ext cx="469744" cy="259045"/>
    <xdr:sp macro="" textlink="">
      <xdr:nvSpPr>
        <xdr:cNvPr id="131" name="【道路】&#10;一人当たり延長該当値テキスト"/>
        <xdr:cNvSpPr txBox="1"/>
      </xdr:nvSpPr>
      <xdr:spPr>
        <a:xfrm>
          <a:off x="10515600" y="70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150967</xdr:rowOff>
    </xdr:from>
    <xdr:to>
      <xdr:col>50</xdr:col>
      <xdr:colOff>165100</xdr:colOff>
      <xdr:row>42</xdr:row>
      <xdr:rowOff>81117</xdr:rowOff>
    </xdr:to>
    <xdr:sp macro="" textlink="">
      <xdr:nvSpPr>
        <xdr:cNvPr id="132" name="楕円 131"/>
        <xdr:cNvSpPr/>
      </xdr:nvSpPr>
      <xdr:spPr>
        <a:xfrm>
          <a:off x="9588500" y="71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30317</xdr:rowOff>
    </xdr:from>
    <xdr:to>
      <xdr:col>55</xdr:col>
      <xdr:colOff>0</xdr:colOff>
      <xdr:row>42</xdr:row>
      <xdr:rowOff>30643</xdr:rowOff>
    </xdr:to>
    <xdr:cxnSp macro="">
      <xdr:nvCxnSpPr>
        <xdr:cNvPr id="133" name="直線コネクタ 132"/>
        <xdr:cNvCxnSpPr/>
      </xdr:nvCxnSpPr>
      <xdr:spPr>
        <a:xfrm>
          <a:off x="9639300" y="7231217"/>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150444</xdr:rowOff>
    </xdr:from>
    <xdr:to>
      <xdr:col>46</xdr:col>
      <xdr:colOff>38100</xdr:colOff>
      <xdr:row>42</xdr:row>
      <xdr:rowOff>80594</xdr:rowOff>
    </xdr:to>
    <xdr:sp macro="" textlink="">
      <xdr:nvSpPr>
        <xdr:cNvPr id="134" name="楕円 133"/>
        <xdr:cNvSpPr/>
      </xdr:nvSpPr>
      <xdr:spPr>
        <a:xfrm>
          <a:off x="8699500" y="717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29794</xdr:rowOff>
    </xdr:from>
    <xdr:to>
      <xdr:col>50</xdr:col>
      <xdr:colOff>114300</xdr:colOff>
      <xdr:row>42</xdr:row>
      <xdr:rowOff>30317</xdr:rowOff>
    </xdr:to>
    <xdr:cxnSp macro="">
      <xdr:nvCxnSpPr>
        <xdr:cNvPr id="135" name="直線コネクタ 134"/>
        <xdr:cNvCxnSpPr/>
      </xdr:nvCxnSpPr>
      <xdr:spPr>
        <a:xfrm>
          <a:off x="8750300" y="7230694"/>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149889</xdr:rowOff>
    </xdr:from>
    <xdr:to>
      <xdr:col>41</xdr:col>
      <xdr:colOff>101600</xdr:colOff>
      <xdr:row>42</xdr:row>
      <xdr:rowOff>80039</xdr:rowOff>
    </xdr:to>
    <xdr:sp macro="" textlink="">
      <xdr:nvSpPr>
        <xdr:cNvPr id="136" name="楕円 135"/>
        <xdr:cNvSpPr/>
      </xdr:nvSpPr>
      <xdr:spPr>
        <a:xfrm>
          <a:off x="7810500" y="71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29239</xdr:rowOff>
    </xdr:from>
    <xdr:to>
      <xdr:col>45</xdr:col>
      <xdr:colOff>177800</xdr:colOff>
      <xdr:row>42</xdr:row>
      <xdr:rowOff>29794</xdr:rowOff>
    </xdr:to>
    <xdr:cxnSp macro="">
      <xdr:nvCxnSpPr>
        <xdr:cNvPr id="137" name="直線コネクタ 136"/>
        <xdr:cNvCxnSpPr/>
      </xdr:nvCxnSpPr>
      <xdr:spPr>
        <a:xfrm>
          <a:off x="7861300" y="723013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149465</xdr:rowOff>
    </xdr:from>
    <xdr:to>
      <xdr:col>36</xdr:col>
      <xdr:colOff>165100</xdr:colOff>
      <xdr:row>42</xdr:row>
      <xdr:rowOff>79615</xdr:rowOff>
    </xdr:to>
    <xdr:sp macro="" textlink="">
      <xdr:nvSpPr>
        <xdr:cNvPr id="138" name="楕円 137"/>
        <xdr:cNvSpPr/>
      </xdr:nvSpPr>
      <xdr:spPr>
        <a:xfrm>
          <a:off x="6921500" y="71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28815</xdr:rowOff>
    </xdr:from>
    <xdr:to>
      <xdr:col>41</xdr:col>
      <xdr:colOff>50800</xdr:colOff>
      <xdr:row>42</xdr:row>
      <xdr:rowOff>29239</xdr:rowOff>
    </xdr:to>
    <xdr:cxnSp macro="">
      <xdr:nvCxnSpPr>
        <xdr:cNvPr id="139" name="直線コネクタ 138"/>
        <xdr:cNvCxnSpPr/>
      </xdr:nvCxnSpPr>
      <xdr:spPr>
        <a:xfrm>
          <a:off x="6972300" y="722971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72244</xdr:rowOff>
    </xdr:from>
    <xdr:ext cx="469744" cy="259045"/>
    <xdr:sp macro="" textlink="">
      <xdr:nvSpPr>
        <xdr:cNvPr id="144" name="n_1mainValue【道路】&#10;一人当たり延長"/>
        <xdr:cNvSpPr txBox="1"/>
      </xdr:nvSpPr>
      <xdr:spPr>
        <a:xfrm>
          <a:off x="9391727" y="72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71721</xdr:rowOff>
    </xdr:from>
    <xdr:ext cx="469744" cy="259045"/>
    <xdr:sp macro="" textlink="">
      <xdr:nvSpPr>
        <xdr:cNvPr id="145" name="n_2mainValue【道路】&#10;一人当たり延長"/>
        <xdr:cNvSpPr txBox="1"/>
      </xdr:nvSpPr>
      <xdr:spPr>
        <a:xfrm>
          <a:off x="8515427" y="727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71166</xdr:rowOff>
    </xdr:from>
    <xdr:ext cx="469744" cy="259045"/>
    <xdr:sp macro="" textlink="">
      <xdr:nvSpPr>
        <xdr:cNvPr id="146" name="n_3mainValue【道路】&#10;一人当たり延長"/>
        <xdr:cNvSpPr txBox="1"/>
      </xdr:nvSpPr>
      <xdr:spPr>
        <a:xfrm>
          <a:off x="7626427" y="72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70742</xdr:rowOff>
    </xdr:from>
    <xdr:ext cx="469744" cy="259045"/>
    <xdr:sp macro="" textlink="">
      <xdr:nvSpPr>
        <xdr:cNvPr id="147" name="n_4mainValue【道路】&#10;一人当たり延長"/>
        <xdr:cNvSpPr txBox="1"/>
      </xdr:nvSpPr>
      <xdr:spPr>
        <a:xfrm>
          <a:off x="6737427" y="727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161472</xdr:rowOff>
    </xdr:from>
    <xdr:to>
      <xdr:col>24</xdr:col>
      <xdr:colOff>114300</xdr:colOff>
      <xdr:row>64</xdr:row>
      <xdr:rowOff>91622</xdr:rowOff>
    </xdr:to>
    <xdr:sp macro="" textlink="">
      <xdr:nvSpPr>
        <xdr:cNvPr id="189" name="楕円 188"/>
        <xdr:cNvSpPr/>
      </xdr:nvSpPr>
      <xdr:spPr>
        <a:xfrm>
          <a:off x="45847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76399</xdr:rowOff>
    </xdr:from>
    <xdr:ext cx="405111" cy="259045"/>
    <xdr:sp macro="" textlink="">
      <xdr:nvSpPr>
        <xdr:cNvPr id="190" name="【橋りょう・トンネル】&#10;有形固定資産減価償却率該当値テキスト"/>
        <xdr:cNvSpPr txBox="1"/>
      </xdr:nvSpPr>
      <xdr:spPr>
        <a:xfrm>
          <a:off x="4673600" y="1087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156573</xdr:rowOff>
    </xdr:from>
    <xdr:to>
      <xdr:col>20</xdr:col>
      <xdr:colOff>38100</xdr:colOff>
      <xdr:row>64</xdr:row>
      <xdr:rowOff>86723</xdr:rowOff>
    </xdr:to>
    <xdr:sp macro="" textlink="">
      <xdr:nvSpPr>
        <xdr:cNvPr id="191" name="楕円 190"/>
        <xdr:cNvSpPr/>
      </xdr:nvSpPr>
      <xdr:spPr>
        <a:xfrm>
          <a:off x="3746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35923</xdr:rowOff>
    </xdr:from>
    <xdr:to>
      <xdr:col>24</xdr:col>
      <xdr:colOff>63500</xdr:colOff>
      <xdr:row>64</xdr:row>
      <xdr:rowOff>40822</xdr:rowOff>
    </xdr:to>
    <xdr:cxnSp macro="">
      <xdr:nvCxnSpPr>
        <xdr:cNvPr id="192" name="直線コネクタ 191"/>
        <xdr:cNvCxnSpPr/>
      </xdr:nvCxnSpPr>
      <xdr:spPr>
        <a:xfrm>
          <a:off x="3797300" y="1100872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148409</xdr:rowOff>
    </xdr:from>
    <xdr:to>
      <xdr:col>15</xdr:col>
      <xdr:colOff>101600</xdr:colOff>
      <xdr:row>64</xdr:row>
      <xdr:rowOff>78559</xdr:rowOff>
    </xdr:to>
    <xdr:sp macro="" textlink="">
      <xdr:nvSpPr>
        <xdr:cNvPr id="193" name="楕円 192"/>
        <xdr:cNvSpPr/>
      </xdr:nvSpPr>
      <xdr:spPr>
        <a:xfrm>
          <a:off x="2857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27759</xdr:rowOff>
    </xdr:from>
    <xdr:to>
      <xdr:col>19</xdr:col>
      <xdr:colOff>177800</xdr:colOff>
      <xdr:row>64</xdr:row>
      <xdr:rowOff>35923</xdr:rowOff>
    </xdr:to>
    <xdr:cxnSp macro="">
      <xdr:nvCxnSpPr>
        <xdr:cNvPr id="194" name="直線コネクタ 193"/>
        <xdr:cNvCxnSpPr/>
      </xdr:nvCxnSpPr>
      <xdr:spPr>
        <a:xfrm>
          <a:off x="2908300" y="110005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138612</xdr:rowOff>
    </xdr:from>
    <xdr:to>
      <xdr:col>10</xdr:col>
      <xdr:colOff>165100</xdr:colOff>
      <xdr:row>64</xdr:row>
      <xdr:rowOff>68762</xdr:rowOff>
    </xdr:to>
    <xdr:sp macro="" textlink="">
      <xdr:nvSpPr>
        <xdr:cNvPr id="195" name="楕円 194"/>
        <xdr:cNvSpPr/>
      </xdr:nvSpPr>
      <xdr:spPr>
        <a:xfrm>
          <a:off x="1968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17962</xdr:rowOff>
    </xdr:from>
    <xdr:to>
      <xdr:col>15</xdr:col>
      <xdr:colOff>50800</xdr:colOff>
      <xdr:row>64</xdr:row>
      <xdr:rowOff>27759</xdr:rowOff>
    </xdr:to>
    <xdr:cxnSp macro="">
      <xdr:nvCxnSpPr>
        <xdr:cNvPr id="196" name="直線コネクタ 195"/>
        <xdr:cNvCxnSpPr/>
      </xdr:nvCxnSpPr>
      <xdr:spPr>
        <a:xfrm>
          <a:off x="2019300" y="109907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130447</xdr:rowOff>
    </xdr:from>
    <xdr:to>
      <xdr:col>6</xdr:col>
      <xdr:colOff>38100</xdr:colOff>
      <xdr:row>64</xdr:row>
      <xdr:rowOff>60597</xdr:rowOff>
    </xdr:to>
    <xdr:sp macro="" textlink="">
      <xdr:nvSpPr>
        <xdr:cNvPr id="197" name="楕円 196"/>
        <xdr:cNvSpPr/>
      </xdr:nvSpPr>
      <xdr:spPr>
        <a:xfrm>
          <a:off x="1079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9797</xdr:rowOff>
    </xdr:from>
    <xdr:to>
      <xdr:col>10</xdr:col>
      <xdr:colOff>114300</xdr:colOff>
      <xdr:row>64</xdr:row>
      <xdr:rowOff>17962</xdr:rowOff>
    </xdr:to>
    <xdr:cxnSp macro="">
      <xdr:nvCxnSpPr>
        <xdr:cNvPr id="198" name="直線コネクタ 197"/>
        <xdr:cNvCxnSpPr/>
      </xdr:nvCxnSpPr>
      <xdr:spPr>
        <a:xfrm>
          <a:off x="1130300" y="109825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77850</xdr:rowOff>
    </xdr:from>
    <xdr:ext cx="405111" cy="259045"/>
    <xdr:sp macro="" textlink="">
      <xdr:nvSpPr>
        <xdr:cNvPr id="203" name="n_1mainValue【橋りょう・トンネル】&#10;有形固定資産減価償却率"/>
        <xdr:cNvSpPr txBox="1"/>
      </xdr:nvSpPr>
      <xdr:spPr>
        <a:xfrm>
          <a:off x="35820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69686</xdr:rowOff>
    </xdr:from>
    <xdr:ext cx="405111" cy="259045"/>
    <xdr:sp macro="" textlink="">
      <xdr:nvSpPr>
        <xdr:cNvPr id="204" name="n_2mainValue【橋りょう・トンネル】&#10;有形固定資産減価償却率"/>
        <xdr:cNvSpPr txBox="1"/>
      </xdr:nvSpPr>
      <xdr:spPr>
        <a:xfrm>
          <a:off x="2705744" y="1104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59889</xdr:rowOff>
    </xdr:from>
    <xdr:ext cx="405111" cy="259045"/>
    <xdr:sp macro="" textlink="">
      <xdr:nvSpPr>
        <xdr:cNvPr id="205" name="n_3mainValue【橋りょう・トンネル】&#10;有形固定資産減価償却率"/>
        <xdr:cNvSpPr txBox="1"/>
      </xdr:nvSpPr>
      <xdr:spPr>
        <a:xfrm>
          <a:off x="1816744" y="1103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51724</xdr:rowOff>
    </xdr:from>
    <xdr:ext cx="405111" cy="259045"/>
    <xdr:sp macro="" textlink="">
      <xdr:nvSpPr>
        <xdr:cNvPr id="206" name="n_4mainValue【橋りょう・トンネル】&#10;有形固定資産減価償却率"/>
        <xdr:cNvSpPr txBox="1"/>
      </xdr:nvSpPr>
      <xdr:spPr>
        <a:xfrm>
          <a:off x="9277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11495</xdr:rowOff>
    </xdr:from>
    <xdr:to>
      <xdr:col>55</xdr:col>
      <xdr:colOff>50800</xdr:colOff>
      <xdr:row>64</xdr:row>
      <xdr:rowOff>113095</xdr:rowOff>
    </xdr:to>
    <xdr:sp macro="" textlink="">
      <xdr:nvSpPr>
        <xdr:cNvPr id="246" name="楕円 245"/>
        <xdr:cNvSpPr/>
      </xdr:nvSpPr>
      <xdr:spPr>
        <a:xfrm>
          <a:off x="10426700" y="109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97872</xdr:rowOff>
    </xdr:from>
    <xdr:ext cx="534377" cy="259045"/>
    <xdr:sp macro="" textlink="">
      <xdr:nvSpPr>
        <xdr:cNvPr id="247" name="【橋りょう・トンネル】&#10;一人当たり有形固定資産（償却資産）額該当値テキスト"/>
        <xdr:cNvSpPr txBox="1"/>
      </xdr:nvSpPr>
      <xdr:spPr>
        <a:xfrm>
          <a:off x="10515600" y="108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11467</xdr:rowOff>
    </xdr:from>
    <xdr:to>
      <xdr:col>50</xdr:col>
      <xdr:colOff>165100</xdr:colOff>
      <xdr:row>64</xdr:row>
      <xdr:rowOff>113067</xdr:rowOff>
    </xdr:to>
    <xdr:sp macro="" textlink="">
      <xdr:nvSpPr>
        <xdr:cNvPr id="248" name="楕円 247"/>
        <xdr:cNvSpPr/>
      </xdr:nvSpPr>
      <xdr:spPr>
        <a:xfrm>
          <a:off x="9588500" y="109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62267</xdr:rowOff>
    </xdr:from>
    <xdr:to>
      <xdr:col>55</xdr:col>
      <xdr:colOff>0</xdr:colOff>
      <xdr:row>64</xdr:row>
      <xdr:rowOff>62295</xdr:rowOff>
    </xdr:to>
    <xdr:cxnSp macro="">
      <xdr:nvCxnSpPr>
        <xdr:cNvPr id="249" name="直線コネクタ 248"/>
        <xdr:cNvCxnSpPr/>
      </xdr:nvCxnSpPr>
      <xdr:spPr>
        <a:xfrm>
          <a:off x="9639300" y="11035067"/>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11338</xdr:rowOff>
    </xdr:from>
    <xdr:to>
      <xdr:col>46</xdr:col>
      <xdr:colOff>38100</xdr:colOff>
      <xdr:row>64</xdr:row>
      <xdr:rowOff>112938</xdr:rowOff>
    </xdr:to>
    <xdr:sp macro="" textlink="">
      <xdr:nvSpPr>
        <xdr:cNvPr id="250" name="楕円 249"/>
        <xdr:cNvSpPr/>
      </xdr:nvSpPr>
      <xdr:spPr>
        <a:xfrm>
          <a:off x="8699500" y="109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62138</xdr:rowOff>
    </xdr:from>
    <xdr:to>
      <xdr:col>50</xdr:col>
      <xdr:colOff>114300</xdr:colOff>
      <xdr:row>64</xdr:row>
      <xdr:rowOff>62267</xdr:rowOff>
    </xdr:to>
    <xdr:cxnSp macro="">
      <xdr:nvCxnSpPr>
        <xdr:cNvPr id="251" name="直線コネクタ 250"/>
        <xdr:cNvCxnSpPr/>
      </xdr:nvCxnSpPr>
      <xdr:spPr>
        <a:xfrm>
          <a:off x="8750300" y="11034938"/>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11209</xdr:rowOff>
    </xdr:from>
    <xdr:to>
      <xdr:col>41</xdr:col>
      <xdr:colOff>101600</xdr:colOff>
      <xdr:row>64</xdr:row>
      <xdr:rowOff>112809</xdr:rowOff>
    </xdr:to>
    <xdr:sp macro="" textlink="">
      <xdr:nvSpPr>
        <xdr:cNvPr id="252" name="楕円 251"/>
        <xdr:cNvSpPr/>
      </xdr:nvSpPr>
      <xdr:spPr>
        <a:xfrm>
          <a:off x="7810500" y="109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62009</xdr:rowOff>
    </xdr:from>
    <xdr:to>
      <xdr:col>45</xdr:col>
      <xdr:colOff>177800</xdr:colOff>
      <xdr:row>64</xdr:row>
      <xdr:rowOff>62138</xdr:rowOff>
    </xdr:to>
    <xdr:cxnSp macro="">
      <xdr:nvCxnSpPr>
        <xdr:cNvPr id="253" name="直線コネクタ 252"/>
        <xdr:cNvCxnSpPr/>
      </xdr:nvCxnSpPr>
      <xdr:spPr>
        <a:xfrm>
          <a:off x="7861300" y="11034809"/>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11091</xdr:rowOff>
    </xdr:from>
    <xdr:to>
      <xdr:col>36</xdr:col>
      <xdr:colOff>165100</xdr:colOff>
      <xdr:row>64</xdr:row>
      <xdr:rowOff>112691</xdr:rowOff>
    </xdr:to>
    <xdr:sp macro="" textlink="">
      <xdr:nvSpPr>
        <xdr:cNvPr id="254" name="楕円 253"/>
        <xdr:cNvSpPr/>
      </xdr:nvSpPr>
      <xdr:spPr>
        <a:xfrm>
          <a:off x="6921500" y="109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61891</xdr:rowOff>
    </xdr:from>
    <xdr:to>
      <xdr:col>41</xdr:col>
      <xdr:colOff>50800</xdr:colOff>
      <xdr:row>64</xdr:row>
      <xdr:rowOff>62009</xdr:rowOff>
    </xdr:to>
    <xdr:cxnSp macro="">
      <xdr:nvCxnSpPr>
        <xdr:cNvPr id="255" name="直線コネクタ 254"/>
        <xdr:cNvCxnSpPr/>
      </xdr:nvCxnSpPr>
      <xdr:spPr>
        <a:xfrm>
          <a:off x="6972300" y="11034691"/>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104194</xdr:rowOff>
    </xdr:from>
    <xdr:ext cx="534377" cy="259045"/>
    <xdr:sp macro="" textlink="">
      <xdr:nvSpPr>
        <xdr:cNvPr id="260" name="n_1mainValue【橋りょう・トンネル】&#10;一人当たり有形固定資産（償却資産）額"/>
        <xdr:cNvSpPr txBox="1"/>
      </xdr:nvSpPr>
      <xdr:spPr>
        <a:xfrm>
          <a:off x="9359411" y="110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104065</xdr:rowOff>
    </xdr:from>
    <xdr:ext cx="534377" cy="259045"/>
    <xdr:sp macro="" textlink="">
      <xdr:nvSpPr>
        <xdr:cNvPr id="261" name="n_2mainValue【橋りょう・トンネル】&#10;一人当たり有形固定資産（償却資産）額"/>
        <xdr:cNvSpPr txBox="1"/>
      </xdr:nvSpPr>
      <xdr:spPr>
        <a:xfrm>
          <a:off x="8483111" y="110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103936</xdr:rowOff>
    </xdr:from>
    <xdr:ext cx="534377" cy="259045"/>
    <xdr:sp macro="" textlink="">
      <xdr:nvSpPr>
        <xdr:cNvPr id="262" name="n_3mainValue【橋りょう・トンネル】&#10;一人当たり有形固定資産（償却資産）額"/>
        <xdr:cNvSpPr txBox="1"/>
      </xdr:nvSpPr>
      <xdr:spPr>
        <a:xfrm>
          <a:off x="7594111" y="110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103818</xdr:rowOff>
    </xdr:from>
    <xdr:ext cx="534377" cy="259045"/>
    <xdr:sp macro="" textlink="">
      <xdr:nvSpPr>
        <xdr:cNvPr id="263" name="n_4mainValue【橋りょう・トンネル】&#10;一人当たり有形固定資産（償却資産）額"/>
        <xdr:cNvSpPr txBox="1"/>
      </xdr:nvSpPr>
      <xdr:spPr>
        <a:xfrm>
          <a:off x="6705111" y="1107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15058</xdr:rowOff>
    </xdr:from>
    <xdr:to>
      <xdr:col>24</xdr:col>
      <xdr:colOff>114300</xdr:colOff>
      <xdr:row>84</xdr:row>
      <xdr:rowOff>116658</xdr:rowOff>
    </xdr:to>
    <xdr:sp macro="" textlink="">
      <xdr:nvSpPr>
        <xdr:cNvPr id="305" name="楕円 304"/>
        <xdr:cNvSpPr/>
      </xdr:nvSpPr>
      <xdr:spPr>
        <a:xfrm>
          <a:off x="4584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164935</xdr:rowOff>
    </xdr:from>
    <xdr:ext cx="405111" cy="259045"/>
    <xdr:sp macro="" textlink="">
      <xdr:nvSpPr>
        <xdr:cNvPr id="306" name="【公営住宅】&#10;有形固定資産減価償却率該当値テキスト"/>
        <xdr:cNvSpPr txBox="1"/>
      </xdr:nvSpPr>
      <xdr:spPr>
        <a:xfrm>
          <a:off x="4673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163649</xdr:rowOff>
    </xdr:from>
    <xdr:to>
      <xdr:col>20</xdr:col>
      <xdr:colOff>38100</xdr:colOff>
      <xdr:row>84</xdr:row>
      <xdr:rowOff>93799</xdr:rowOff>
    </xdr:to>
    <xdr:sp macro="" textlink="">
      <xdr:nvSpPr>
        <xdr:cNvPr id="307" name="楕円 306"/>
        <xdr:cNvSpPr/>
      </xdr:nvSpPr>
      <xdr:spPr>
        <a:xfrm>
          <a:off x="3746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42999</xdr:rowOff>
    </xdr:from>
    <xdr:to>
      <xdr:col>24</xdr:col>
      <xdr:colOff>63500</xdr:colOff>
      <xdr:row>84</xdr:row>
      <xdr:rowOff>65858</xdr:rowOff>
    </xdr:to>
    <xdr:cxnSp macro="">
      <xdr:nvCxnSpPr>
        <xdr:cNvPr id="308" name="直線コネクタ 307"/>
        <xdr:cNvCxnSpPr/>
      </xdr:nvCxnSpPr>
      <xdr:spPr>
        <a:xfrm>
          <a:off x="3797300" y="1444479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9" name="楕円 308"/>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42999</xdr:rowOff>
    </xdr:to>
    <xdr:cxnSp macro="">
      <xdr:nvCxnSpPr>
        <xdr:cNvPr id="310" name="直線コネクタ 309"/>
        <xdr:cNvCxnSpPr/>
      </xdr:nvCxnSpPr>
      <xdr:spPr>
        <a:xfrm>
          <a:off x="2908300" y="144170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111398</xdr:rowOff>
    </xdr:from>
    <xdr:to>
      <xdr:col>10</xdr:col>
      <xdr:colOff>165100</xdr:colOff>
      <xdr:row>84</xdr:row>
      <xdr:rowOff>41548</xdr:rowOff>
    </xdr:to>
    <xdr:sp macro="" textlink="">
      <xdr:nvSpPr>
        <xdr:cNvPr id="311" name="楕円 310"/>
        <xdr:cNvSpPr/>
      </xdr:nvSpPr>
      <xdr:spPr>
        <a:xfrm>
          <a:off x="1968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15239</xdr:rowOff>
    </xdr:to>
    <xdr:cxnSp macro="">
      <xdr:nvCxnSpPr>
        <xdr:cNvPr id="312" name="直線コネクタ 311"/>
        <xdr:cNvCxnSpPr/>
      </xdr:nvCxnSpPr>
      <xdr:spPr>
        <a:xfrm>
          <a:off x="2019300" y="143925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85271</xdr:rowOff>
    </xdr:from>
    <xdr:to>
      <xdr:col>6</xdr:col>
      <xdr:colOff>38100</xdr:colOff>
      <xdr:row>84</xdr:row>
      <xdr:rowOff>15421</xdr:rowOff>
    </xdr:to>
    <xdr:sp macro="" textlink="">
      <xdr:nvSpPr>
        <xdr:cNvPr id="313" name="楕円 312"/>
        <xdr:cNvSpPr/>
      </xdr:nvSpPr>
      <xdr:spPr>
        <a:xfrm>
          <a:off x="1079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136071</xdr:rowOff>
    </xdr:from>
    <xdr:to>
      <xdr:col>10</xdr:col>
      <xdr:colOff>114300</xdr:colOff>
      <xdr:row>83</xdr:row>
      <xdr:rowOff>162198</xdr:rowOff>
    </xdr:to>
    <xdr:cxnSp macro="">
      <xdr:nvCxnSpPr>
        <xdr:cNvPr id="314" name="直線コネクタ 313"/>
        <xdr:cNvCxnSpPr/>
      </xdr:nvCxnSpPr>
      <xdr:spPr>
        <a:xfrm>
          <a:off x="1130300" y="143664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84926</xdr:rowOff>
    </xdr:from>
    <xdr:ext cx="405111" cy="259045"/>
    <xdr:sp macro="" textlink="">
      <xdr:nvSpPr>
        <xdr:cNvPr id="319" name="n_1mainValue【公営住宅】&#10;有形固定資産減価償却率"/>
        <xdr:cNvSpPr txBox="1"/>
      </xdr:nvSpPr>
      <xdr:spPr>
        <a:xfrm>
          <a:off x="35820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0" name="n_2mainValue【公営住宅】&#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21" name="n_3main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6548</xdr:rowOff>
    </xdr:from>
    <xdr:ext cx="405111" cy="259045"/>
    <xdr:sp macro="" textlink="">
      <xdr:nvSpPr>
        <xdr:cNvPr id="322" name="n_4mainValue【公営住宅】&#10;有形固定資産減価償却率"/>
        <xdr:cNvSpPr txBox="1"/>
      </xdr:nvSpPr>
      <xdr:spPr>
        <a:xfrm>
          <a:off x="927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106744</xdr:rowOff>
    </xdr:from>
    <xdr:to>
      <xdr:col>55</xdr:col>
      <xdr:colOff>50800</xdr:colOff>
      <xdr:row>85</xdr:row>
      <xdr:rowOff>36894</xdr:rowOff>
    </xdr:to>
    <xdr:sp macro="" textlink="">
      <xdr:nvSpPr>
        <xdr:cNvPr id="358" name="楕円 357"/>
        <xdr:cNvSpPr/>
      </xdr:nvSpPr>
      <xdr:spPr>
        <a:xfrm>
          <a:off x="10426700" y="145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21671</xdr:rowOff>
    </xdr:from>
    <xdr:ext cx="469744" cy="259045"/>
    <xdr:sp macro="" textlink="">
      <xdr:nvSpPr>
        <xdr:cNvPr id="359" name="【公営住宅】&#10;一人当たり面積該当値テキスト"/>
        <xdr:cNvSpPr txBox="1"/>
      </xdr:nvSpPr>
      <xdr:spPr>
        <a:xfrm>
          <a:off x="10515600" y="1442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60" name="楕円 359"/>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157544</xdr:rowOff>
    </xdr:to>
    <xdr:cxnSp macro="">
      <xdr:nvCxnSpPr>
        <xdr:cNvPr id="361" name="直線コネクタ 360"/>
        <xdr:cNvCxnSpPr/>
      </xdr:nvCxnSpPr>
      <xdr:spPr>
        <a:xfrm>
          <a:off x="9639300" y="1455877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105029</xdr:rowOff>
    </xdr:from>
    <xdr:to>
      <xdr:col>46</xdr:col>
      <xdr:colOff>38100</xdr:colOff>
      <xdr:row>85</xdr:row>
      <xdr:rowOff>35179</xdr:rowOff>
    </xdr:to>
    <xdr:sp macro="" textlink="">
      <xdr:nvSpPr>
        <xdr:cNvPr id="362" name="楕円 361"/>
        <xdr:cNvSpPr/>
      </xdr:nvSpPr>
      <xdr:spPr>
        <a:xfrm>
          <a:off x="86995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155829</xdr:rowOff>
    </xdr:from>
    <xdr:to>
      <xdr:col>50</xdr:col>
      <xdr:colOff>114300</xdr:colOff>
      <xdr:row>84</xdr:row>
      <xdr:rowOff>156972</xdr:rowOff>
    </xdr:to>
    <xdr:cxnSp macro="">
      <xdr:nvCxnSpPr>
        <xdr:cNvPr id="363" name="直線コネクタ 362"/>
        <xdr:cNvCxnSpPr/>
      </xdr:nvCxnSpPr>
      <xdr:spPr>
        <a:xfrm>
          <a:off x="8750300" y="145576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103887</xdr:rowOff>
    </xdr:from>
    <xdr:to>
      <xdr:col>41</xdr:col>
      <xdr:colOff>101600</xdr:colOff>
      <xdr:row>85</xdr:row>
      <xdr:rowOff>34037</xdr:rowOff>
    </xdr:to>
    <xdr:sp macro="" textlink="">
      <xdr:nvSpPr>
        <xdr:cNvPr id="364" name="楕円 363"/>
        <xdr:cNvSpPr/>
      </xdr:nvSpPr>
      <xdr:spPr>
        <a:xfrm>
          <a:off x="7810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154687</xdr:rowOff>
    </xdr:from>
    <xdr:to>
      <xdr:col>45</xdr:col>
      <xdr:colOff>177800</xdr:colOff>
      <xdr:row>84</xdr:row>
      <xdr:rowOff>155829</xdr:rowOff>
    </xdr:to>
    <xdr:cxnSp macro="">
      <xdr:nvCxnSpPr>
        <xdr:cNvPr id="365" name="直線コネクタ 364"/>
        <xdr:cNvCxnSpPr/>
      </xdr:nvCxnSpPr>
      <xdr:spPr>
        <a:xfrm>
          <a:off x="7861300" y="145564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66" name="楕円 365"/>
        <xdr:cNvSpPr/>
      </xdr:nvSpPr>
      <xdr:spPr>
        <a:xfrm>
          <a:off x="6921500" y="145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154115</xdr:rowOff>
    </xdr:from>
    <xdr:to>
      <xdr:col>41</xdr:col>
      <xdr:colOff>50800</xdr:colOff>
      <xdr:row>84</xdr:row>
      <xdr:rowOff>154687</xdr:rowOff>
    </xdr:to>
    <xdr:cxnSp macro="">
      <xdr:nvCxnSpPr>
        <xdr:cNvPr id="367" name="直線コネクタ 366"/>
        <xdr:cNvCxnSpPr/>
      </xdr:nvCxnSpPr>
      <xdr:spPr>
        <a:xfrm>
          <a:off x="6972300" y="1455591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72" name="n_1mainValue【公営住宅】&#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26306</xdr:rowOff>
    </xdr:from>
    <xdr:ext cx="469744" cy="259045"/>
    <xdr:sp macro="" textlink="">
      <xdr:nvSpPr>
        <xdr:cNvPr id="373" name="n_2mainValue【公営住宅】&#10;一人当たり面積"/>
        <xdr:cNvSpPr txBox="1"/>
      </xdr:nvSpPr>
      <xdr:spPr>
        <a:xfrm>
          <a:off x="8515427" y="1459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74" name="n_3mainValue【公営住宅】&#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5" name="n_4mainValue【公営住宅】&#10;一人当たり面積"/>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32" name="楕円 431"/>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33" name="【認定こども園・幼稚園・保育所】&#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434" name="楕円 433"/>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87630</xdr:rowOff>
    </xdr:to>
    <xdr:cxnSp macro="">
      <xdr:nvCxnSpPr>
        <xdr:cNvPr id="435" name="直線コネクタ 434"/>
        <xdr:cNvCxnSpPr/>
      </xdr:nvCxnSpPr>
      <xdr:spPr>
        <a:xfrm>
          <a:off x="15481300" y="67303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122555</xdr:rowOff>
    </xdr:from>
    <xdr:to>
      <xdr:col>76</xdr:col>
      <xdr:colOff>165100</xdr:colOff>
      <xdr:row>39</xdr:row>
      <xdr:rowOff>52705</xdr:rowOff>
    </xdr:to>
    <xdr:sp macro="" textlink="">
      <xdr:nvSpPr>
        <xdr:cNvPr id="436" name="楕円 435"/>
        <xdr:cNvSpPr/>
      </xdr:nvSpPr>
      <xdr:spPr>
        <a:xfrm>
          <a:off x="1454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43815</xdr:rowOff>
    </xdr:to>
    <xdr:cxnSp macro="">
      <xdr:nvCxnSpPr>
        <xdr:cNvPr id="437" name="直線コネクタ 436"/>
        <xdr:cNvCxnSpPr/>
      </xdr:nvCxnSpPr>
      <xdr:spPr>
        <a:xfrm>
          <a:off x="14592300" y="668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438" name="楕円 437"/>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1905</xdr:rowOff>
    </xdr:to>
    <xdr:cxnSp macro="">
      <xdr:nvCxnSpPr>
        <xdr:cNvPr id="439" name="直線コネクタ 438"/>
        <xdr:cNvCxnSpPr/>
      </xdr:nvCxnSpPr>
      <xdr:spPr>
        <a:xfrm>
          <a:off x="13703300" y="6656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0" name="楕円 439"/>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140970</xdr:rowOff>
    </xdr:to>
    <xdr:cxnSp macro="">
      <xdr:nvCxnSpPr>
        <xdr:cNvPr id="441" name="直線コネクタ 440"/>
        <xdr:cNvCxnSpPr/>
      </xdr:nvCxnSpPr>
      <xdr:spPr>
        <a:xfrm>
          <a:off x="12814300" y="6637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85742</xdr:rowOff>
    </xdr:from>
    <xdr:ext cx="405111" cy="259045"/>
    <xdr:sp macro="" textlink="">
      <xdr:nvSpPr>
        <xdr:cNvPr id="446" name="n_1mainValue【認定こども園・幼稚園・保育所】&#10;有形固定資産減価償却率"/>
        <xdr:cNvSpPr txBox="1"/>
      </xdr:nvSpPr>
      <xdr:spPr>
        <a:xfrm>
          <a:off x="152660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43832</xdr:rowOff>
    </xdr:from>
    <xdr:ext cx="405111" cy="259045"/>
    <xdr:sp macro="" textlink="">
      <xdr:nvSpPr>
        <xdr:cNvPr id="447" name="n_2mainValue【認定こども園・幼稚園・保育所】&#10;有形固定資産減価償却率"/>
        <xdr:cNvSpPr txBox="1"/>
      </xdr:nvSpPr>
      <xdr:spPr>
        <a:xfrm>
          <a:off x="14389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11447</xdr:rowOff>
    </xdr:from>
    <xdr:ext cx="405111" cy="259045"/>
    <xdr:sp macro="" textlink="">
      <xdr:nvSpPr>
        <xdr:cNvPr id="448" name="n_3mainValue【認定こども園・幼稚園・保育所】&#10;有形固定資産減価償却率"/>
        <xdr:cNvSpPr txBox="1"/>
      </xdr:nvSpPr>
      <xdr:spPr>
        <a:xfrm>
          <a:off x="13500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9" name="n_4main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141986</xdr:rowOff>
    </xdr:from>
    <xdr:to>
      <xdr:col>116</xdr:col>
      <xdr:colOff>114300</xdr:colOff>
      <xdr:row>41</xdr:row>
      <xdr:rowOff>72136</xdr:rowOff>
    </xdr:to>
    <xdr:sp macro="" textlink="">
      <xdr:nvSpPr>
        <xdr:cNvPr id="487" name="楕円 486"/>
        <xdr:cNvSpPr/>
      </xdr:nvSpPr>
      <xdr:spPr>
        <a:xfrm>
          <a:off x="221107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56913</xdr:rowOff>
    </xdr:from>
    <xdr:ext cx="469744" cy="259045"/>
    <xdr:sp macro="" textlink="">
      <xdr:nvSpPr>
        <xdr:cNvPr id="488" name="【認定こども園・幼稚園・保育所】&#10;一人当たり面積該当値テキスト"/>
        <xdr:cNvSpPr txBox="1"/>
      </xdr:nvSpPr>
      <xdr:spPr>
        <a:xfrm>
          <a:off x="22199600" y="69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141986</xdr:rowOff>
    </xdr:from>
    <xdr:to>
      <xdr:col>112</xdr:col>
      <xdr:colOff>38100</xdr:colOff>
      <xdr:row>41</xdr:row>
      <xdr:rowOff>72136</xdr:rowOff>
    </xdr:to>
    <xdr:sp macro="" textlink="">
      <xdr:nvSpPr>
        <xdr:cNvPr id="489" name="楕円 488"/>
        <xdr:cNvSpPr/>
      </xdr:nvSpPr>
      <xdr:spPr>
        <a:xfrm>
          <a:off x="21272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21336</xdr:rowOff>
    </xdr:from>
    <xdr:to>
      <xdr:col>116</xdr:col>
      <xdr:colOff>63500</xdr:colOff>
      <xdr:row>41</xdr:row>
      <xdr:rowOff>21336</xdr:rowOff>
    </xdr:to>
    <xdr:cxnSp macro="">
      <xdr:nvCxnSpPr>
        <xdr:cNvPr id="490" name="直線コネクタ 489"/>
        <xdr:cNvCxnSpPr/>
      </xdr:nvCxnSpPr>
      <xdr:spPr>
        <a:xfrm>
          <a:off x="21323300" y="7050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1" name="楕円 490"/>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21336</xdr:rowOff>
    </xdr:to>
    <xdr:cxnSp macro="">
      <xdr:nvCxnSpPr>
        <xdr:cNvPr id="492" name="直線コネクタ 491"/>
        <xdr:cNvCxnSpPr/>
      </xdr:nvCxnSpPr>
      <xdr:spPr>
        <a:xfrm>
          <a:off x="20434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93" name="楕円 492"/>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494" name="直線コネクタ 493"/>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137414</xdr:rowOff>
    </xdr:from>
    <xdr:to>
      <xdr:col>98</xdr:col>
      <xdr:colOff>38100</xdr:colOff>
      <xdr:row>41</xdr:row>
      <xdr:rowOff>67564</xdr:rowOff>
    </xdr:to>
    <xdr:sp macro="" textlink="">
      <xdr:nvSpPr>
        <xdr:cNvPr id="495" name="楕円 494"/>
        <xdr:cNvSpPr/>
      </xdr:nvSpPr>
      <xdr:spPr>
        <a:xfrm>
          <a:off x="18605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16764</xdr:rowOff>
    </xdr:from>
    <xdr:to>
      <xdr:col>102</xdr:col>
      <xdr:colOff>114300</xdr:colOff>
      <xdr:row>41</xdr:row>
      <xdr:rowOff>19050</xdr:rowOff>
    </xdr:to>
    <xdr:cxnSp macro="">
      <xdr:nvCxnSpPr>
        <xdr:cNvPr id="496" name="直線コネクタ 495"/>
        <xdr:cNvCxnSpPr/>
      </xdr:nvCxnSpPr>
      <xdr:spPr>
        <a:xfrm>
          <a:off x="18656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00"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63263</xdr:rowOff>
    </xdr:from>
    <xdr:ext cx="469744" cy="259045"/>
    <xdr:sp macro="" textlink="">
      <xdr:nvSpPr>
        <xdr:cNvPr id="501" name="n_1mainValue【認定こども園・幼稚園・保育所】&#10;一人当たり面積"/>
        <xdr:cNvSpPr txBox="1"/>
      </xdr:nvSpPr>
      <xdr:spPr>
        <a:xfrm>
          <a:off x="210757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2"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03"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58691</xdr:rowOff>
    </xdr:from>
    <xdr:ext cx="469744" cy="259045"/>
    <xdr:sp macro="" textlink="">
      <xdr:nvSpPr>
        <xdr:cNvPr id="504" name="n_4mainValue【認定こども園・幼稚園・保育所】&#10;一人当たり面積"/>
        <xdr:cNvSpPr txBox="1"/>
      </xdr:nvSpPr>
      <xdr:spPr>
        <a:xfrm>
          <a:off x="18421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21590</xdr:rowOff>
    </xdr:from>
    <xdr:to>
      <xdr:col>85</xdr:col>
      <xdr:colOff>177800</xdr:colOff>
      <xdr:row>63</xdr:row>
      <xdr:rowOff>123190</xdr:rowOff>
    </xdr:to>
    <xdr:sp macro="" textlink="">
      <xdr:nvSpPr>
        <xdr:cNvPr id="544" name="楕円 543"/>
        <xdr:cNvSpPr/>
      </xdr:nvSpPr>
      <xdr:spPr>
        <a:xfrm>
          <a:off x="16268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17</xdr:rowOff>
    </xdr:from>
    <xdr:ext cx="405111" cy="259045"/>
    <xdr:sp macro="" textlink="">
      <xdr:nvSpPr>
        <xdr:cNvPr id="545" name="【学校施設】&#10;有形固定資産減価償却率該当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158750</xdr:rowOff>
    </xdr:from>
    <xdr:to>
      <xdr:col>81</xdr:col>
      <xdr:colOff>101600</xdr:colOff>
      <xdr:row>63</xdr:row>
      <xdr:rowOff>88900</xdr:rowOff>
    </xdr:to>
    <xdr:sp macro="" textlink="">
      <xdr:nvSpPr>
        <xdr:cNvPr id="546" name="楕円 545"/>
        <xdr:cNvSpPr/>
      </xdr:nvSpPr>
      <xdr:spPr>
        <a:xfrm>
          <a:off x="1543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38100</xdr:rowOff>
    </xdr:from>
    <xdr:to>
      <xdr:col>85</xdr:col>
      <xdr:colOff>127000</xdr:colOff>
      <xdr:row>63</xdr:row>
      <xdr:rowOff>72390</xdr:rowOff>
    </xdr:to>
    <xdr:cxnSp macro="">
      <xdr:nvCxnSpPr>
        <xdr:cNvPr id="547" name="直線コネクタ 546"/>
        <xdr:cNvCxnSpPr/>
      </xdr:nvCxnSpPr>
      <xdr:spPr>
        <a:xfrm>
          <a:off x="15481300" y="108394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135890</xdr:rowOff>
    </xdr:from>
    <xdr:to>
      <xdr:col>76</xdr:col>
      <xdr:colOff>165100</xdr:colOff>
      <xdr:row>63</xdr:row>
      <xdr:rowOff>66040</xdr:rowOff>
    </xdr:to>
    <xdr:sp macro="" textlink="">
      <xdr:nvSpPr>
        <xdr:cNvPr id="548" name="楕円 547"/>
        <xdr:cNvSpPr/>
      </xdr:nvSpPr>
      <xdr:spPr>
        <a:xfrm>
          <a:off x="1454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xdr:rowOff>
    </xdr:from>
    <xdr:to>
      <xdr:col>81</xdr:col>
      <xdr:colOff>50800</xdr:colOff>
      <xdr:row>63</xdr:row>
      <xdr:rowOff>38100</xdr:rowOff>
    </xdr:to>
    <xdr:cxnSp macro="">
      <xdr:nvCxnSpPr>
        <xdr:cNvPr id="549" name="直線コネクタ 548"/>
        <xdr:cNvCxnSpPr/>
      </xdr:nvCxnSpPr>
      <xdr:spPr>
        <a:xfrm>
          <a:off x="14592300" y="108165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105410</xdr:rowOff>
    </xdr:from>
    <xdr:to>
      <xdr:col>72</xdr:col>
      <xdr:colOff>38100</xdr:colOff>
      <xdr:row>63</xdr:row>
      <xdr:rowOff>35560</xdr:rowOff>
    </xdr:to>
    <xdr:sp macro="" textlink="">
      <xdr:nvSpPr>
        <xdr:cNvPr id="550" name="楕円 549"/>
        <xdr:cNvSpPr/>
      </xdr:nvSpPr>
      <xdr:spPr>
        <a:xfrm>
          <a:off x="1365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156210</xdr:rowOff>
    </xdr:from>
    <xdr:to>
      <xdr:col>76</xdr:col>
      <xdr:colOff>114300</xdr:colOff>
      <xdr:row>63</xdr:row>
      <xdr:rowOff>15240</xdr:rowOff>
    </xdr:to>
    <xdr:cxnSp macro="">
      <xdr:nvCxnSpPr>
        <xdr:cNvPr id="551" name="直線コネクタ 550"/>
        <xdr:cNvCxnSpPr/>
      </xdr:nvCxnSpPr>
      <xdr:spPr>
        <a:xfrm>
          <a:off x="13703300" y="10786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71120</xdr:rowOff>
    </xdr:from>
    <xdr:to>
      <xdr:col>67</xdr:col>
      <xdr:colOff>101600</xdr:colOff>
      <xdr:row>63</xdr:row>
      <xdr:rowOff>1270</xdr:rowOff>
    </xdr:to>
    <xdr:sp macro="" textlink="">
      <xdr:nvSpPr>
        <xdr:cNvPr id="552" name="楕円 551"/>
        <xdr:cNvSpPr/>
      </xdr:nvSpPr>
      <xdr:spPr>
        <a:xfrm>
          <a:off x="1276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121920</xdr:rowOff>
    </xdr:from>
    <xdr:to>
      <xdr:col>71</xdr:col>
      <xdr:colOff>177800</xdr:colOff>
      <xdr:row>62</xdr:row>
      <xdr:rowOff>156210</xdr:rowOff>
    </xdr:to>
    <xdr:cxnSp macro="">
      <xdr:nvCxnSpPr>
        <xdr:cNvPr id="553" name="直線コネクタ 552"/>
        <xdr:cNvCxnSpPr/>
      </xdr:nvCxnSpPr>
      <xdr:spPr>
        <a:xfrm>
          <a:off x="12814300" y="10751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80027</xdr:rowOff>
    </xdr:from>
    <xdr:ext cx="405111" cy="259045"/>
    <xdr:sp macro="" textlink="">
      <xdr:nvSpPr>
        <xdr:cNvPr id="558" name="n_1mainValue【学校施設】&#10;有形固定資産減価償却率"/>
        <xdr:cNvSpPr txBox="1"/>
      </xdr:nvSpPr>
      <xdr:spPr>
        <a:xfrm>
          <a:off x="152660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57167</xdr:rowOff>
    </xdr:from>
    <xdr:ext cx="405111" cy="259045"/>
    <xdr:sp macro="" textlink="">
      <xdr:nvSpPr>
        <xdr:cNvPr id="559" name="n_2mainValue【学校施設】&#10;有形固定資産減価償却率"/>
        <xdr:cNvSpPr txBox="1"/>
      </xdr:nvSpPr>
      <xdr:spPr>
        <a:xfrm>
          <a:off x="14389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26687</xdr:rowOff>
    </xdr:from>
    <xdr:ext cx="405111" cy="259045"/>
    <xdr:sp macro="" textlink="">
      <xdr:nvSpPr>
        <xdr:cNvPr id="560" name="n_3mainValue【学校施設】&#10;有形固定資産減価償却率"/>
        <xdr:cNvSpPr txBox="1"/>
      </xdr:nvSpPr>
      <xdr:spPr>
        <a:xfrm>
          <a:off x="13500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163847</xdr:rowOff>
    </xdr:from>
    <xdr:ext cx="405111" cy="259045"/>
    <xdr:sp macro="" textlink="">
      <xdr:nvSpPr>
        <xdr:cNvPr id="561" name="n_4mainValue【学校施設】&#10;有形固定資産減価償却率"/>
        <xdr:cNvSpPr txBox="1"/>
      </xdr:nvSpPr>
      <xdr:spPr>
        <a:xfrm>
          <a:off x="12611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153634</xdr:rowOff>
    </xdr:from>
    <xdr:to>
      <xdr:col>116</xdr:col>
      <xdr:colOff>114300</xdr:colOff>
      <xdr:row>64</xdr:row>
      <xdr:rowOff>83784</xdr:rowOff>
    </xdr:to>
    <xdr:sp macro="" textlink="">
      <xdr:nvSpPr>
        <xdr:cNvPr id="603" name="楕円 602"/>
        <xdr:cNvSpPr/>
      </xdr:nvSpPr>
      <xdr:spPr>
        <a:xfrm>
          <a:off x="22110700" y="109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68561</xdr:rowOff>
    </xdr:from>
    <xdr:ext cx="469744" cy="259045"/>
    <xdr:sp macro="" textlink="">
      <xdr:nvSpPr>
        <xdr:cNvPr id="604" name="【学校施設】&#10;一人当たり面積該当値テキスト"/>
        <xdr:cNvSpPr txBox="1"/>
      </xdr:nvSpPr>
      <xdr:spPr>
        <a:xfrm>
          <a:off x="22199600" y="1086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153089</xdr:rowOff>
    </xdr:from>
    <xdr:to>
      <xdr:col>112</xdr:col>
      <xdr:colOff>38100</xdr:colOff>
      <xdr:row>64</xdr:row>
      <xdr:rowOff>83239</xdr:rowOff>
    </xdr:to>
    <xdr:sp macro="" textlink="">
      <xdr:nvSpPr>
        <xdr:cNvPr id="605" name="楕円 604"/>
        <xdr:cNvSpPr/>
      </xdr:nvSpPr>
      <xdr:spPr>
        <a:xfrm>
          <a:off x="21272500" y="109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32439</xdr:rowOff>
    </xdr:from>
    <xdr:to>
      <xdr:col>116</xdr:col>
      <xdr:colOff>63500</xdr:colOff>
      <xdr:row>64</xdr:row>
      <xdr:rowOff>32984</xdr:rowOff>
    </xdr:to>
    <xdr:cxnSp macro="">
      <xdr:nvCxnSpPr>
        <xdr:cNvPr id="606" name="直線コネクタ 605"/>
        <xdr:cNvCxnSpPr/>
      </xdr:nvCxnSpPr>
      <xdr:spPr>
        <a:xfrm>
          <a:off x="21323300" y="11005239"/>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152219</xdr:rowOff>
    </xdr:from>
    <xdr:to>
      <xdr:col>107</xdr:col>
      <xdr:colOff>101600</xdr:colOff>
      <xdr:row>64</xdr:row>
      <xdr:rowOff>82369</xdr:rowOff>
    </xdr:to>
    <xdr:sp macro="" textlink="">
      <xdr:nvSpPr>
        <xdr:cNvPr id="607" name="楕円 606"/>
        <xdr:cNvSpPr/>
      </xdr:nvSpPr>
      <xdr:spPr>
        <a:xfrm>
          <a:off x="20383500" y="109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31569</xdr:rowOff>
    </xdr:from>
    <xdr:to>
      <xdr:col>111</xdr:col>
      <xdr:colOff>177800</xdr:colOff>
      <xdr:row>64</xdr:row>
      <xdr:rowOff>32439</xdr:rowOff>
    </xdr:to>
    <xdr:cxnSp macro="">
      <xdr:nvCxnSpPr>
        <xdr:cNvPr id="608" name="直線コネクタ 607"/>
        <xdr:cNvCxnSpPr/>
      </xdr:nvCxnSpPr>
      <xdr:spPr>
        <a:xfrm>
          <a:off x="20434300" y="1100436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152001</xdr:rowOff>
    </xdr:from>
    <xdr:to>
      <xdr:col>102</xdr:col>
      <xdr:colOff>165100</xdr:colOff>
      <xdr:row>64</xdr:row>
      <xdr:rowOff>82151</xdr:rowOff>
    </xdr:to>
    <xdr:sp macro="" textlink="">
      <xdr:nvSpPr>
        <xdr:cNvPr id="609" name="楕円 608"/>
        <xdr:cNvSpPr/>
      </xdr:nvSpPr>
      <xdr:spPr>
        <a:xfrm>
          <a:off x="19494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31351</xdr:rowOff>
    </xdr:from>
    <xdr:to>
      <xdr:col>107</xdr:col>
      <xdr:colOff>50800</xdr:colOff>
      <xdr:row>64</xdr:row>
      <xdr:rowOff>31569</xdr:rowOff>
    </xdr:to>
    <xdr:cxnSp macro="">
      <xdr:nvCxnSpPr>
        <xdr:cNvPr id="610" name="直線コネクタ 609"/>
        <xdr:cNvCxnSpPr/>
      </xdr:nvCxnSpPr>
      <xdr:spPr>
        <a:xfrm>
          <a:off x="19545300" y="1100415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151130</xdr:rowOff>
    </xdr:from>
    <xdr:to>
      <xdr:col>98</xdr:col>
      <xdr:colOff>38100</xdr:colOff>
      <xdr:row>64</xdr:row>
      <xdr:rowOff>81280</xdr:rowOff>
    </xdr:to>
    <xdr:sp macro="" textlink="">
      <xdr:nvSpPr>
        <xdr:cNvPr id="611" name="楕円 610"/>
        <xdr:cNvSpPr/>
      </xdr:nvSpPr>
      <xdr:spPr>
        <a:xfrm>
          <a:off x="18605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30480</xdr:rowOff>
    </xdr:from>
    <xdr:to>
      <xdr:col>102</xdr:col>
      <xdr:colOff>114300</xdr:colOff>
      <xdr:row>64</xdr:row>
      <xdr:rowOff>31351</xdr:rowOff>
    </xdr:to>
    <xdr:cxnSp macro="">
      <xdr:nvCxnSpPr>
        <xdr:cNvPr id="612" name="直線コネクタ 611"/>
        <xdr:cNvCxnSpPr/>
      </xdr:nvCxnSpPr>
      <xdr:spPr>
        <a:xfrm>
          <a:off x="18656300" y="11003280"/>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13"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14"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6"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74366</xdr:rowOff>
    </xdr:from>
    <xdr:ext cx="469744" cy="259045"/>
    <xdr:sp macro="" textlink="">
      <xdr:nvSpPr>
        <xdr:cNvPr id="617" name="n_1mainValue【学校施設】&#10;一人当たり面積"/>
        <xdr:cNvSpPr txBox="1"/>
      </xdr:nvSpPr>
      <xdr:spPr>
        <a:xfrm>
          <a:off x="21075727" y="1104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73496</xdr:rowOff>
    </xdr:from>
    <xdr:ext cx="469744" cy="259045"/>
    <xdr:sp macro="" textlink="">
      <xdr:nvSpPr>
        <xdr:cNvPr id="618" name="n_2mainValue【学校施設】&#10;一人当たり面積"/>
        <xdr:cNvSpPr txBox="1"/>
      </xdr:nvSpPr>
      <xdr:spPr>
        <a:xfrm>
          <a:off x="20199427" y="1104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73278</xdr:rowOff>
    </xdr:from>
    <xdr:ext cx="469744" cy="259045"/>
    <xdr:sp macro="" textlink="">
      <xdr:nvSpPr>
        <xdr:cNvPr id="619" name="n_3mainValue【学校施設】&#10;一人当たり面積"/>
        <xdr:cNvSpPr txBox="1"/>
      </xdr:nvSpPr>
      <xdr:spPr>
        <a:xfrm>
          <a:off x="19310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72407</xdr:rowOff>
    </xdr:from>
    <xdr:ext cx="469744" cy="259045"/>
    <xdr:sp macro="" textlink="">
      <xdr:nvSpPr>
        <xdr:cNvPr id="620" name="n_4mainValue【学校施設】&#10;一人当たり面積"/>
        <xdr:cNvSpPr txBox="1"/>
      </xdr:nvSpPr>
      <xdr:spPr>
        <a:xfrm>
          <a:off x="18421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137523</xdr:rowOff>
    </xdr:from>
    <xdr:to>
      <xdr:col>85</xdr:col>
      <xdr:colOff>177800</xdr:colOff>
      <xdr:row>84</xdr:row>
      <xdr:rowOff>67673</xdr:rowOff>
    </xdr:to>
    <xdr:sp macro="" textlink="">
      <xdr:nvSpPr>
        <xdr:cNvPr id="662" name="楕円 661"/>
        <xdr:cNvSpPr/>
      </xdr:nvSpPr>
      <xdr:spPr>
        <a:xfrm>
          <a:off x="162687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115950</xdr:rowOff>
    </xdr:from>
    <xdr:ext cx="405111" cy="259045"/>
    <xdr:sp macro="" textlink="">
      <xdr:nvSpPr>
        <xdr:cNvPr id="663" name="【児童館】&#10;有形固定資産減価償却率該当値テキスト"/>
        <xdr:cNvSpPr txBox="1"/>
      </xdr:nvSpPr>
      <xdr:spPr>
        <a:xfrm>
          <a:off x="16357600"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117929</xdr:rowOff>
    </xdr:from>
    <xdr:to>
      <xdr:col>81</xdr:col>
      <xdr:colOff>101600</xdr:colOff>
      <xdr:row>84</xdr:row>
      <xdr:rowOff>48079</xdr:rowOff>
    </xdr:to>
    <xdr:sp macro="" textlink="">
      <xdr:nvSpPr>
        <xdr:cNvPr id="664" name="楕円 663"/>
        <xdr:cNvSpPr/>
      </xdr:nvSpPr>
      <xdr:spPr>
        <a:xfrm>
          <a:off x="15430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16873</xdr:rowOff>
    </xdr:to>
    <xdr:cxnSp macro="">
      <xdr:nvCxnSpPr>
        <xdr:cNvPr id="665" name="直線コネクタ 664"/>
        <xdr:cNvCxnSpPr/>
      </xdr:nvCxnSpPr>
      <xdr:spPr>
        <a:xfrm>
          <a:off x="15481300" y="143990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666" name="楕円 665"/>
        <xdr:cNvSpPr/>
      </xdr:nvSpPr>
      <xdr:spPr>
        <a:xfrm>
          <a:off x="14541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59327</xdr:rowOff>
    </xdr:to>
    <xdr:cxnSp macro="">
      <xdr:nvCxnSpPr>
        <xdr:cNvPr id="667" name="直線コネクタ 666"/>
        <xdr:cNvCxnSpPr/>
      </xdr:nvCxnSpPr>
      <xdr:spPr>
        <a:xfrm flipV="1">
          <a:off x="14592300" y="1439907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668" name="楕円 667"/>
        <xdr:cNvSpPr/>
      </xdr:nvSpPr>
      <xdr:spPr>
        <a:xfrm>
          <a:off x="13652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91984</xdr:rowOff>
    </xdr:to>
    <xdr:cxnSp macro="">
      <xdr:nvCxnSpPr>
        <xdr:cNvPr id="669" name="直線コネクタ 668"/>
        <xdr:cNvCxnSpPr/>
      </xdr:nvCxnSpPr>
      <xdr:spPr>
        <a:xfrm flipV="1">
          <a:off x="13703300" y="1446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670" name="楕円 669"/>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91984</xdr:rowOff>
    </xdr:to>
    <xdr:cxnSp macro="">
      <xdr:nvCxnSpPr>
        <xdr:cNvPr id="671" name="直線コネクタ 670"/>
        <xdr:cNvCxnSpPr/>
      </xdr:nvCxnSpPr>
      <xdr:spPr>
        <a:xfrm>
          <a:off x="12814300" y="144513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2"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3"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5"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39206</xdr:rowOff>
    </xdr:from>
    <xdr:ext cx="405111" cy="259045"/>
    <xdr:sp macro="" textlink="">
      <xdr:nvSpPr>
        <xdr:cNvPr id="676" name="n_1mainValue【児童館】&#10;有形固定資産減価償却率"/>
        <xdr:cNvSpPr txBox="1"/>
      </xdr:nvSpPr>
      <xdr:spPr>
        <a:xfrm>
          <a:off x="15266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677" name="n_2mainValue【児童館】&#10;有形固定資産減価償却率"/>
        <xdr:cNvSpPr txBox="1"/>
      </xdr:nvSpPr>
      <xdr:spPr>
        <a:xfrm>
          <a:off x="14389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678" name="n_3mainValue【児童館】&#10;有形固定資産減価償却率"/>
        <xdr:cNvSpPr txBox="1"/>
      </xdr:nvSpPr>
      <xdr:spPr>
        <a:xfrm>
          <a:off x="13500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79" name="n_4mainValue【児童館】&#10;有形固定資産減価償却率"/>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6"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1" name="フローチャート: 判断 710"/>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17" name="楕円 716"/>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718" name="【児童館】&#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719" name="楕円 718"/>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720" name="直線コネクタ 719"/>
        <xdr:cNvCxnSpPr/>
      </xdr:nvCxnSpPr>
      <xdr:spPr>
        <a:xfrm>
          <a:off x="21323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721" name="楕円 720"/>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83820</xdr:rowOff>
    </xdr:to>
    <xdr:cxnSp macro="">
      <xdr:nvCxnSpPr>
        <xdr:cNvPr id="722" name="直線コネクタ 721"/>
        <xdr:cNvCxnSpPr/>
      </xdr:nvCxnSpPr>
      <xdr:spPr>
        <a:xfrm>
          <a:off x="20434300" y="1411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23" name="楕円 722"/>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60961</xdr:rowOff>
    </xdr:to>
    <xdr:cxnSp macro="">
      <xdr:nvCxnSpPr>
        <xdr:cNvPr id="724" name="直線コネクタ 723"/>
        <xdr:cNvCxnSpPr/>
      </xdr:nvCxnSpPr>
      <xdr:spPr>
        <a:xfrm>
          <a:off x="19545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725" name="楕円 724"/>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60961</xdr:rowOff>
    </xdr:to>
    <xdr:cxnSp macro="">
      <xdr:nvCxnSpPr>
        <xdr:cNvPr id="726" name="直線コネクタ 725"/>
        <xdr:cNvCxnSpPr/>
      </xdr:nvCxnSpPr>
      <xdr:spPr>
        <a:xfrm>
          <a:off x="18656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7"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8" name="n_2aveValue【児童館】&#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29" name="n_3aveValue【児童館】&#10;一人当たり面積"/>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730" name="n_4aveValue【児童館】&#10;一人当たり面積"/>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731" name="n_1mainValue【児童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32" name="n_2mainValue【児童館】&#10;一人当たり面積"/>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33" name="n_3mainValue【児童館】&#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734" name="n_4mainValue【児童館】&#10;一人当たり面積"/>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5"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0" name="フローチャート: 判断 769"/>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776" name="楕円 775"/>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777" name="【公民館】&#10;有形固定資産減価償却率該当値テキスト"/>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778" name="楕円 777"/>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106</xdr:row>
      <xdr:rowOff>9252</xdr:rowOff>
    </xdr:to>
    <xdr:cxnSp macro="">
      <xdr:nvCxnSpPr>
        <xdr:cNvPr id="779" name="直線コネクタ 778"/>
        <xdr:cNvCxnSpPr/>
      </xdr:nvCxnSpPr>
      <xdr:spPr>
        <a:xfrm flipV="1">
          <a:off x="15481300" y="18101311"/>
          <a:ext cx="8382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780" name="楕円 779"/>
        <xdr:cNvSpPr/>
      </xdr:nvSpPr>
      <xdr:spPr>
        <a:xfrm>
          <a:off x="14541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106</xdr:row>
      <xdr:rowOff>9252</xdr:rowOff>
    </xdr:to>
    <xdr:cxnSp macro="">
      <xdr:nvCxnSpPr>
        <xdr:cNvPr id="781" name="直線コネクタ 780"/>
        <xdr:cNvCxnSpPr/>
      </xdr:nvCxnSpPr>
      <xdr:spPr>
        <a:xfrm>
          <a:off x="14592300" y="181502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33564</xdr:rowOff>
    </xdr:from>
    <xdr:to>
      <xdr:col>72</xdr:col>
      <xdr:colOff>38100</xdr:colOff>
      <xdr:row>106</xdr:row>
      <xdr:rowOff>135164</xdr:rowOff>
    </xdr:to>
    <xdr:sp macro="" textlink="">
      <xdr:nvSpPr>
        <xdr:cNvPr id="782" name="楕円 781"/>
        <xdr:cNvSpPr/>
      </xdr:nvSpPr>
      <xdr:spPr>
        <a:xfrm>
          <a:off x="1365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148045</xdr:rowOff>
    </xdr:from>
    <xdr:to>
      <xdr:col>76</xdr:col>
      <xdr:colOff>114300</xdr:colOff>
      <xdr:row>106</xdr:row>
      <xdr:rowOff>84364</xdr:rowOff>
    </xdr:to>
    <xdr:cxnSp macro="">
      <xdr:nvCxnSpPr>
        <xdr:cNvPr id="783" name="直線コネクタ 782"/>
        <xdr:cNvCxnSpPr/>
      </xdr:nvCxnSpPr>
      <xdr:spPr>
        <a:xfrm flipV="1">
          <a:off x="13703300" y="18150295"/>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784" name="楕円 783"/>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84364</xdr:rowOff>
    </xdr:to>
    <xdr:cxnSp macro="">
      <xdr:nvCxnSpPr>
        <xdr:cNvPr id="785" name="直線コネクタ 784"/>
        <xdr:cNvCxnSpPr/>
      </xdr:nvCxnSpPr>
      <xdr:spPr>
        <a:xfrm>
          <a:off x="12814300" y="182205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6"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7"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8"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9"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790" name="n_1mainValue【公民館】&#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18522</xdr:rowOff>
    </xdr:from>
    <xdr:ext cx="405111" cy="259045"/>
    <xdr:sp macro="" textlink="">
      <xdr:nvSpPr>
        <xdr:cNvPr id="791" name="n_2mainValue【公民館】&#10;有形固定資産減価償却率"/>
        <xdr:cNvSpPr txBox="1"/>
      </xdr:nvSpPr>
      <xdr:spPr>
        <a:xfrm>
          <a:off x="14389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126291</xdr:rowOff>
    </xdr:from>
    <xdr:ext cx="405111" cy="259045"/>
    <xdr:sp macro="" textlink="">
      <xdr:nvSpPr>
        <xdr:cNvPr id="792" name="n_3mainValue【公民館】&#10;有形固定資産減価償却率"/>
        <xdr:cNvSpPr txBox="1"/>
      </xdr:nvSpPr>
      <xdr:spPr>
        <a:xfrm>
          <a:off x="13500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793" name="n_4mainValue【公民館】&#10;有形固定資産減価償却率"/>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20"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5" name="フローチャート: 判断 824"/>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31" name="楕円 830"/>
        <xdr:cNvSpPr/>
      </xdr:nvSpPr>
      <xdr:spPr>
        <a:xfrm>
          <a:off x="22110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159275</xdr:rowOff>
    </xdr:from>
    <xdr:ext cx="469744" cy="259045"/>
    <xdr:sp macro="" textlink="">
      <xdr:nvSpPr>
        <xdr:cNvPr id="832" name="【公民館】&#10;一人当たり面積該当値テキスト"/>
        <xdr:cNvSpPr txBox="1"/>
      </xdr:nvSpPr>
      <xdr:spPr>
        <a:xfrm>
          <a:off x="22199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33" name="楕円 832"/>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60198</xdr:rowOff>
    </xdr:to>
    <xdr:cxnSp macro="">
      <xdr:nvCxnSpPr>
        <xdr:cNvPr id="834" name="直線コネクタ 833"/>
        <xdr:cNvCxnSpPr/>
      </xdr:nvCxnSpPr>
      <xdr:spPr>
        <a:xfrm>
          <a:off x="21323300" y="1840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835" name="楕円 834"/>
        <xdr:cNvSpPr/>
      </xdr:nvSpPr>
      <xdr:spPr>
        <a:xfrm>
          <a:off x="20383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60198</xdr:rowOff>
    </xdr:to>
    <xdr:cxnSp macro="">
      <xdr:nvCxnSpPr>
        <xdr:cNvPr id="836" name="直線コネクタ 835"/>
        <xdr:cNvCxnSpPr/>
      </xdr:nvCxnSpPr>
      <xdr:spPr>
        <a:xfrm>
          <a:off x="20434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837" name="楕円 836"/>
        <xdr:cNvSpPr/>
      </xdr:nvSpPr>
      <xdr:spPr>
        <a:xfrm>
          <a:off x="19494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57913</xdr:rowOff>
    </xdr:to>
    <xdr:cxnSp macro="">
      <xdr:nvCxnSpPr>
        <xdr:cNvPr id="838" name="直線コネクタ 837"/>
        <xdr:cNvCxnSpPr/>
      </xdr:nvCxnSpPr>
      <xdr:spPr>
        <a:xfrm>
          <a:off x="19545300" y="1840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39" name="楕円 838"/>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55626</xdr:rowOff>
    </xdr:from>
    <xdr:to>
      <xdr:col>102</xdr:col>
      <xdr:colOff>114300</xdr:colOff>
      <xdr:row>107</xdr:row>
      <xdr:rowOff>62485</xdr:rowOff>
    </xdr:to>
    <xdr:cxnSp macro="">
      <xdr:nvCxnSpPr>
        <xdr:cNvPr id="840" name="直線コネクタ 839"/>
        <xdr:cNvCxnSpPr/>
      </xdr:nvCxnSpPr>
      <xdr:spPr>
        <a:xfrm flipV="1">
          <a:off x="18656300" y="184007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41"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42"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43"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44"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845"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846" name="n_2main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97553</xdr:rowOff>
    </xdr:from>
    <xdr:ext cx="469744" cy="259045"/>
    <xdr:sp macro="" textlink="">
      <xdr:nvSpPr>
        <xdr:cNvPr id="847" name="n_3mainValue【公民館】&#10;一人当たり面積"/>
        <xdr:cNvSpPr txBox="1"/>
      </xdr:nvSpPr>
      <xdr:spPr>
        <a:xfrm>
          <a:off x="19310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48" name="n_4mainValue【公民館】&#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有形固定資産減価償却率が高い施設は、「橋りょう・トンネル」、「公営住宅」、「認定こども園・幼稚園・保育所」であり、特に「橋りょう・トンネル」が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％を超え、類似団体内で最も高い数値となっている。橋りょうについては、平成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年度に策定した橋梁長寿命化修繕計画に基づき、今後計画的に補修・架替等工事を進めていく。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公営住宅については、市営住宅等長寿命化計画に基づき、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個別施設計画に基づき計画的に改修等を行っていく。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75,679
68,282
5.11
25,751,178
24,085,741
1,542,121
14,363,529
17,300,912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125004</xdr:rowOff>
    </xdr:from>
    <xdr:to>
      <xdr:col>24</xdr:col>
      <xdr:colOff>114300</xdr:colOff>
      <xdr:row>40</xdr:row>
      <xdr:rowOff>55154</xdr:rowOff>
    </xdr:to>
    <xdr:sp macro="" textlink="">
      <xdr:nvSpPr>
        <xdr:cNvPr id="74" name="楕円 73"/>
        <xdr:cNvSpPr/>
      </xdr:nvSpPr>
      <xdr:spPr>
        <a:xfrm>
          <a:off x="45847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147881</xdr:rowOff>
    </xdr:from>
    <xdr:ext cx="405111" cy="259045"/>
    <xdr:sp macro="" textlink="">
      <xdr:nvSpPr>
        <xdr:cNvPr id="75" name="【図書館】&#10;有形固定資産減価償却率該当値テキスト"/>
        <xdr:cNvSpPr txBox="1"/>
      </xdr:nvSpPr>
      <xdr:spPr>
        <a:xfrm>
          <a:off x="4673600" y="666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90715</xdr:rowOff>
    </xdr:from>
    <xdr:to>
      <xdr:col>20</xdr:col>
      <xdr:colOff>38100</xdr:colOff>
      <xdr:row>40</xdr:row>
      <xdr:rowOff>20865</xdr:rowOff>
    </xdr:to>
    <xdr:sp macro="" textlink="">
      <xdr:nvSpPr>
        <xdr:cNvPr id="76" name="楕円 75"/>
        <xdr:cNvSpPr/>
      </xdr:nvSpPr>
      <xdr:spPr>
        <a:xfrm>
          <a:off x="3746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141515</xdr:rowOff>
    </xdr:from>
    <xdr:to>
      <xdr:col>24</xdr:col>
      <xdr:colOff>63500</xdr:colOff>
      <xdr:row>40</xdr:row>
      <xdr:rowOff>4354</xdr:rowOff>
    </xdr:to>
    <xdr:cxnSp macro="">
      <xdr:nvCxnSpPr>
        <xdr:cNvPr id="77" name="直線コネクタ 76"/>
        <xdr:cNvCxnSpPr/>
      </xdr:nvCxnSpPr>
      <xdr:spPr>
        <a:xfrm>
          <a:off x="3797300" y="682806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141333</xdr:rowOff>
    </xdr:from>
    <xdr:to>
      <xdr:col>15</xdr:col>
      <xdr:colOff>101600</xdr:colOff>
      <xdr:row>40</xdr:row>
      <xdr:rowOff>71483</xdr:rowOff>
    </xdr:to>
    <xdr:sp macro="" textlink="">
      <xdr:nvSpPr>
        <xdr:cNvPr id="78" name="楕円 77"/>
        <xdr:cNvSpPr/>
      </xdr:nvSpPr>
      <xdr:spPr>
        <a:xfrm>
          <a:off x="2857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141515</xdr:rowOff>
    </xdr:from>
    <xdr:to>
      <xdr:col>19</xdr:col>
      <xdr:colOff>177800</xdr:colOff>
      <xdr:row>40</xdr:row>
      <xdr:rowOff>20683</xdr:rowOff>
    </xdr:to>
    <xdr:cxnSp macro="">
      <xdr:nvCxnSpPr>
        <xdr:cNvPr id="79" name="直線コネクタ 78"/>
        <xdr:cNvCxnSpPr/>
      </xdr:nvCxnSpPr>
      <xdr:spPr>
        <a:xfrm flipV="1">
          <a:off x="2908300" y="682806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151130</xdr:rowOff>
    </xdr:from>
    <xdr:to>
      <xdr:col>10</xdr:col>
      <xdr:colOff>165100</xdr:colOff>
      <xdr:row>40</xdr:row>
      <xdr:rowOff>81280</xdr:rowOff>
    </xdr:to>
    <xdr:sp macro="" textlink="">
      <xdr:nvSpPr>
        <xdr:cNvPr id="80" name="楕円 79"/>
        <xdr:cNvSpPr/>
      </xdr:nvSpPr>
      <xdr:spPr>
        <a:xfrm>
          <a:off x="196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20683</xdr:rowOff>
    </xdr:from>
    <xdr:to>
      <xdr:col>15</xdr:col>
      <xdr:colOff>50800</xdr:colOff>
      <xdr:row>40</xdr:row>
      <xdr:rowOff>30480</xdr:rowOff>
    </xdr:to>
    <xdr:cxnSp macro="">
      <xdr:nvCxnSpPr>
        <xdr:cNvPr id="81" name="直線コネクタ 80"/>
        <xdr:cNvCxnSpPr/>
      </xdr:nvCxnSpPr>
      <xdr:spPr>
        <a:xfrm flipV="1">
          <a:off x="2019300" y="68786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120106</xdr:rowOff>
    </xdr:from>
    <xdr:to>
      <xdr:col>6</xdr:col>
      <xdr:colOff>38100</xdr:colOff>
      <xdr:row>40</xdr:row>
      <xdr:rowOff>50256</xdr:rowOff>
    </xdr:to>
    <xdr:sp macro="" textlink="">
      <xdr:nvSpPr>
        <xdr:cNvPr id="82" name="楕円 81"/>
        <xdr:cNvSpPr/>
      </xdr:nvSpPr>
      <xdr:spPr>
        <a:xfrm>
          <a:off x="1079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170906</xdr:rowOff>
    </xdr:from>
    <xdr:to>
      <xdr:col>10</xdr:col>
      <xdr:colOff>114300</xdr:colOff>
      <xdr:row>40</xdr:row>
      <xdr:rowOff>30480</xdr:rowOff>
    </xdr:to>
    <xdr:cxnSp macro="">
      <xdr:nvCxnSpPr>
        <xdr:cNvPr id="83" name="直線コネクタ 82"/>
        <xdr:cNvCxnSpPr/>
      </xdr:nvCxnSpPr>
      <xdr:spPr>
        <a:xfrm>
          <a:off x="1130300" y="685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11992</xdr:rowOff>
    </xdr:from>
    <xdr:ext cx="405111" cy="259045"/>
    <xdr:sp macro="" textlink="">
      <xdr:nvSpPr>
        <xdr:cNvPr id="88" name="n_1mainValue【図書館】&#10;有形固定資産減価償却率"/>
        <xdr:cNvSpPr txBox="1"/>
      </xdr:nvSpPr>
      <xdr:spPr>
        <a:xfrm>
          <a:off x="3582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62610</xdr:rowOff>
    </xdr:from>
    <xdr:ext cx="405111" cy="259045"/>
    <xdr:sp macro="" textlink="">
      <xdr:nvSpPr>
        <xdr:cNvPr id="89" name="n_2mainValue【図書館】&#10;有形固定資産減価償却率"/>
        <xdr:cNvSpPr txBox="1"/>
      </xdr:nvSpPr>
      <xdr:spPr>
        <a:xfrm>
          <a:off x="2705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72407</xdr:rowOff>
    </xdr:from>
    <xdr:ext cx="405111" cy="259045"/>
    <xdr:sp macro="" textlink="">
      <xdr:nvSpPr>
        <xdr:cNvPr id="90" name="n_3mainValue【図書館】&#10;有形固定資産減価償却率"/>
        <xdr:cNvSpPr txBox="1"/>
      </xdr:nvSpPr>
      <xdr:spPr>
        <a:xfrm>
          <a:off x="1816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41383</xdr:rowOff>
    </xdr:from>
    <xdr:ext cx="405111" cy="259045"/>
    <xdr:sp macro="" textlink="">
      <xdr:nvSpPr>
        <xdr:cNvPr id="91" name="n_4mainValue【図書館】&#10;有形固定資産減価償却率"/>
        <xdr:cNvSpPr txBox="1"/>
      </xdr:nvSpPr>
      <xdr:spPr>
        <a:xfrm>
          <a:off x="927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4" name="直線コネクタ 133"/>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35" name="楕円 134"/>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57150</xdr:rowOff>
    </xdr:to>
    <xdr:cxnSp macro="">
      <xdr:nvCxnSpPr>
        <xdr:cNvPr id="136" name="直線コネクタ 135"/>
        <xdr:cNvCxnSpPr/>
      </xdr:nvCxnSpPr>
      <xdr:spPr>
        <a:xfrm>
          <a:off x="8750300" y="6724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158750</xdr:rowOff>
    </xdr:from>
    <xdr:to>
      <xdr:col>41</xdr:col>
      <xdr:colOff>101600</xdr:colOff>
      <xdr:row>39</xdr:row>
      <xdr:rowOff>88900</xdr:rowOff>
    </xdr:to>
    <xdr:sp macro="" textlink="">
      <xdr:nvSpPr>
        <xdr:cNvPr id="137" name="楕円 136"/>
        <xdr:cNvSpPr/>
      </xdr:nvSpPr>
      <xdr:spPr>
        <a:xfrm>
          <a:off x="781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38100</xdr:rowOff>
    </xdr:from>
    <xdr:to>
      <xdr:col>45</xdr:col>
      <xdr:colOff>177800</xdr:colOff>
      <xdr:row>39</xdr:row>
      <xdr:rowOff>38100</xdr:rowOff>
    </xdr:to>
    <xdr:cxnSp macro="">
      <xdr:nvCxnSpPr>
        <xdr:cNvPr id="138" name="直線コネクタ 137"/>
        <xdr:cNvCxnSpPr/>
      </xdr:nvCxnSpPr>
      <xdr:spPr>
        <a:xfrm>
          <a:off x="7861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158750</xdr:rowOff>
    </xdr:from>
    <xdr:to>
      <xdr:col>36</xdr:col>
      <xdr:colOff>165100</xdr:colOff>
      <xdr:row>39</xdr:row>
      <xdr:rowOff>88900</xdr:rowOff>
    </xdr:to>
    <xdr:sp macro="" textlink="">
      <xdr:nvSpPr>
        <xdr:cNvPr id="139" name="楕円 138"/>
        <xdr:cNvSpPr/>
      </xdr:nvSpPr>
      <xdr:spPr>
        <a:xfrm>
          <a:off x="692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38100</xdr:rowOff>
    </xdr:from>
    <xdr:to>
      <xdr:col>41</xdr:col>
      <xdr:colOff>50800</xdr:colOff>
      <xdr:row>39</xdr:row>
      <xdr:rowOff>38100</xdr:rowOff>
    </xdr:to>
    <xdr:cxnSp macro="">
      <xdr:nvCxnSpPr>
        <xdr:cNvPr id="140" name="直線コネクタ 139"/>
        <xdr:cNvCxnSpPr/>
      </xdr:nvCxnSpPr>
      <xdr:spPr>
        <a:xfrm>
          <a:off x="6972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5"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46" name="n_2mainValue【図書館】&#10;一人当たり面積"/>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80027</xdr:rowOff>
    </xdr:from>
    <xdr:ext cx="469744" cy="259045"/>
    <xdr:sp macro="" textlink="">
      <xdr:nvSpPr>
        <xdr:cNvPr id="147" name="n_3mainValue【図書館】&#10;一人当たり面積"/>
        <xdr:cNvSpPr txBox="1"/>
      </xdr:nvSpPr>
      <xdr:spPr>
        <a:xfrm>
          <a:off x="7626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80027</xdr:rowOff>
    </xdr:from>
    <xdr:ext cx="469744" cy="259045"/>
    <xdr:sp macro="" textlink="">
      <xdr:nvSpPr>
        <xdr:cNvPr id="148" name="n_4mainValue【図書館】&#10;一人当たり面積"/>
        <xdr:cNvSpPr txBox="1"/>
      </xdr:nvSpPr>
      <xdr:spPr>
        <a:xfrm>
          <a:off x="6737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89" name="楕円 188"/>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90" name="【体育館・プール】&#10;有形固定資産減価償却率該当値テキスト"/>
        <xdr:cNvSpPr txBox="1"/>
      </xdr:nvSpPr>
      <xdr:spPr>
        <a:xfrm>
          <a:off x="4673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91" name="楕円 190"/>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58</xdr:row>
      <xdr:rowOff>152400</xdr:rowOff>
    </xdr:to>
    <xdr:cxnSp macro="">
      <xdr:nvCxnSpPr>
        <xdr:cNvPr id="192" name="直線コネクタ 191"/>
        <xdr:cNvCxnSpPr/>
      </xdr:nvCxnSpPr>
      <xdr:spPr>
        <a:xfrm>
          <a:off x="3797300" y="10050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93" name="楕円 192"/>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59055</xdr:rowOff>
    </xdr:from>
    <xdr:to>
      <xdr:col>19</xdr:col>
      <xdr:colOff>177800</xdr:colOff>
      <xdr:row>58</xdr:row>
      <xdr:rowOff>106680</xdr:rowOff>
    </xdr:to>
    <xdr:cxnSp macro="">
      <xdr:nvCxnSpPr>
        <xdr:cNvPr id="194" name="直線コネクタ 193"/>
        <xdr:cNvCxnSpPr/>
      </xdr:nvCxnSpPr>
      <xdr:spPr>
        <a:xfrm>
          <a:off x="2908300" y="10003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59690</xdr:rowOff>
    </xdr:from>
    <xdr:to>
      <xdr:col>10</xdr:col>
      <xdr:colOff>165100</xdr:colOff>
      <xdr:row>62</xdr:row>
      <xdr:rowOff>161290</xdr:rowOff>
    </xdr:to>
    <xdr:sp macro="" textlink="">
      <xdr:nvSpPr>
        <xdr:cNvPr id="195" name="楕円 194"/>
        <xdr:cNvSpPr/>
      </xdr:nvSpPr>
      <xdr:spPr>
        <a:xfrm>
          <a:off x="196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62</xdr:row>
      <xdr:rowOff>110490</xdr:rowOff>
    </xdr:to>
    <xdr:cxnSp macro="">
      <xdr:nvCxnSpPr>
        <xdr:cNvPr id="196" name="直線コネクタ 195"/>
        <xdr:cNvCxnSpPr/>
      </xdr:nvCxnSpPr>
      <xdr:spPr>
        <a:xfrm flipV="1">
          <a:off x="2019300" y="10003155"/>
          <a:ext cx="889000" cy="7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25400</xdr:rowOff>
    </xdr:from>
    <xdr:to>
      <xdr:col>6</xdr:col>
      <xdr:colOff>38100</xdr:colOff>
      <xdr:row>62</xdr:row>
      <xdr:rowOff>127000</xdr:rowOff>
    </xdr:to>
    <xdr:sp macro="" textlink="">
      <xdr:nvSpPr>
        <xdr:cNvPr id="197" name="楕円 196"/>
        <xdr:cNvSpPr/>
      </xdr:nvSpPr>
      <xdr:spPr>
        <a:xfrm>
          <a:off x="107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76200</xdr:rowOff>
    </xdr:from>
    <xdr:to>
      <xdr:col>10</xdr:col>
      <xdr:colOff>114300</xdr:colOff>
      <xdr:row>62</xdr:row>
      <xdr:rowOff>110490</xdr:rowOff>
    </xdr:to>
    <xdr:cxnSp macro="">
      <xdr:nvCxnSpPr>
        <xdr:cNvPr id="198" name="直線コネクタ 197"/>
        <xdr:cNvCxnSpPr/>
      </xdr:nvCxnSpPr>
      <xdr:spPr>
        <a:xfrm>
          <a:off x="1130300" y="10706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2557</xdr:rowOff>
    </xdr:from>
    <xdr:ext cx="405111" cy="259045"/>
    <xdr:sp macro="" textlink="">
      <xdr:nvSpPr>
        <xdr:cNvPr id="203" name="n_1mainValue【体育館・プール】&#10;有形固定資産減価償却率"/>
        <xdr:cNvSpPr txBox="1"/>
      </xdr:nvSpPr>
      <xdr:spPr>
        <a:xfrm>
          <a:off x="3582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126382</xdr:rowOff>
    </xdr:from>
    <xdr:ext cx="405111" cy="259045"/>
    <xdr:sp macro="" textlink="">
      <xdr:nvSpPr>
        <xdr:cNvPr id="204" name="n_2mainValue【体育館・プール】&#10;有形固定資産減価償却率"/>
        <xdr:cNvSpPr txBox="1"/>
      </xdr:nvSpPr>
      <xdr:spPr>
        <a:xfrm>
          <a:off x="2705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152417</xdr:rowOff>
    </xdr:from>
    <xdr:ext cx="405111" cy="259045"/>
    <xdr:sp macro="" textlink="">
      <xdr:nvSpPr>
        <xdr:cNvPr id="205" name="n_3mainValue【体育館・プール】&#10;有形固定資産減価償却率"/>
        <xdr:cNvSpPr txBox="1"/>
      </xdr:nvSpPr>
      <xdr:spPr>
        <a:xfrm>
          <a:off x="1816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118127</xdr:rowOff>
    </xdr:from>
    <xdr:ext cx="405111" cy="259045"/>
    <xdr:sp macro="" textlink="">
      <xdr:nvSpPr>
        <xdr:cNvPr id="206" name="n_4mainValue【体育館・プール】&#10;有形固定資産減価償却率"/>
        <xdr:cNvSpPr txBox="1"/>
      </xdr:nvSpPr>
      <xdr:spPr>
        <a:xfrm>
          <a:off x="927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83820</xdr:rowOff>
    </xdr:from>
    <xdr:to>
      <xdr:col>55</xdr:col>
      <xdr:colOff>50800</xdr:colOff>
      <xdr:row>64</xdr:row>
      <xdr:rowOff>13970</xdr:rowOff>
    </xdr:to>
    <xdr:sp macro="" textlink="">
      <xdr:nvSpPr>
        <xdr:cNvPr id="246" name="楕円 245"/>
        <xdr:cNvSpPr/>
      </xdr:nvSpPr>
      <xdr:spPr>
        <a:xfrm>
          <a:off x="104267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170197</xdr:rowOff>
    </xdr:from>
    <xdr:ext cx="469744" cy="259045"/>
    <xdr:sp macro="" textlink="">
      <xdr:nvSpPr>
        <xdr:cNvPr id="247" name="【体育館・プール】&#10;一人当たり面積該当値テキスト"/>
        <xdr:cNvSpPr txBox="1"/>
      </xdr:nvSpPr>
      <xdr:spPr>
        <a:xfrm>
          <a:off x="105156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83820</xdr:rowOff>
    </xdr:from>
    <xdr:to>
      <xdr:col>50</xdr:col>
      <xdr:colOff>165100</xdr:colOff>
      <xdr:row>64</xdr:row>
      <xdr:rowOff>13970</xdr:rowOff>
    </xdr:to>
    <xdr:sp macro="" textlink="">
      <xdr:nvSpPr>
        <xdr:cNvPr id="248" name="楕円 247"/>
        <xdr:cNvSpPr/>
      </xdr:nvSpPr>
      <xdr:spPr>
        <a:xfrm>
          <a:off x="9588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134620</xdr:rowOff>
    </xdr:from>
    <xdr:to>
      <xdr:col>55</xdr:col>
      <xdr:colOff>0</xdr:colOff>
      <xdr:row>63</xdr:row>
      <xdr:rowOff>134620</xdr:rowOff>
    </xdr:to>
    <xdr:cxnSp macro="">
      <xdr:nvCxnSpPr>
        <xdr:cNvPr id="249" name="直線コネクタ 248"/>
        <xdr:cNvCxnSpPr/>
      </xdr:nvCxnSpPr>
      <xdr:spPr>
        <a:xfrm>
          <a:off x="9639300" y="10935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250" name="楕円 249"/>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133350</xdr:rowOff>
    </xdr:from>
    <xdr:to>
      <xdr:col>50</xdr:col>
      <xdr:colOff>114300</xdr:colOff>
      <xdr:row>63</xdr:row>
      <xdr:rowOff>134620</xdr:rowOff>
    </xdr:to>
    <xdr:cxnSp macro="">
      <xdr:nvCxnSpPr>
        <xdr:cNvPr id="251" name="直線コネクタ 250"/>
        <xdr:cNvCxnSpPr/>
      </xdr:nvCxnSpPr>
      <xdr:spPr>
        <a:xfrm>
          <a:off x="8750300" y="10934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81280</xdr:rowOff>
    </xdr:from>
    <xdr:to>
      <xdr:col>41</xdr:col>
      <xdr:colOff>101600</xdr:colOff>
      <xdr:row>64</xdr:row>
      <xdr:rowOff>11430</xdr:rowOff>
    </xdr:to>
    <xdr:sp macro="" textlink="">
      <xdr:nvSpPr>
        <xdr:cNvPr id="252" name="楕円 251"/>
        <xdr:cNvSpPr/>
      </xdr:nvSpPr>
      <xdr:spPr>
        <a:xfrm>
          <a:off x="7810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132080</xdr:rowOff>
    </xdr:from>
    <xdr:to>
      <xdr:col>45</xdr:col>
      <xdr:colOff>177800</xdr:colOff>
      <xdr:row>63</xdr:row>
      <xdr:rowOff>133350</xdr:rowOff>
    </xdr:to>
    <xdr:cxnSp macro="">
      <xdr:nvCxnSpPr>
        <xdr:cNvPr id="253" name="直線コネクタ 252"/>
        <xdr:cNvCxnSpPr/>
      </xdr:nvCxnSpPr>
      <xdr:spPr>
        <a:xfrm>
          <a:off x="7861300" y="109334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105410</xdr:rowOff>
    </xdr:from>
    <xdr:to>
      <xdr:col>36</xdr:col>
      <xdr:colOff>165100</xdr:colOff>
      <xdr:row>64</xdr:row>
      <xdr:rowOff>35560</xdr:rowOff>
    </xdr:to>
    <xdr:sp macro="" textlink="">
      <xdr:nvSpPr>
        <xdr:cNvPr id="254" name="楕円 253"/>
        <xdr:cNvSpPr/>
      </xdr:nvSpPr>
      <xdr:spPr>
        <a:xfrm>
          <a:off x="6921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132080</xdr:rowOff>
    </xdr:from>
    <xdr:to>
      <xdr:col>41</xdr:col>
      <xdr:colOff>50800</xdr:colOff>
      <xdr:row>63</xdr:row>
      <xdr:rowOff>156210</xdr:rowOff>
    </xdr:to>
    <xdr:cxnSp macro="">
      <xdr:nvCxnSpPr>
        <xdr:cNvPr id="255" name="直線コネクタ 254"/>
        <xdr:cNvCxnSpPr/>
      </xdr:nvCxnSpPr>
      <xdr:spPr>
        <a:xfrm flipV="1">
          <a:off x="6972300" y="10933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5097</xdr:rowOff>
    </xdr:from>
    <xdr:ext cx="469744" cy="259045"/>
    <xdr:sp macro="" textlink="">
      <xdr:nvSpPr>
        <xdr:cNvPr id="260" name="n_1mainValue【体育館・プール】&#10;一人当たり面積"/>
        <xdr:cNvSpPr txBox="1"/>
      </xdr:nvSpPr>
      <xdr:spPr>
        <a:xfrm>
          <a:off x="9391727"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261" name="n_2mainValue【体育館・プール】&#10;一人当たり面積"/>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2557</xdr:rowOff>
    </xdr:from>
    <xdr:ext cx="469744" cy="259045"/>
    <xdr:sp macro="" textlink="">
      <xdr:nvSpPr>
        <xdr:cNvPr id="262" name="n_3mainValue【体育館・プール】&#10;一人当たり面積"/>
        <xdr:cNvSpPr txBox="1"/>
      </xdr:nvSpPr>
      <xdr:spPr>
        <a:xfrm>
          <a:off x="76264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26687</xdr:rowOff>
    </xdr:from>
    <xdr:ext cx="469744" cy="259045"/>
    <xdr:sp macro="" textlink="">
      <xdr:nvSpPr>
        <xdr:cNvPr id="263" name="n_4mainValue【体育館・プール】&#10;一人当たり面積"/>
        <xdr:cNvSpPr txBox="1"/>
      </xdr:nvSpPr>
      <xdr:spPr>
        <a:xfrm>
          <a:off x="6737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5" name="楕円 304"/>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84926</xdr:rowOff>
    </xdr:from>
    <xdr:ext cx="405111" cy="259045"/>
    <xdr:sp macro="" textlink="">
      <xdr:nvSpPr>
        <xdr:cNvPr id="306" name="【福祉施設】&#10;有形固定資産減価償却率該当値テキスト"/>
        <xdr:cNvSpPr txBox="1"/>
      </xdr:nvSpPr>
      <xdr:spPr>
        <a:xfrm>
          <a:off x="4673600"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85271</xdr:rowOff>
    </xdr:from>
    <xdr:to>
      <xdr:col>20</xdr:col>
      <xdr:colOff>38100</xdr:colOff>
      <xdr:row>84</xdr:row>
      <xdr:rowOff>15421</xdr:rowOff>
    </xdr:to>
    <xdr:sp macro="" textlink="">
      <xdr:nvSpPr>
        <xdr:cNvPr id="307" name="楕円 306"/>
        <xdr:cNvSpPr/>
      </xdr:nvSpPr>
      <xdr:spPr>
        <a:xfrm>
          <a:off x="3746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136071</xdr:rowOff>
    </xdr:from>
    <xdr:to>
      <xdr:col>24</xdr:col>
      <xdr:colOff>63500</xdr:colOff>
      <xdr:row>83</xdr:row>
      <xdr:rowOff>157299</xdr:rowOff>
    </xdr:to>
    <xdr:cxnSp macro="">
      <xdr:nvCxnSpPr>
        <xdr:cNvPr id="308" name="直線コネクタ 307"/>
        <xdr:cNvCxnSpPr/>
      </xdr:nvCxnSpPr>
      <xdr:spPr>
        <a:xfrm>
          <a:off x="3797300" y="1436642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62412</xdr:rowOff>
    </xdr:from>
    <xdr:to>
      <xdr:col>15</xdr:col>
      <xdr:colOff>101600</xdr:colOff>
      <xdr:row>83</xdr:row>
      <xdr:rowOff>164012</xdr:rowOff>
    </xdr:to>
    <xdr:sp macro="" textlink="">
      <xdr:nvSpPr>
        <xdr:cNvPr id="309" name="楕円 308"/>
        <xdr:cNvSpPr/>
      </xdr:nvSpPr>
      <xdr:spPr>
        <a:xfrm>
          <a:off x="2857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136071</xdr:rowOff>
    </xdr:to>
    <xdr:cxnSp macro="">
      <xdr:nvCxnSpPr>
        <xdr:cNvPr id="310" name="直線コネクタ 309"/>
        <xdr:cNvCxnSpPr/>
      </xdr:nvCxnSpPr>
      <xdr:spPr>
        <a:xfrm>
          <a:off x="2908300" y="1434356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39551</xdr:rowOff>
    </xdr:from>
    <xdr:to>
      <xdr:col>10</xdr:col>
      <xdr:colOff>165100</xdr:colOff>
      <xdr:row>83</xdr:row>
      <xdr:rowOff>141151</xdr:rowOff>
    </xdr:to>
    <xdr:sp macro="" textlink="">
      <xdr:nvSpPr>
        <xdr:cNvPr id="311" name="楕円 310"/>
        <xdr:cNvSpPr/>
      </xdr:nvSpPr>
      <xdr:spPr>
        <a:xfrm>
          <a:off x="1968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90351</xdr:rowOff>
    </xdr:from>
    <xdr:to>
      <xdr:col>15</xdr:col>
      <xdr:colOff>50800</xdr:colOff>
      <xdr:row>83</xdr:row>
      <xdr:rowOff>113212</xdr:rowOff>
    </xdr:to>
    <xdr:cxnSp macro="">
      <xdr:nvCxnSpPr>
        <xdr:cNvPr id="312" name="直線コネクタ 311"/>
        <xdr:cNvCxnSpPr/>
      </xdr:nvCxnSpPr>
      <xdr:spPr>
        <a:xfrm>
          <a:off x="2019300" y="143207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16692</xdr:rowOff>
    </xdr:from>
    <xdr:to>
      <xdr:col>6</xdr:col>
      <xdr:colOff>38100</xdr:colOff>
      <xdr:row>83</xdr:row>
      <xdr:rowOff>118292</xdr:rowOff>
    </xdr:to>
    <xdr:sp macro="" textlink="">
      <xdr:nvSpPr>
        <xdr:cNvPr id="313" name="楕円 312"/>
        <xdr:cNvSpPr/>
      </xdr:nvSpPr>
      <xdr:spPr>
        <a:xfrm>
          <a:off x="1079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67492</xdr:rowOff>
    </xdr:from>
    <xdr:to>
      <xdr:col>10</xdr:col>
      <xdr:colOff>114300</xdr:colOff>
      <xdr:row>83</xdr:row>
      <xdr:rowOff>90351</xdr:rowOff>
    </xdr:to>
    <xdr:cxnSp macro="">
      <xdr:nvCxnSpPr>
        <xdr:cNvPr id="314" name="直線コネクタ 313"/>
        <xdr:cNvCxnSpPr/>
      </xdr:nvCxnSpPr>
      <xdr:spPr>
        <a:xfrm>
          <a:off x="1130300" y="142978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6548</xdr:rowOff>
    </xdr:from>
    <xdr:ext cx="405111" cy="259045"/>
    <xdr:sp macro="" textlink="">
      <xdr:nvSpPr>
        <xdr:cNvPr id="319" name="n_1mainValue【福祉施設】&#10;有形固定資産減価償却率"/>
        <xdr:cNvSpPr txBox="1"/>
      </xdr:nvSpPr>
      <xdr:spPr>
        <a:xfrm>
          <a:off x="3582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155139</xdr:rowOff>
    </xdr:from>
    <xdr:ext cx="405111" cy="259045"/>
    <xdr:sp macro="" textlink="">
      <xdr:nvSpPr>
        <xdr:cNvPr id="320" name="n_2mainValue【福祉施設】&#10;有形固定資産減価償却率"/>
        <xdr:cNvSpPr txBox="1"/>
      </xdr:nvSpPr>
      <xdr:spPr>
        <a:xfrm>
          <a:off x="2705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132278</xdr:rowOff>
    </xdr:from>
    <xdr:ext cx="405111" cy="259045"/>
    <xdr:sp macro="" textlink="">
      <xdr:nvSpPr>
        <xdr:cNvPr id="321" name="n_3mainValue【福祉施設】&#10;有形固定資産減価償却率"/>
        <xdr:cNvSpPr txBox="1"/>
      </xdr:nvSpPr>
      <xdr:spPr>
        <a:xfrm>
          <a:off x="1816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109419</xdr:rowOff>
    </xdr:from>
    <xdr:ext cx="405111" cy="259045"/>
    <xdr:sp macro="" textlink="">
      <xdr:nvSpPr>
        <xdr:cNvPr id="322" name="n_4mainValue【福祉施設】&#10;有形固定資産減価償却率"/>
        <xdr:cNvSpPr txBox="1"/>
      </xdr:nvSpPr>
      <xdr:spPr>
        <a:xfrm>
          <a:off x="927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109220</xdr:rowOff>
    </xdr:from>
    <xdr:to>
      <xdr:col>55</xdr:col>
      <xdr:colOff>50800</xdr:colOff>
      <xdr:row>85</xdr:row>
      <xdr:rowOff>39370</xdr:rowOff>
    </xdr:to>
    <xdr:sp macro="" textlink="">
      <xdr:nvSpPr>
        <xdr:cNvPr id="362" name="楕円 361"/>
        <xdr:cNvSpPr/>
      </xdr:nvSpPr>
      <xdr:spPr>
        <a:xfrm>
          <a:off x="10426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87647</xdr:rowOff>
    </xdr:from>
    <xdr:ext cx="469744" cy="259045"/>
    <xdr:sp macro="" textlink="">
      <xdr:nvSpPr>
        <xdr:cNvPr id="363" name="【福祉施設】&#10;一人当たり面積該当値テキスト"/>
        <xdr:cNvSpPr txBox="1"/>
      </xdr:nvSpPr>
      <xdr:spPr>
        <a:xfrm>
          <a:off x="10515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105411</xdr:rowOff>
    </xdr:from>
    <xdr:to>
      <xdr:col>50</xdr:col>
      <xdr:colOff>165100</xdr:colOff>
      <xdr:row>85</xdr:row>
      <xdr:rowOff>35561</xdr:rowOff>
    </xdr:to>
    <xdr:sp macro="" textlink="">
      <xdr:nvSpPr>
        <xdr:cNvPr id="364" name="楕円 363"/>
        <xdr:cNvSpPr/>
      </xdr:nvSpPr>
      <xdr:spPr>
        <a:xfrm>
          <a:off x="9588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156211</xdr:rowOff>
    </xdr:from>
    <xdr:to>
      <xdr:col>55</xdr:col>
      <xdr:colOff>0</xdr:colOff>
      <xdr:row>84</xdr:row>
      <xdr:rowOff>160020</xdr:rowOff>
    </xdr:to>
    <xdr:cxnSp macro="">
      <xdr:nvCxnSpPr>
        <xdr:cNvPr id="365" name="直線コネクタ 364"/>
        <xdr:cNvCxnSpPr/>
      </xdr:nvCxnSpPr>
      <xdr:spPr>
        <a:xfrm>
          <a:off x="9639300" y="1455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105411</xdr:rowOff>
    </xdr:from>
    <xdr:to>
      <xdr:col>46</xdr:col>
      <xdr:colOff>38100</xdr:colOff>
      <xdr:row>85</xdr:row>
      <xdr:rowOff>35561</xdr:rowOff>
    </xdr:to>
    <xdr:sp macro="" textlink="">
      <xdr:nvSpPr>
        <xdr:cNvPr id="366" name="楕円 365"/>
        <xdr:cNvSpPr/>
      </xdr:nvSpPr>
      <xdr:spPr>
        <a:xfrm>
          <a:off x="869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156211</xdr:rowOff>
    </xdr:from>
    <xdr:to>
      <xdr:col>50</xdr:col>
      <xdr:colOff>114300</xdr:colOff>
      <xdr:row>84</xdr:row>
      <xdr:rowOff>156211</xdr:rowOff>
    </xdr:to>
    <xdr:cxnSp macro="">
      <xdr:nvCxnSpPr>
        <xdr:cNvPr id="367" name="直線コネクタ 366"/>
        <xdr:cNvCxnSpPr/>
      </xdr:nvCxnSpPr>
      <xdr:spPr>
        <a:xfrm>
          <a:off x="8750300" y="1455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8" name="楕円 367"/>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156211</xdr:rowOff>
    </xdr:to>
    <xdr:cxnSp macro="">
      <xdr:nvCxnSpPr>
        <xdr:cNvPr id="369" name="直線コネクタ 368"/>
        <xdr:cNvCxnSpPr/>
      </xdr:nvCxnSpPr>
      <xdr:spPr>
        <a:xfrm>
          <a:off x="7861300" y="1455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97789</xdr:rowOff>
    </xdr:from>
    <xdr:to>
      <xdr:col>36</xdr:col>
      <xdr:colOff>165100</xdr:colOff>
      <xdr:row>85</xdr:row>
      <xdr:rowOff>27939</xdr:rowOff>
    </xdr:to>
    <xdr:sp macro="" textlink="">
      <xdr:nvSpPr>
        <xdr:cNvPr id="370" name="楕円 369"/>
        <xdr:cNvSpPr/>
      </xdr:nvSpPr>
      <xdr:spPr>
        <a:xfrm>
          <a:off x="6921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148589</xdr:rowOff>
    </xdr:from>
    <xdr:to>
      <xdr:col>41</xdr:col>
      <xdr:colOff>50800</xdr:colOff>
      <xdr:row>84</xdr:row>
      <xdr:rowOff>152400</xdr:rowOff>
    </xdr:to>
    <xdr:cxnSp macro="">
      <xdr:nvCxnSpPr>
        <xdr:cNvPr id="371" name="直線コネクタ 370"/>
        <xdr:cNvCxnSpPr/>
      </xdr:nvCxnSpPr>
      <xdr:spPr>
        <a:xfrm>
          <a:off x="6972300" y="14550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26688</xdr:rowOff>
    </xdr:from>
    <xdr:ext cx="469744" cy="259045"/>
    <xdr:sp macro="" textlink="">
      <xdr:nvSpPr>
        <xdr:cNvPr id="376" name="n_1mainValue【福祉施設】&#10;一人当たり面積"/>
        <xdr:cNvSpPr txBox="1"/>
      </xdr:nvSpPr>
      <xdr:spPr>
        <a:xfrm>
          <a:off x="9391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26688</xdr:rowOff>
    </xdr:from>
    <xdr:ext cx="469744" cy="259045"/>
    <xdr:sp macro="" textlink="">
      <xdr:nvSpPr>
        <xdr:cNvPr id="377" name="n_2mainValue【福祉施設】&#10;一人当たり面積"/>
        <xdr:cNvSpPr txBox="1"/>
      </xdr:nvSpPr>
      <xdr:spPr>
        <a:xfrm>
          <a:off x="8515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8"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19066</xdr:rowOff>
    </xdr:from>
    <xdr:ext cx="469744" cy="259045"/>
    <xdr:sp macro="" textlink="">
      <xdr:nvSpPr>
        <xdr:cNvPr id="379" name="n_4mainValue【福祉施設】&#10;一人当たり面積"/>
        <xdr:cNvSpPr txBox="1"/>
      </xdr:nvSpPr>
      <xdr:spPr>
        <a:xfrm>
          <a:off x="6737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7438</xdr:rowOff>
    </xdr:from>
    <xdr:to>
      <xdr:col>24</xdr:col>
      <xdr:colOff>114300</xdr:colOff>
      <xdr:row>107</xdr:row>
      <xdr:rowOff>109038</xdr:rowOff>
    </xdr:to>
    <xdr:sp macro="" textlink="">
      <xdr:nvSpPr>
        <xdr:cNvPr id="421" name="楕円 420"/>
        <xdr:cNvSpPr/>
      </xdr:nvSpPr>
      <xdr:spPr>
        <a:xfrm>
          <a:off x="4584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157315</xdr:rowOff>
    </xdr:from>
    <xdr:ext cx="405111" cy="259045"/>
    <xdr:sp macro="" textlink="">
      <xdr:nvSpPr>
        <xdr:cNvPr id="422" name="【市民会館】&#10;有形固定資産減価償却率該当値テキスト"/>
        <xdr:cNvSpPr txBox="1"/>
      </xdr:nvSpPr>
      <xdr:spPr>
        <a:xfrm>
          <a:off x="4673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138068</xdr:rowOff>
    </xdr:from>
    <xdr:to>
      <xdr:col>20</xdr:col>
      <xdr:colOff>38100</xdr:colOff>
      <xdr:row>107</xdr:row>
      <xdr:rowOff>68218</xdr:rowOff>
    </xdr:to>
    <xdr:sp macro="" textlink="">
      <xdr:nvSpPr>
        <xdr:cNvPr id="423" name="楕円 422"/>
        <xdr:cNvSpPr/>
      </xdr:nvSpPr>
      <xdr:spPr>
        <a:xfrm>
          <a:off x="3746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17418</xdr:rowOff>
    </xdr:from>
    <xdr:to>
      <xdr:col>24</xdr:col>
      <xdr:colOff>63500</xdr:colOff>
      <xdr:row>107</xdr:row>
      <xdr:rowOff>58238</xdr:rowOff>
    </xdr:to>
    <xdr:cxnSp macro="">
      <xdr:nvCxnSpPr>
        <xdr:cNvPr id="424" name="直線コネクタ 423"/>
        <xdr:cNvCxnSpPr/>
      </xdr:nvCxnSpPr>
      <xdr:spPr>
        <a:xfrm>
          <a:off x="3797300" y="1836256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95613</xdr:rowOff>
    </xdr:from>
    <xdr:to>
      <xdr:col>15</xdr:col>
      <xdr:colOff>101600</xdr:colOff>
      <xdr:row>107</xdr:row>
      <xdr:rowOff>25763</xdr:rowOff>
    </xdr:to>
    <xdr:sp macro="" textlink="">
      <xdr:nvSpPr>
        <xdr:cNvPr id="425" name="楕円 424"/>
        <xdr:cNvSpPr/>
      </xdr:nvSpPr>
      <xdr:spPr>
        <a:xfrm>
          <a:off x="2857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146413</xdr:rowOff>
    </xdr:from>
    <xdr:to>
      <xdr:col>19</xdr:col>
      <xdr:colOff>177800</xdr:colOff>
      <xdr:row>107</xdr:row>
      <xdr:rowOff>17418</xdr:rowOff>
    </xdr:to>
    <xdr:cxnSp macro="">
      <xdr:nvCxnSpPr>
        <xdr:cNvPr id="426" name="直線コネクタ 425"/>
        <xdr:cNvCxnSpPr/>
      </xdr:nvCxnSpPr>
      <xdr:spPr>
        <a:xfrm>
          <a:off x="2908300" y="183201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17236</xdr:rowOff>
    </xdr:from>
    <xdr:to>
      <xdr:col>10</xdr:col>
      <xdr:colOff>165100</xdr:colOff>
      <xdr:row>108</xdr:row>
      <xdr:rowOff>118836</xdr:rowOff>
    </xdr:to>
    <xdr:sp macro="" textlink="">
      <xdr:nvSpPr>
        <xdr:cNvPr id="427" name="楕円 426"/>
        <xdr:cNvSpPr/>
      </xdr:nvSpPr>
      <xdr:spPr>
        <a:xfrm>
          <a:off x="1968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146413</xdr:rowOff>
    </xdr:from>
    <xdr:to>
      <xdr:col>15</xdr:col>
      <xdr:colOff>50800</xdr:colOff>
      <xdr:row>108</xdr:row>
      <xdr:rowOff>68036</xdr:rowOff>
    </xdr:to>
    <xdr:cxnSp macro="">
      <xdr:nvCxnSpPr>
        <xdr:cNvPr id="428" name="直線コネクタ 427"/>
        <xdr:cNvCxnSpPr/>
      </xdr:nvCxnSpPr>
      <xdr:spPr>
        <a:xfrm flipV="1">
          <a:off x="2019300" y="18320113"/>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147864</xdr:rowOff>
    </xdr:from>
    <xdr:to>
      <xdr:col>6</xdr:col>
      <xdr:colOff>38100</xdr:colOff>
      <xdr:row>108</xdr:row>
      <xdr:rowOff>78014</xdr:rowOff>
    </xdr:to>
    <xdr:sp macro="" textlink="">
      <xdr:nvSpPr>
        <xdr:cNvPr id="429" name="楕円 428"/>
        <xdr:cNvSpPr/>
      </xdr:nvSpPr>
      <xdr:spPr>
        <a:xfrm>
          <a:off x="107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27214</xdr:rowOff>
    </xdr:from>
    <xdr:to>
      <xdr:col>10</xdr:col>
      <xdr:colOff>114300</xdr:colOff>
      <xdr:row>108</xdr:row>
      <xdr:rowOff>68036</xdr:rowOff>
    </xdr:to>
    <xdr:cxnSp macro="">
      <xdr:nvCxnSpPr>
        <xdr:cNvPr id="430" name="直線コネクタ 429"/>
        <xdr:cNvCxnSpPr/>
      </xdr:nvCxnSpPr>
      <xdr:spPr>
        <a:xfrm>
          <a:off x="1130300" y="185438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59345</xdr:rowOff>
    </xdr:from>
    <xdr:ext cx="405111" cy="259045"/>
    <xdr:sp macro="" textlink="">
      <xdr:nvSpPr>
        <xdr:cNvPr id="435" name="n_1mainValue【市民会館】&#10;有形固定資産減価償却率"/>
        <xdr:cNvSpPr txBox="1"/>
      </xdr:nvSpPr>
      <xdr:spPr>
        <a:xfrm>
          <a:off x="3582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16890</xdr:rowOff>
    </xdr:from>
    <xdr:ext cx="405111" cy="259045"/>
    <xdr:sp macro="" textlink="">
      <xdr:nvSpPr>
        <xdr:cNvPr id="436" name="n_2mainValue【市民会館】&#10;有形固定資産減価償却率"/>
        <xdr:cNvSpPr txBox="1"/>
      </xdr:nvSpPr>
      <xdr:spPr>
        <a:xfrm>
          <a:off x="2705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109963</xdr:rowOff>
    </xdr:from>
    <xdr:ext cx="405111" cy="259045"/>
    <xdr:sp macro="" textlink="">
      <xdr:nvSpPr>
        <xdr:cNvPr id="437" name="n_3mainValue【市民会館】&#10;有形固定資産減価償却率"/>
        <xdr:cNvSpPr txBox="1"/>
      </xdr:nvSpPr>
      <xdr:spPr>
        <a:xfrm>
          <a:off x="18167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69141</xdr:rowOff>
    </xdr:from>
    <xdr:ext cx="405111" cy="259045"/>
    <xdr:sp macro="" textlink="">
      <xdr:nvSpPr>
        <xdr:cNvPr id="438" name="n_4mainValue【市民会館】&#10;有形固定資産減価償却率"/>
        <xdr:cNvSpPr txBox="1"/>
      </xdr:nvSpPr>
      <xdr:spPr>
        <a:xfrm>
          <a:off x="927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476" name="楕円 475"/>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147845</xdr:rowOff>
    </xdr:from>
    <xdr:ext cx="469744" cy="259045"/>
    <xdr:sp macro="" textlink="">
      <xdr:nvSpPr>
        <xdr:cNvPr id="477" name="【市民会館】&#10;一人当たり面積該当値テキスト"/>
        <xdr:cNvSpPr txBox="1"/>
      </xdr:nvSpPr>
      <xdr:spPr>
        <a:xfrm>
          <a:off x="10515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164846</xdr:rowOff>
    </xdr:from>
    <xdr:to>
      <xdr:col>50</xdr:col>
      <xdr:colOff>165100</xdr:colOff>
      <xdr:row>106</xdr:row>
      <xdr:rowOff>94996</xdr:rowOff>
    </xdr:to>
    <xdr:sp macro="" textlink="">
      <xdr:nvSpPr>
        <xdr:cNvPr id="478" name="楕円 477"/>
        <xdr:cNvSpPr/>
      </xdr:nvSpPr>
      <xdr:spPr>
        <a:xfrm>
          <a:off x="9588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44196</xdr:rowOff>
    </xdr:from>
    <xdr:to>
      <xdr:col>55</xdr:col>
      <xdr:colOff>0</xdr:colOff>
      <xdr:row>106</xdr:row>
      <xdr:rowOff>48768</xdr:rowOff>
    </xdr:to>
    <xdr:cxnSp macro="">
      <xdr:nvCxnSpPr>
        <xdr:cNvPr id="479" name="直線コネクタ 478"/>
        <xdr:cNvCxnSpPr/>
      </xdr:nvCxnSpPr>
      <xdr:spPr>
        <a:xfrm>
          <a:off x="9639300" y="1821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164846</xdr:rowOff>
    </xdr:from>
    <xdr:to>
      <xdr:col>46</xdr:col>
      <xdr:colOff>38100</xdr:colOff>
      <xdr:row>106</xdr:row>
      <xdr:rowOff>94996</xdr:rowOff>
    </xdr:to>
    <xdr:sp macro="" textlink="">
      <xdr:nvSpPr>
        <xdr:cNvPr id="480" name="楕円 479"/>
        <xdr:cNvSpPr/>
      </xdr:nvSpPr>
      <xdr:spPr>
        <a:xfrm>
          <a:off x="8699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44196</xdr:rowOff>
    </xdr:from>
    <xdr:to>
      <xdr:col>50</xdr:col>
      <xdr:colOff>114300</xdr:colOff>
      <xdr:row>106</xdr:row>
      <xdr:rowOff>44196</xdr:rowOff>
    </xdr:to>
    <xdr:cxnSp macro="">
      <xdr:nvCxnSpPr>
        <xdr:cNvPr id="481" name="直線コネクタ 480"/>
        <xdr:cNvCxnSpPr/>
      </xdr:nvCxnSpPr>
      <xdr:spPr>
        <a:xfrm>
          <a:off x="8750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160274</xdr:rowOff>
    </xdr:from>
    <xdr:to>
      <xdr:col>41</xdr:col>
      <xdr:colOff>101600</xdr:colOff>
      <xdr:row>106</xdr:row>
      <xdr:rowOff>90424</xdr:rowOff>
    </xdr:to>
    <xdr:sp macro="" textlink="">
      <xdr:nvSpPr>
        <xdr:cNvPr id="482" name="楕円 481"/>
        <xdr:cNvSpPr/>
      </xdr:nvSpPr>
      <xdr:spPr>
        <a:xfrm>
          <a:off x="781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39624</xdr:rowOff>
    </xdr:from>
    <xdr:to>
      <xdr:col>45</xdr:col>
      <xdr:colOff>177800</xdr:colOff>
      <xdr:row>106</xdr:row>
      <xdr:rowOff>44196</xdr:rowOff>
    </xdr:to>
    <xdr:cxnSp macro="">
      <xdr:nvCxnSpPr>
        <xdr:cNvPr id="483" name="直線コネクタ 482"/>
        <xdr:cNvCxnSpPr/>
      </xdr:nvCxnSpPr>
      <xdr:spPr>
        <a:xfrm>
          <a:off x="7861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155702</xdr:rowOff>
    </xdr:from>
    <xdr:to>
      <xdr:col>36</xdr:col>
      <xdr:colOff>165100</xdr:colOff>
      <xdr:row>106</xdr:row>
      <xdr:rowOff>85852</xdr:rowOff>
    </xdr:to>
    <xdr:sp macro="" textlink="">
      <xdr:nvSpPr>
        <xdr:cNvPr id="484" name="楕円 483"/>
        <xdr:cNvSpPr/>
      </xdr:nvSpPr>
      <xdr:spPr>
        <a:xfrm>
          <a:off x="6921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39624</xdr:rowOff>
    </xdr:to>
    <xdr:cxnSp macro="">
      <xdr:nvCxnSpPr>
        <xdr:cNvPr id="485" name="直線コネクタ 484"/>
        <xdr:cNvCxnSpPr/>
      </xdr:nvCxnSpPr>
      <xdr:spPr>
        <a:xfrm>
          <a:off x="6972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86123</xdr:rowOff>
    </xdr:from>
    <xdr:ext cx="469744" cy="259045"/>
    <xdr:sp macro="" textlink="">
      <xdr:nvSpPr>
        <xdr:cNvPr id="490" name="n_1mainValue【市民会館】&#10;一人当たり面積"/>
        <xdr:cNvSpPr txBox="1"/>
      </xdr:nvSpPr>
      <xdr:spPr>
        <a:xfrm>
          <a:off x="9391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86123</xdr:rowOff>
    </xdr:from>
    <xdr:ext cx="469744" cy="259045"/>
    <xdr:sp macro="" textlink="">
      <xdr:nvSpPr>
        <xdr:cNvPr id="491" name="n_2mainValue【市民会館】&#10;一人当たり面積"/>
        <xdr:cNvSpPr txBox="1"/>
      </xdr:nvSpPr>
      <xdr:spPr>
        <a:xfrm>
          <a:off x="8515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81551</xdr:rowOff>
    </xdr:from>
    <xdr:ext cx="469744" cy="259045"/>
    <xdr:sp macro="" textlink="">
      <xdr:nvSpPr>
        <xdr:cNvPr id="492" name="n_3mainValue【市民会館】&#10;一人当たり面積"/>
        <xdr:cNvSpPr txBox="1"/>
      </xdr:nvSpPr>
      <xdr:spPr>
        <a:xfrm>
          <a:off x="7626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76979</xdr:rowOff>
    </xdr:from>
    <xdr:ext cx="469744" cy="259045"/>
    <xdr:sp macro="" textlink="">
      <xdr:nvSpPr>
        <xdr:cNvPr id="493" name="n_4mainValue【市民会館】&#10;一人当たり面積"/>
        <xdr:cNvSpPr txBox="1"/>
      </xdr:nvSpPr>
      <xdr:spPr>
        <a:xfrm>
          <a:off x="6737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535" name="楕円 534"/>
        <xdr:cNvSpPr/>
      </xdr:nvSpPr>
      <xdr:spPr>
        <a:xfrm>
          <a:off x="16268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536" name="【一般廃棄物処理施設】&#10;有形固定資産減価償却率該当値テキスト"/>
        <xdr:cNvSpPr txBox="1"/>
      </xdr:nvSpPr>
      <xdr:spPr>
        <a:xfrm>
          <a:off x="16357600"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61323</xdr:rowOff>
    </xdr:from>
    <xdr:to>
      <xdr:col>81</xdr:col>
      <xdr:colOff>101600</xdr:colOff>
      <xdr:row>41</xdr:row>
      <xdr:rowOff>162923</xdr:rowOff>
    </xdr:to>
    <xdr:sp macro="" textlink="">
      <xdr:nvSpPr>
        <xdr:cNvPr id="537" name="楕円 536"/>
        <xdr:cNvSpPr/>
      </xdr:nvSpPr>
      <xdr:spPr>
        <a:xfrm>
          <a:off x="15430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112123</xdr:rowOff>
    </xdr:to>
    <xdr:cxnSp macro="">
      <xdr:nvCxnSpPr>
        <xdr:cNvPr id="538" name="直線コネクタ 537"/>
        <xdr:cNvCxnSpPr/>
      </xdr:nvCxnSpPr>
      <xdr:spPr>
        <a:xfrm flipV="1">
          <a:off x="15481300" y="7058297"/>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41728</xdr:rowOff>
    </xdr:from>
    <xdr:to>
      <xdr:col>76</xdr:col>
      <xdr:colOff>165100</xdr:colOff>
      <xdr:row>41</xdr:row>
      <xdr:rowOff>143328</xdr:rowOff>
    </xdr:to>
    <xdr:sp macro="" textlink="">
      <xdr:nvSpPr>
        <xdr:cNvPr id="539" name="楕円 538"/>
        <xdr:cNvSpPr/>
      </xdr:nvSpPr>
      <xdr:spPr>
        <a:xfrm>
          <a:off x="14541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92528</xdr:rowOff>
    </xdr:from>
    <xdr:to>
      <xdr:col>81</xdr:col>
      <xdr:colOff>50800</xdr:colOff>
      <xdr:row>41</xdr:row>
      <xdr:rowOff>112123</xdr:rowOff>
    </xdr:to>
    <xdr:cxnSp macro="">
      <xdr:nvCxnSpPr>
        <xdr:cNvPr id="540" name="直線コネクタ 539"/>
        <xdr:cNvCxnSpPr/>
      </xdr:nvCxnSpPr>
      <xdr:spPr>
        <a:xfrm>
          <a:off x="14592300" y="71219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18869</xdr:rowOff>
    </xdr:from>
    <xdr:to>
      <xdr:col>72</xdr:col>
      <xdr:colOff>38100</xdr:colOff>
      <xdr:row>41</xdr:row>
      <xdr:rowOff>120469</xdr:rowOff>
    </xdr:to>
    <xdr:sp macro="" textlink="">
      <xdr:nvSpPr>
        <xdr:cNvPr id="541" name="楕円 540"/>
        <xdr:cNvSpPr/>
      </xdr:nvSpPr>
      <xdr:spPr>
        <a:xfrm>
          <a:off x="13652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69669</xdr:rowOff>
    </xdr:from>
    <xdr:to>
      <xdr:col>76</xdr:col>
      <xdr:colOff>114300</xdr:colOff>
      <xdr:row>41</xdr:row>
      <xdr:rowOff>92528</xdr:rowOff>
    </xdr:to>
    <xdr:cxnSp macro="">
      <xdr:nvCxnSpPr>
        <xdr:cNvPr id="542" name="直線コネクタ 541"/>
        <xdr:cNvCxnSpPr/>
      </xdr:nvCxnSpPr>
      <xdr:spPr>
        <a:xfrm>
          <a:off x="13703300" y="70991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3"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4"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5"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6"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154050</xdr:rowOff>
    </xdr:from>
    <xdr:ext cx="405111" cy="259045"/>
    <xdr:sp macro="" textlink="">
      <xdr:nvSpPr>
        <xdr:cNvPr id="547" name="n_1mainValue【一般廃棄物処理施設】&#10;有形固定資産減価償却率"/>
        <xdr:cNvSpPr txBox="1"/>
      </xdr:nvSpPr>
      <xdr:spPr>
        <a:xfrm>
          <a:off x="152660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134455</xdr:rowOff>
    </xdr:from>
    <xdr:ext cx="405111" cy="259045"/>
    <xdr:sp macro="" textlink="">
      <xdr:nvSpPr>
        <xdr:cNvPr id="548" name="n_2mainValue【一般廃棄物処理施設】&#10;有形固定資産減価償却率"/>
        <xdr:cNvSpPr txBox="1"/>
      </xdr:nvSpPr>
      <xdr:spPr>
        <a:xfrm>
          <a:off x="14389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111596</xdr:rowOff>
    </xdr:from>
    <xdr:ext cx="405111" cy="259045"/>
    <xdr:sp macro="" textlink="">
      <xdr:nvSpPr>
        <xdr:cNvPr id="549" name="n_3mainValue【一般廃棄物処理施設】&#10;有形固定資産減価償却率"/>
        <xdr:cNvSpPr txBox="1"/>
      </xdr:nvSpPr>
      <xdr:spPr>
        <a:xfrm>
          <a:off x="13500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1" name="直線コネクタ 570"/>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2"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3" name="直線コネクタ 572"/>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4"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5" name="直線コネクタ 574"/>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76"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7" name="フローチャート: 判断 576"/>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8" name="フローチャート: 判断 577"/>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9" name="フローチャート: 判断 578"/>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0" name="フローチャート: 判断 579"/>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1" name="フローチャート: 判断 580"/>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13001</xdr:rowOff>
    </xdr:from>
    <xdr:to>
      <xdr:col>116</xdr:col>
      <xdr:colOff>114300</xdr:colOff>
      <xdr:row>39</xdr:row>
      <xdr:rowOff>114601</xdr:rowOff>
    </xdr:to>
    <xdr:sp macro="" textlink="">
      <xdr:nvSpPr>
        <xdr:cNvPr id="587" name="楕円 586"/>
        <xdr:cNvSpPr/>
      </xdr:nvSpPr>
      <xdr:spPr>
        <a:xfrm>
          <a:off x="22110700" y="66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35878</xdr:rowOff>
    </xdr:from>
    <xdr:ext cx="534377" cy="259045"/>
    <xdr:sp macro="" textlink="">
      <xdr:nvSpPr>
        <xdr:cNvPr id="588" name="【一般廃棄物処理施設】&#10;一人当たり有形固定資産（償却資産）額該当値テキスト"/>
        <xdr:cNvSpPr txBox="1"/>
      </xdr:nvSpPr>
      <xdr:spPr>
        <a:xfrm>
          <a:off x="22199600" y="6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17664</xdr:rowOff>
    </xdr:from>
    <xdr:to>
      <xdr:col>112</xdr:col>
      <xdr:colOff>38100</xdr:colOff>
      <xdr:row>39</xdr:row>
      <xdr:rowOff>119264</xdr:rowOff>
    </xdr:to>
    <xdr:sp macro="" textlink="">
      <xdr:nvSpPr>
        <xdr:cNvPr id="589" name="楕円 588"/>
        <xdr:cNvSpPr/>
      </xdr:nvSpPr>
      <xdr:spPr>
        <a:xfrm>
          <a:off x="21272500" y="67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63801</xdr:rowOff>
    </xdr:from>
    <xdr:to>
      <xdr:col>116</xdr:col>
      <xdr:colOff>63500</xdr:colOff>
      <xdr:row>39</xdr:row>
      <xdr:rowOff>68464</xdr:rowOff>
    </xdr:to>
    <xdr:cxnSp macro="">
      <xdr:nvCxnSpPr>
        <xdr:cNvPr id="590" name="直線コネクタ 589"/>
        <xdr:cNvCxnSpPr/>
      </xdr:nvCxnSpPr>
      <xdr:spPr>
        <a:xfrm flipV="1">
          <a:off x="21323300" y="6750351"/>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15790</xdr:rowOff>
    </xdr:from>
    <xdr:to>
      <xdr:col>107</xdr:col>
      <xdr:colOff>101600</xdr:colOff>
      <xdr:row>39</xdr:row>
      <xdr:rowOff>117390</xdr:rowOff>
    </xdr:to>
    <xdr:sp macro="" textlink="">
      <xdr:nvSpPr>
        <xdr:cNvPr id="591" name="楕円 590"/>
        <xdr:cNvSpPr/>
      </xdr:nvSpPr>
      <xdr:spPr>
        <a:xfrm>
          <a:off x="20383500" y="67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66590</xdr:rowOff>
    </xdr:from>
    <xdr:to>
      <xdr:col>111</xdr:col>
      <xdr:colOff>177800</xdr:colOff>
      <xdr:row>39</xdr:row>
      <xdr:rowOff>68464</xdr:rowOff>
    </xdr:to>
    <xdr:cxnSp macro="">
      <xdr:nvCxnSpPr>
        <xdr:cNvPr id="592" name="直線コネクタ 591"/>
        <xdr:cNvCxnSpPr/>
      </xdr:nvCxnSpPr>
      <xdr:spPr>
        <a:xfrm>
          <a:off x="20434300" y="6753140"/>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13275</xdr:rowOff>
    </xdr:from>
    <xdr:to>
      <xdr:col>102</xdr:col>
      <xdr:colOff>165100</xdr:colOff>
      <xdr:row>39</xdr:row>
      <xdr:rowOff>114875</xdr:rowOff>
    </xdr:to>
    <xdr:sp macro="" textlink="">
      <xdr:nvSpPr>
        <xdr:cNvPr id="593" name="楕円 592"/>
        <xdr:cNvSpPr/>
      </xdr:nvSpPr>
      <xdr:spPr>
        <a:xfrm>
          <a:off x="19494500" y="66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64075</xdr:rowOff>
    </xdr:from>
    <xdr:to>
      <xdr:col>107</xdr:col>
      <xdr:colOff>50800</xdr:colOff>
      <xdr:row>39</xdr:row>
      <xdr:rowOff>66590</xdr:rowOff>
    </xdr:to>
    <xdr:cxnSp macro="">
      <xdr:nvCxnSpPr>
        <xdr:cNvPr id="594" name="直線コネクタ 593"/>
        <xdr:cNvCxnSpPr/>
      </xdr:nvCxnSpPr>
      <xdr:spPr>
        <a:xfrm>
          <a:off x="19545300" y="675062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95"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96"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97"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98"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135791</xdr:rowOff>
    </xdr:from>
    <xdr:ext cx="534377" cy="259045"/>
    <xdr:sp macro="" textlink="">
      <xdr:nvSpPr>
        <xdr:cNvPr id="599" name="n_1mainValue【一般廃棄物処理施設】&#10;一人当たり有形固定資産（償却資産）額"/>
        <xdr:cNvSpPr txBox="1"/>
      </xdr:nvSpPr>
      <xdr:spPr>
        <a:xfrm>
          <a:off x="21043411" y="647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133917</xdr:rowOff>
    </xdr:from>
    <xdr:ext cx="534377" cy="259045"/>
    <xdr:sp macro="" textlink="">
      <xdr:nvSpPr>
        <xdr:cNvPr id="600" name="n_2mainValue【一般廃棄物処理施設】&#10;一人当たり有形固定資産（償却資産）額"/>
        <xdr:cNvSpPr txBox="1"/>
      </xdr:nvSpPr>
      <xdr:spPr>
        <a:xfrm>
          <a:off x="20167111" y="64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131402</xdr:rowOff>
    </xdr:from>
    <xdr:ext cx="534377" cy="259045"/>
    <xdr:sp macro="" textlink="">
      <xdr:nvSpPr>
        <xdr:cNvPr id="601" name="n_3mainValue【一般廃棄物処理施設】&#10;一人当たり有形固定資産（償却資産）額"/>
        <xdr:cNvSpPr txBox="1"/>
      </xdr:nvSpPr>
      <xdr:spPr>
        <a:xfrm>
          <a:off x="19278111" y="64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27" name="直線コネクタ 626"/>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9" name="直線コネクタ 62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0"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1" name="直線コネクタ 63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2"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3" name="フローチャート: 判断 632"/>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34" name="フローチャート: 判断 633"/>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35" name="フローチャート: 判断 63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36" name="フローチャート: 判断 635"/>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37" name="フローチャート: 判断 636"/>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643" name="楕円 642"/>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108874</xdr:rowOff>
    </xdr:from>
    <xdr:ext cx="405111" cy="259045"/>
    <xdr:sp macro="" textlink="">
      <xdr:nvSpPr>
        <xdr:cNvPr id="644" name="【保健センター・保健所】&#10;有形固定資産減価償却率該当値テキスト"/>
        <xdr:cNvSpPr txBox="1"/>
      </xdr:nvSpPr>
      <xdr:spPr>
        <a:xfrm>
          <a:off x="16357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45" name="楕円 644"/>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9797</xdr:rowOff>
    </xdr:to>
    <xdr:cxnSp macro="">
      <xdr:nvCxnSpPr>
        <xdr:cNvPr id="646" name="直線コネクタ 645"/>
        <xdr:cNvCxnSpPr/>
      </xdr:nvCxnSpPr>
      <xdr:spPr>
        <a:xfrm>
          <a:off x="15481300" y="1025271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647" name="楕円 646"/>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137160</xdr:rowOff>
    </xdr:to>
    <xdr:cxnSp macro="">
      <xdr:nvCxnSpPr>
        <xdr:cNvPr id="648" name="直線コネクタ 647"/>
        <xdr:cNvCxnSpPr/>
      </xdr:nvCxnSpPr>
      <xdr:spPr>
        <a:xfrm>
          <a:off x="14592300" y="102053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163104</xdr:rowOff>
    </xdr:from>
    <xdr:to>
      <xdr:col>72</xdr:col>
      <xdr:colOff>38100</xdr:colOff>
      <xdr:row>59</xdr:row>
      <xdr:rowOff>93254</xdr:rowOff>
    </xdr:to>
    <xdr:sp macro="" textlink="">
      <xdr:nvSpPr>
        <xdr:cNvPr id="649" name="楕円 648"/>
        <xdr:cNvSpPr/>
      </xdr:nvSpPr>
      <xdr:spPr>
        <a:xfrm>
          <a:off x="13652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42454</xdr:rowOff>
    </xdr:from>
    <xdr:to>
      <xdr:col>76</xdr:col>
      <xdr:colOff>114300</xdr:colOff>
      <xdr:row>59</xdr:row>
      <xdr:rowOff>89807</xdr:rowOff>
    </xdr:to>
    <xdr:cxnSp macro="">
      <xdr:nvCxnSpPr>
        <xdr:cNvPr id="650" name="直線コネクタ 649"/>
        <xdr:cNvCxnSpPr/>
      </xdr:nvCxnSpPr>
      <xdr:spPr>
        <a:xfrm>
          <a:off x="13703300" y="1015800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37374</xdr:rowOff>
    </xdr:from>
    <xdr:to>
      <xdr:col>67</xdr:col>
      <xdr:colOff>101600</xdr:colOff>
      <xdr:row>61</xdr:row>
      <xdr:rowOff>138974</xdr:rowOff>
    </xdr:to>
    <xdr:sp macro="" textlink="">
      <xdr:nvSpPr>
        <xdr:cNvPr id="651" name="楕円 650"/>
        <xdr:cNvSpPr/>
      </xdr:nvSpPr>
      <xdr:spPr>
        <a:xfrm>
          <a:off x="12763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42454</xdr:rowOff>
    </xdr:from>
    <xdr:to>
      <xdr:col>71</xdr:col>
      <xdr:colOff>177800</xdr:colOff>
      <xdr:row>61</xdr:row>
      <xdr:rowOff>88174</xdr:rowOff>
    </xdr:to>
    <xdr:cxnSp macro="">
      <xdr:nvCxnSpPr>
        <xdr:cNvPr id="652" name="直線コネクタ 651"/>
        <xdr:cNvCxnSpPr/>
      </xdr:nvCxnSpPr>
      <xdr:spPr>
        <a:xfrm flipV="1">
          <a:off x="12814300" y="10158004"/>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3"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54"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55"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6"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657" name="n_1main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658" name="n_2mainValue【保健センター・保健所】&#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109781</xdr:rowOff>
    </xdr:from>
    <xdr:ext cx="405111" cy="259045"/>
    <xdr:sp macro="" textlink="">
      <xdr:nvSpPr>
        <xdr:cNvPr id="659" name="n_3mainValue【保健センター・保健所】&#10;有形固定資産減価償却率"/>
        <xdr:cNvSpPr txBox="1"/>
      </xdr:nvSpPr>
      <xdr:spPr>
        <a:xfrm>
          <a:off x="13500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130101</xdr:rowOff>
    </xdr:from>
    <xdr:ext cx="405111" cy="259045"/>
    <xdr:sp macro="" textlink="">
      <xdr:nvSpPr>
        <xdr:cNvPr id="660" name="n_4mainValue【保健センター・保健所】&#10;有形固定資産減価償却率"/>
        <xdr:cNvSpPr txBox="1"/>
      </xdr:nvSpPr>
      <xdr:spPr>
        <a:xfrm>
          <a:off x="12611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4" name="直線コネクタ 683"/>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6" name="直線コネクタ 68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7"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8" name="直線コネクタ 687"/>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0" name="フローチャート: 判断 68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1" name="フローチャート: 判断 690"/>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2" name="フローチャート: 判断 69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3" name="フローチャート: 判断 692"/>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4" name="フローチャート: 判断 693"/>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700" name="楕円 699"/>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701" name="【保健センター・保健所】&#10;一人当たり面積該当値テキスト"/>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702" name="楕円 701"/>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140970</xdr:rowOff>
    </xdr:to>
    <xdr:cxnSp macro="">
      <xdr:nvCxnSpPr>
        <xdr:cNvPr id="703" name="直線コネクタ 702"/>
        <xdr:cNvCxnSpPr/>
      </xdr:nvCxnSpPr>
      <xdr:spPr>
        <a:xfrm>
          <a:off x="21323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90170</xdr:rowOff>
    </xdr:from>
    <xdr:to>
      <xdr:col>107</xdr:col>
      <xdr:colOff>101600</xdr:colOff>
      <xdr:row>64</xdr:row>
      <xdr:rowOff>20320</xdr:rowOff>
    </xdr:to>
    <xdr:sp macro="" textlink="">
      <xdr:nvSpPr>
        <xdr:cNvPr id="704" name="楕円 703"/>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140970</xdr:rowOff>
    </xdr:to>
    <xdr:cxnSp macro="">
      <xdr:nvCxnSpPr>
        <xdr:cNvPr id="705" name="直線コネクタ 704"/>
        <xdr:cNvCxnSpPr/>
      </xdr:nvCxnSpPr>
      <xdr:spPr>
        <a:xfrm>
          <a:off x="20434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90170</xdr:rowOff>
    </xdr:from>
    <xdr:to>
      <xdr:col>102</xdr:col>
      <xdr:colOff>165100</xdr:colOff>
      <xdr:row>64</xdr:row>
      <xdr:rowOff>20320</xdr:rowOff>
    </xdr:to>
    <xdr:sp macro="" textlink="">
      <xdr:nvSpPr>
        <xdr:cNvPr id="706" name="楕円 705"/>
        <xdr:cNvSpPr/>
      </xdr:nvSpPr>
      <xdr:spPr>
        <a:xfrm>
          <a:off x="19494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140970</xdr:rowOff>
    </xdr:from>
    <xdr:to>
      <xdr:col>107</xdr:col>
      <xdr:colOff>50800</xdr:colOff>
      <xdr:row>63</xdr:row>
      <xdr:rowOff>140970</xdr:rowOff>
    </xdr:to>
    <xdr:cxnSp macro="">
      <xdr:nvCxnSpPr>
        <xdr:cNvPr id="707" name="直線コネクタ 706"/>
        <xdr:cNvCxnSpPr/>
      </xdr:nvCxnSpPr>
      <xdr:spPr>
        <a:xfrm>
          <a:off x="19545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08" name="楕円 707"/>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140970</xdr:rowOff>
    </xdr:to>
    <xdr:cxnSp macro="">
      <xdr:nvCxnSpPr>
        <xdr:cNvPr id="709" name="直線コネクタ 708"/>
        <xdr:cNvCxnSpPr/>
      </xdr:nvCxnSpPr>
      <xdr:spPr>
        <a:xfrm>
          <a:off x="18656300" y="1093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0"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2"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3"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714"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11447</xdr:rowOff>
    </xdr:from>
    <xdr:ext cx="469744" cy="259045"/>
    <xdr:sp macro="" textlink="">
      <xdr:nvSpPr>
        <xdr:cNvPr id="715" name="n_2mainValue【保健センター・保健所】&#10;一人当たり面積"/>
        <xdr:cNvSpPr txBox="1"/>
      </xdr:nvSpPr>
      <xdr:spPr>
        <a:xfrm>
          <a:off x="20199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11447</xdr:rowOff>
    </xdr:from>
    <xdr:ext cx="469744" cy="259045"/>
    <xdr:sp macro="" textlink="">
      <xdr:nvSpPr>
        <xdr:cNvPr id="716" name="n_3mainValue【保健センター・保健所】&#10;一人当たり面積"/>
        <xdr:cNvSpPr txBox="1"/>
      </xdr:nvSpPr>
      <xdr:spPr>
        <a:xfrm>
          <a:off x="19310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17" name="n_4mainValue【保健センター・保健所】&#10;一人当たり面積"/>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3" name="直線コネクタ 74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4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45" name="直線コネクタ 74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7" name="直線コネクタ 74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48"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9" name="フローチャート: 判断 74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0" name="フローチャート: 判断 74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1" name="フローチャート: 判断 75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2" name="フローチャート: 判断 75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3" name="フローチャート: 判断 752"/>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759" name="楕円 758"/>
        <xdr:cNvSpPr/>
      </xdr:nvSpPr>
      <xdr:spPr>
        <a:xfrm>
          <a:off x="16268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760" name="【消防施設】&#10;有形固定資産減価償却率該当値テキスト"/>
        <xdr:cNvSpPr txBox="1"/>
      </xdr:nvSpPr>
      <xdr:spPr>
        <a:xfrm>
          <a:off x="16357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761" name="楕円 760"/>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144236</xdr:rowOff>
    </xdr:from>
    <xdr:to>
      <xdr:col>85</xdr:col>
      <xdr:colOff>127000</xdr:colOff>
      <xdr:row>84</xdr:row>
      <xdr:rowOff>23405</xdr:rowOff>
    </xdr:to>
    <xdr:cxnSp macro="">
      <xdr:nvCxnSpPr>
        <xdr:cNvPr id="762" name="直線コネクタ 761"/>
        <xdr:cNvCxnSpPr/>
      </xdr:nvCxnSpPr>
      <xdr:spPr>
        <a:xfrm>
          <a:off x="15481300" y="1437458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3" name="楕円 762"/>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144236</xdr:rowOff>
    </xdr:to>
    <xdr:cxnSp macro="">
      <xdr:nvCxnSpPr>
        <xdr:cNvPr id="764" name="直線コネクタ 763"/>
        <xdr:cNvCxnSpPr/>
      </xdr:nvCxnSpPr>
      <xdr:spPr>
        <a:xfrm>
          <a:off x="14592300" y="143027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130992</xdr:rowOff>
    </xdr:from>
    <xdr:to>
      <xdr:col>72</xdr:col>
      <xdr:colOff>38100</xdr:colOff>
      <xdr:row>83</xdr:row>
      <xdr:rowOff>61142</xdr:rowOff>
    </xdr:to>
    <xdr:sp macro="" textlink="">
      <xdr:nvSpPr>
        <xdr:cNvPr id="765" name="楕円 764"/>
        <xdr:cNvSpPr/>
      </xdr:nvSpPr>
      <xdr:spPr>
        <a:xfrm>
          <a:off x="13652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10342</xdr:rowOff>
    </xdr:from>
    <xdr:to>
      <xdr:col>76</xdr:col>
      <xdr:colOff>114300</xdr:colOff>
      <xdr:row>83</xdr:row>
      <xdr:rowOff>72389</xdr:rowOff>
    </xdr:to>
    <xdr:cxnSp macro="">
      <xdr:nvCxnSpPr>
        <xdr:cNvPr id="766" name="直線コネクタ 765"/>
        <xdr:cNvCxnSpPr/>
      </xdr:nvCxnSpPr>
      <xdr:spPr>
        <a:xfrm>
          <a:off x="13703300" y="142406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57513</xdr:rowOff>
    </xdr:from>
    <xdr:to>
      <xdr:col>67</xdr:col>
      <xdr:colOff>101600</xdr:colOff>
      <xdr:row>82</xdr:row>
      <xdr:rowOff>159113</xdr:rowOff>
    </xdr:to>
    <xdr:sp macro="" textlink="">
      <xdr:nvSpPr>
        <xdr:cNvPr id="767" name="楕円 766"/>
        <xdr:cNvSpPr/>
      </xdr:nvSpPr>
      <xdr:spPr>
        <a:xfrm>
          <a:off x="12763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108313</xdr:rowOff>
    </xdr:from>
    <xdr:to>
      <xdr:col>71</xdr:col>
      <xdr:colOff>177800</xdr:colOff>
      <xdr:row>83</xdr:row>
      <xdr:rowOff>10342</xdr:rowOff>
    </xdr:to>
    <xdr:cxnSp macro="">
      <xdr:nvCxnSpPr>
        <xdr:cNvPr id="768" name="直線コネクタ 767"/>
        <xdr:cNvCxnSpPr/>
      </xdr:nvCxnSpPr>
      <xdr:spPr>
        <a:xfrm>
          <a:off x="12814300" y="1416721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69"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0"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1"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2"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773" name="n_1mainValue【消防施設】&#10;有形固定資産減価償却率"/>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4" name="n_2main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52269</xdr:rowOff>
    </xdr:from>
    <xdr:ext cx="405111" cy="259045"/>
    <xdr:sp macro="" textlink="">
      <xdr:nvSpPr>
        <xdr:cNvPr id="775" name="n_3mainValue【消防施設】&#10;有形固定資産減価償却率"/>
        <xdr:cNvSpPr txBox="1"/>
      </xdr:nvSpPr>
      <xdr:spPr>
        <a:xfrm>
          <a:off x="13500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4190</xdr:rowOff>
    </xdr:from>
    <xdr:ext cx="405111" cy="259045"/>
    <xdr:sp macro="" textlink="">
      <xdr:nvSpPr>
        <xdr:cNvPr id="776" name="n_4mainValue【消防施設】&#10;有形固定資産減価償却率"/>
        <xdr:cNvSpPr txBox="1"/>
      </xdr:nvSpPr>
      <xdr:spPr>
        <a:xfrm>
          <a:off x="12611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98" name="直線コネクタ 797"/>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1"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2" name="直線コネクタ 801"/>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3"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4" name="フローチャート: 判断 80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5" name="フローチャート: 判断 804"/>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6" name="フローチャート: 判断 805"/>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07" name="フローチャート: 判断 806"/>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814" name="楕円 813"/>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815" name="【消防施設】&#10;一人当たり面積該当値テキスト"/>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816" name="楕円 815"/>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81535</xdr:rowOff>
    </xdr:to>
    <xdr:cxnSp macro="">
      <xdr:nvCxnSpPr>
        <xdr:cNvPr id="817" name="直線コネクタ 816"/>
        <xdr:cNvCxnSpPr/>
      </xdr:nvCxnSpPr>
      <xdr:spPr>
        <a:xfrm>
          <a:off x="21323300" y="14636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818" name="楕円 817"/>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819" name="直線コネクタ 818"/>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20" name="楕円 819"/>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821" name="直線コネクタ 820"/>
        <xdr:cNvCxnSpPr/>
      </xdr:nvCxnSpPr>
      <xdr:spPr>
        <a:xfrm>
          <a:off x="19545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822" name="楕円 821"/>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58674</xdr:rowOff>
    </xdr:to>
    <xdr:cxnSp macro="">
      <xdr:nvCxnSpPr>
        <xdr:cNvPr id="823" name="直線コネクタ 822"/>
        <xdr:cNvCxnSpPr/>
      </xdr:nvCxnSpPr>
      <xdr:spPr>
        <a:xfrm>
          <a:off x="18656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24"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25"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26"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7"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828" name="n_1main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29" name="n_2main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0" name="n_3mainValue【消防施設】&#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31" name="n_4mainValue【消防施設】&#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7" name="直線コネクタ 856"/>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8"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9" name="直線コネクタ 858"/>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0"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1" name="直線コネクタ 860"/>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2"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3" name="フローチャート: 判断 862"/>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64" name="フローチャート: 判断 863"/>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65" name="フローチャート: 判断 864"/>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6" name="フローチャート: 判断 865"/>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7" name="フローチャート: 判断 866"/>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873" name="楕円 872"/>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874" name="【庁舎】&#10;有形固定資産減価償却率該当値テキスト"/>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875" name="楕円 874"/>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118655</xdr:rowOff>
    </xdr:to>
    <xdr:cxnSp macro="">
      <xdr:nvCxnSpPr>
        <xdr:cNvPr id="876" name="直線コネクタ 875"/>
        <xdr:cNvCxnSpPr/>
      </xdr:nvCxnSpPr>
      <xdr:spPr>
        <a:xfrm>
          <a:off x="15481300" y="186254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46627</xdr:rowOff>
    </xdr:from>
    <xdr:to>
      <xdr:col>76</xdr:col>
      <xdr:colOff>165100</xdr:colOff>
      <xdr:row>108</xdr:row>
      <xdr:rowOff>148227</xdr:rowOff>
    </xdr:to>
    <xdr:sp macro="" textlink="">
      <xdr:nvSpPr>
        <xdr:cNvPr id="877" name="楕円 876"/>
        <xdr:cNvSpPr/>
      </xdr:nvSpPr>
      <xdr:spPr>
        <a:xfrm>
          <a:off x="14541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97427</xdr:rowOff>
    </xdr:from>
    <xdr:to>
      <xdr:col>81</xdr:col>
      <xdr:colOff>50800</xdr:colOff>
      <xdr:row>108</xdr:row>
      <xdr:rowOff>108857</xdr:rowOff>
    </xdr:to>
    <xdr:cxnSp macro="">
      <xdr:nvCxnSpPr>
        <xdr:cNvPr id="878" name="直線コネクタ 877"/>
        <xdr:cNvCxnSpPr/>
      </xdr:nvCxnSpPr>
      <xdr:spPr>
        <a:xfrm>
          <a:off x="14592300" y="18614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35198</xdr:rowOff>
    </xdr:from>
    <xdr:to>
      <xdr:col>72</xdr:col>
      <xdr:colOff>38100</xdr:colOff>
      <xdr:row>108</xdr:row>
      <xdr:rowOff>136798</xdr:rowOff>
    </xdr:to>
    <xdr:sp macro="" textlink="">
      <xdr:nvSpPr>
        <xdr:cNvPr id="879" name="楕円 878"/>
        <xdr:cNvSpPr/>
      </xdr:nvSpPr>
      <xdr:spPr>
        <a:xfrm>
          <a:off x="1365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85998</xdr:rowOff>
    </xdr:from>
    <xdr:to>
      <xdr:col>76</xdr:col>
      <xdr:colOff>114300</xdr:colOff>
      <xdr:row>108</xdr:row>
      <xdr:rowOff>97427</xdr:rowOff>
    </xdr:to>
    <xdr:cxnSp macro="">
      <xdr:nvCxnSpPr>
        <xdr:cNvPr id="880" name="直線コネクタ 879"/>
        <xdr:cNvCxnSpPr/>
      </xdr:nvCxnSpPr>
      <xdr:spPr>
        <a:xfrm>
          <a:off x="13703300" y="186025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881" name="楕円 880"/>
        <xdr:cNvSpPr/>
      </xdr:nvSpPr>
      <xdr:spPr>
        <a:xfrm>
          <a:off x="1276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74568</xdr:rowOff>
    </xdr:from>
    <xdr:to>
      <xdr:col>71</xdr:col>
      <xdr:colOff>177800</xdr:colOff>
      <xdr:row>108</xdr:row>
      <xdr:rowOff>85998</xdr:rowOff>
    </xdr:to>
    <xdr:cxnSp macro="">
      <xdr:nvCxnSpPr>
        <xdr:cNvPr id="882" name="直線コネクタ 881"/>
        <xdr:cNvCxnSpPr/>
      </xdr:nvCxnSpPr>
      <xdr:spPr>
        <a:xfrm>
          <a:off x="12814300" y="185911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3"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84"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85"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86"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887" name="n_1mainValue【庁舎】&#10;有形固定資産減価償却率"/>
        <xdr:cNvSpPr txBox="1"/>
      </xdr:nvSpPr>
      <xdr:spPr>
        <a:xfrm>
          <a:off x="15266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139354</xdr:rowOff>
    </xdr:from>
    <xdr:ext cx="405111" cy="259045"/>
    <xdr:sp macro="" textlink="">
      <xdr:nvSpPr>
        <xdr:cNvPr id="888" name="n_2mainValue【庁舎】&#10;有形固定資産減価償却率"/>
        <xdr:cNvSpPr txBox="1"/>
      </xdr:nvSpPr>
      <xdr:spPr>
        <a:xfrm>
          <a:off x="14389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127925</xdr:rowOff>
    </xdr:from>
    <xdr:ext cx="405111" cy="259045"/>
    <xdr:sp macro="" textlink="">
      <xdr:nvSpPr>
        <xdr:cNvPr id="889" name="n_3mainValue【庁舎】&#10;有形固定資産減価償却率"/>
        <xdr:cNvSpPr txBox="1"/>
      </xdr:nvSpPr>
      <xdr:spPr>
        <a:xfrm>
          <a:off x="13500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890" name="n_4mainValue【庁舎】&#10;有形固定資産減価償却率"/>
        <xdr:cNvSpPr txBox="1"/>
      </xdr:nvSpPr>
      <xdr:spPr>
        <a:xfrm>
          <a:off x="12611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16" name="直線コネクタ 915"/>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17"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18" name="直線コネクタ 917"/>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1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0" name="直線コネクタ 91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1"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2" name="フローチャート: 判断 921"/>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3" name="フローチャート: 判断 922"/>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24" name="フローチャート: 判断 923"/>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25" name="フローチャート: 判断 924"/>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26" name="フローチャート: 判断 925"/>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932" name="楕円 931"/>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933" name="【庁舎】&#10;一人当たり面積該当値テキスト"/>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934" name="楕円 933"/>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105592</xdr:rowOff>
    </xdr:to>
    <xdr:cxnSp macro="">
      <xdr:nvCxnSpPr>
        <xdr:cNvPr id="935" name="直線コネクタ 934"/>
        <xdr:cNvCxnSpPr/>
      </xdr:nvCxnSpPr>
      <xdr:spPr>
        <a:xfrm>
          <a:off x="21323300" y="1862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53158</xdr:rowOff>
    </xdr:from>
    <xdr:to>
      <xdr:col>107</xdr:col>
      <xdr:colOff>101600</xdr:colOff>
      <xdr:row>108</xdr:row>
      <xdr:rowOff>154758</xdr:rowOff>
    </xdr:to>
    <xdr:sp macro="" textlink="">
      <xdr:nvSpPr>
        <xdr:cNvPr id="936" name="楕円 935"/>
        <xdr:cNvSpPr/>
      </xdr:nvSpPr>
      <xdr:spPr>
        <a:xfrm>
          <a:off x="20383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103958</xdr:rowOff>
    </xdr:from>
    <xdr:to>
      <xdr:col>111</xdr:col>
      <xdr:colOff>177800</xdr:colOff>
      <xdr:row>108</xdr:row>
      <xdr:rowOff>105592</xdr:rowOff>
    </xdr:to>
    <xdr:cxnSp macro="">
      <xdr:nvCxnSpPr>
        <xdr:cNvPr id="937" name="直線コネクタ 936"/>
        <xdr:cNvCxnSpPr/>
      </xdr:nvCxnSpPr>
      <xdr:spPr>
        <a:xfrm>
          <a:off x="20434300" y="186205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938" name="楕円 937"/>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103958</xdr:rowOff>
    </xdr:to>
    <xdr:cxnSp macro="">
      <xdr:nvCxnSpPr>
        <xdr:cNvPr id="939" name="直線コネクタ 938"/>
        <xdr:cNvCxnSpPr/>
      </xdr:nvCxnSpPr>
      <xdr:spPr>
        <a:xfrm>
          <a:off x="19545300" y="186189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940" name="楕円 939"/>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102326</xdr:rowOff>
    </xdr:from>
    <xdr:to>
      <xdr:col>102</xdr:col>
      <xdr:colOff>114300</xdr:colOff>
      <xdr:row>108</xdr:row>
      <xdr:rowOff>102326</xdr:rowOff>
    </xdr:to>
    <xdr:cxnSp macro="">
      <xdr:nvCxnSpPr>
        <xdr:cNvPr id="941" name="直線コネクタ 940"/>
        <xdr:cNvCxnSpPr/>
      </xdr:nvCxnSpPr>
      <xdr:spPr>
        <a:xfrm>
          <a:off x="18656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2"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3"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44"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45"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946" name="n_1mainValue【庁舎】&#10;一人当たり面積"/>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145885</xdr:rowOff>
    </xdr:from>
    <xdr:ext cx="469744" cy="259045"/>
    <xdr:sp macro="" textlink="">
      <xdr:nvSpPr>
        <xdr:cNvPr id="947" name="n_2mainValue【庁舎】&#10;一人当たり面積"/>
        <xdr:cNvSpPr txBox="1"/>
      </xdr:nvSpPr>
      <xdr:spPr>
        <a:xfrm>
          <a:off x="20199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948" name="n_3mainValue【庁舎】&#10;一人当たり面積"/>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949" name="n_4mainValue【庁舎】&#10;一人当たり面積"/>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有形固定資産減価償却率が高い施設は、「庁舎」、「一般廃棄物処理施設」である。市庁舎については、老朽化等の課題のほか耐震基準を満たしていないことから、令和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年中の新庁舎の完成を目指して建替事業を進めている。また、一般廃棄物処理施設については、蕨戸田衛生センターにおいて「循環型社会形成推進地域計画」に基づく基幹的設備改良事業（令和元年度～令和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ることから、今後有形固定資産減価償却率の低下が見込まれる。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232_&#34152;&#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37168</v>
          </cell>
          <cell r="F3">
            <v>92247</v>
          </cell>
        </row>
        <row r="5">
          <cell r="A5" t="str">
            <v xml:space="preserve"> H28</v>
          </cell>
          <cell r="D5">
            <v>32474</v>
          </cell>
          <cell r="F5">
            <v>67319</v>
          </cell>
        </row>
        <row r="7">
          <cell r="A7" t="str">
            <v xml:space="preserve"> H29</v>
          </cell>
          <cell r="D7">
            <v>36260</v>
          </cell>
          <cell r="F7">
            <v>70615</v>
          </cell>
        </row>
        <row r="9">
          <cell r="A9" t="str">
            <v xml:space="preserve"> H30</v>
          </cell>
          <cell r="D9">
            <v>21046</v>
          </cell>
          <cell r="F9">
            <v>69185</v>
          </cell>
        </row>
        <row r="11">
          <cell r="A11" t="str">
            <v xml:space="preserve"> R01</v>
          </cell>
          <cell r="D11">
            <v>27957</v>
          </cell>
          <cell r="F11">
            <v>70166</v>
          </cell>
        </row>
        <row r="18">
          <cell r="B18" t="str">
            <v>H27</v>
          </cell>
          <cell r="C18" t="str">
            <v>H28</v>
          </cell>
          <cell r="D18" t="str">
            <v>H29</v>
          </cell>
          <cell r="E18" t="str">
            <v>H30</v>
          </cell>
          <cell r="F18" t="str">
            <v>R01</v>
          </cell>
        </row>
        <row r="19">
          <cell r="A19" t="str">
            <v>実質収支額</v>
          </cell>
          <cell r="B19">
            <v>7.56</v>
          </cell>
          <cell r="C19">
            <v>6.23</v>
          </cell>
          <cell r="D19">
            <v>12.54</v>
          </cell>
          <cell r="E19">
            <v>10.45</v>
          </cell>
          <cell r="F19">
            <v>10.74</v>
          </cell>
        </row>
        <row r="20">
          <cell r="A20" t="str">
            <v>財政調整基金残高</v>
          </cell>
          <cell r="B20">
            <v>14.5</v>
          </cell>
          <cell r="C20">
            <v>13.6</v>
          </cell>
          <cell r="D20">
            <v>13.55</v>
          </cell>
          <cell r="E20">
            <v>17.25</v>
          </cell>
          <cell r="F20">
            <v>15.47</v>
          </cell>
        </row>
        <row r="21">
          <cell r="A21" t="str">
            <v>実質単年度収支</v>
          </cell>
          <cell r="B21">
            <v>-0.28999999999999998</v>
          </cell>
          <cell r="C21">
            <v>-1.76</v>
          </cell>
          <cell r="D21">
            <v>6.3</v>
          </cell>
          <cell r="E21">
            <v>2.06</v>
          </cell>
          <cell r="F21">
            <v>-1.53</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0.03</v>
          </cell>
          <cell r="F27" t="e">
            <v>#N/A</v>
          </cell>
          <cell r="G27">
            <v>0.02</v>
          </cell>
          <cell r="H27" t="e">
            <v>#N/A</v>
          </cell>
          <cell r="I27">
            <v>0.02</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蕨市後期高齢者医療特別会計</v>
          </cell>
          <cell r="B29" t="e">
            <v>#N/A</v>
          </cell>
          <cell r="C29">
            <v>0.04</v>
          </cell>
          <cell r="D29" t="e">
            <v>#N/A</v>
          </cell>
          <cell r="E29">
            <v>0.04</v>
          </cell>
          <cell r="F29" t="e">
            <v>#N/A</v>
          </cell>
          <cell r="G29">
            <v>0.03</v>
          </cell>
          <cell r="H29" t="e">
            <v>#N/A</v>
          </cell>
          <cell r="I29">
            <v>0.02</v>
          </cell>
          <cell r="J29" t="e">
            <v>#N/A</v>
          </cell>
          <cell r="K29">
            <v>0.03</v>
          </cell>
        </row>
        <row r="30">
          <cell r="A30" t="str">
            <v>蕨都市計画事業錦町土地区画整理事業特別会計</v>
          </cell>
          <cell r="B30" t="e">
            <v>#N/A</v>
          </cell>
          <cell r="C30">
            <v>0.01</v>
          </cell>
          <cell r="D30" t="e">
            <v>#N/A</v>
          </cell>
          <cell r="E30">
            <v>0.02</v>
          </cell>
          <cell r="F30" t="e">
            <v>#N/A</v>
          </cell>
          <cell r="G30">
            <v>0.27</v>
          </cell>
          <cell r="H30" t="e">
            <v>#N/A</v>
          </cell>
          <cell r="I30">
            <v>0.04</v>
          </cell>
          <cell r="J30" t="e">
            <v>#N/A</v>
          </cell>
          <cell r="K30">
            <v>0.06</v>
          </cell>
        </row>
        <row r="31">
          <cell r="A31" t="str">
            <v>蕨市国民健康保険特別会計</v>
          </cell>
          <cell r="B31" t="e">
            <v>#N/A</v>
          </cell>
          <cell r="C31">
            <v>0.77</v>
          </cell>
          <cell r="D31" t="e">
            <v>#N/A</v>
          </cell>
          <cell r="E31">
            <v>1.28</v>
          </cell>
          <cell r="F31" t="e">
            <v>#N/A</v>
          </cell>
          <cell r="G31">
            <v>1.91</v>
          </cell>
          <cell r="H31" t="e">
            <v>#N/A</v>
          </cell>
          <cell r="I31">
            <v>0.31</v>
          </cell>
          <cell r="J31" t="e">
            <v>#N/A</v>
          </cell>
          <cell r="K31">
            <v>0.24</v>
          </cell>
        </row>
        <row r="32">
          <cell r="A32" t="str">
            <v>蕨市公共下水道事業特別会計</v>
          </cell>
          <cell r="B32" t="e">
            <v>#N/A</v>
          </cell>
          <cell r="C32">
            <v>0.08</v>
          </cell>
          <cell r="D32" t="e">
            <v>#N/A</v>
          </cell>
          <cell r="E32">
            <v>0.03</v>
          </cell>
          <cell r="F32" t="e">
            <v>#N/A</v>
          </cell>
          <cell r="G32">
            <v>0.06</v>
          </cell>
          <cell r="H32" t="e">
            <v>#N/A</v>
          </cell>
          <cell r="I32">
            <v>7.0000000000000007E-2</v>
          </cell>
          <cell r="J32" t="e">
            <v>#N/A</v>
          </cell>
          <cell r="K32">
            <v>0.52</v>
          </cell>
        </row>
        <row r="33">
          <cell r="A33" t="str">
            <v>蕨市介護保険特別会計</v>
          </cell>
          <cell r="B33" t="e">
            <v>#N/A</v>
          </cell>
          <cell r="C33">
            <v>1.49</v>
          </cell>
          <cell r="D33" t="e">
            <v>#N/A</v>
          </cell>
          <cell r="E33">
            <v>0.79</v>
          </cell>
          <cell r="F33" t="e">
            <v>#N/A</v>
          </cell>
          <cell r="G33">
            <v>1.19</v>
          </cell>
          <cell r="H33" t="e">
            <v>#N/A</v>
          </cell>
          <cell r="I33">
            <v>1.01</v>
          </cell>
          <cell r="J33" t="e">
            <v>#N/A</v>
          </cell>
          <cell r="K33">
            <v>1.54</v>
          </cell>
        </row>
        <row r="34">
          <cell r="A34" t="str">
            <v>蕨市立病院事業会計</v>
          </cell>
          <cell r="B34" t="e">
            <v>#N/A</v>
          </cell>
          <cell r="C34">
            <v>6.54</v>
          </cell>
          <cell r="D34" t="e">
            <v>#N/A</v>
          </cell>
          <cell r="E34">
            <v>7.74</v>
          </cell>
          <cell r="F34" t="e">
            <v>#N/A</v>
          </cell>
          <cell r="G34">
            <v>7.94</v>
          </cell>
          <cell r="H34" t="e">
            <v>#N/A</v>
          </cell>
          <cell r="I34">
            <v>7.68</v>
          </cell>
          <cell r="J34" t="e">
            <v>#N/A</v>
          </cell>
          <cell r="K34">
            <v>7.19</v>
          </cell>
        </row>
        <row r="35">
          <cell r="A35" t="str">
            <v>一般会計</v>
          </cell>
          <cell r="B35" t="e">
            <v>#N/A</v>
          </cell>
          <cell r="C35">
            <v>7.51</v>
          </cell>
          <cell r="D35" t="e">
            <v>#N/A</v>
          </cell>
          <cell r="E35">
            <v>6.17</v>
          </cell>
          <cell r="F35" t="e">
            <v>#N/A</v>
          </cell>
          <cell r="G35">
            <v>12.22</v>
          </cell>
          <cell r="H35" t="e">
            <v>#N/A</v>
          </cell>
          <cell r="I35">
            <v>10.38</v>
          </cell>
          <cell r="J35" t="e">
            <v>#N/A</v>
          </cell>
          <cell r="K35">
            <v>10.63</v>
          </cell>
        </row>
        <row r="36">
          <cell r="A36" t="str">
            <v>蕨市水道事業会計</v>
          </cell>
          <cell r="B36" t="e">
            <v>#N/A</v>
          </cell>
          <cell r="C36">
            <v>9.3000000000000007</v>
          </cell>
          <cell r="D36" t="e">
            <v>#N/A</v>
          </cell>
          <cell r="E36">
            <v>9.7200000000000006</v>
          </cell>
          <cell r="F36" t="e">
            <v>#N/A</v>
          </cell>
          <cell r="G36">
            <v>9.5399999999999991</v>
          </cell>
          <cell r="H36" t="e">
            <v>#N/A</v>
          </cell>
          <cell r="I36">
            <v>10.76</v>
          </cell>
          <cell r="J36" t="e">
            <v>#N/A</v>
          </cell>
          <cell r="K36">
            <v>11.52</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1898</v>
          </cell>
          <cell r="E42"/>
          <cell r="F42"/>
          <cell r="G42">
            <v>1899</v>
          </cell>
          <cell r="H42"/>
          <cell r="I42"/>
          <cell r="J42">
            <v>1952</v>
          </cell>
          <cell r="K42"/>
          <cell r="L42"/>
          <cell r="M42">
            <v>1971</v>
          </cell>
          <cell r="N42"/>
          <cell r="O42"/>
          <cell r="P42">
            <v>1869</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897</v>
          </cell>
          <cell r="C44"/>
          <cell r="D44"/>
          <cell r="E44">
            <v>285</v>
          </cell>
          <cell r="F44"/>
          <cell r="G44"/>
          <cell r="H44">
            <v>282</v>
          </cell>
          <cell r="I44"/>
          <cell r="J44"/>
          <cell r="K44">
            <v>277</v>
          </cell>
          <cell r="L44"/>
          <cell r="M44"/>
          <cell r="N44">
            <v>274</v>
          </cell>
          <cell r="O44"/>
          <cell r="P44"/>
        </row>
        <row r="45">
          <cell r="A45" t="str">
            <v>組合等が起こした地方債の元利償還金に対する負担金等</v>
          </cell>
          <cell r="B45">
            <v>72</v>
          </cell>
          <cell r="C45"/>
          <cell r="D45"/>
          <cell r="E45">
            <v>64</v>
          </cell>
          <cell r="F45"/>
          <cell r="G45"/>
          <cell r="H45">
            <v>50</v>
          </cell>
          <cell r="I45"/>
          <cell r="J45"/>
          <cell r="K45">
            <v>40</v>
          </cell>
          <cell r="L45"/>
          <cell r="M45"/>
          <cell r="N45">
            <v>26</v>
          </cell>
          <cell r="O45"/>
          <cell r="P45"/>
        </row>
        <row r="46">
          <cell r="A46" t="str">
            <v>公営企業債の元利償還金に対する繰入金</v>
          </cell>
          <cell r="B46">
            <v>380</v>
          </cell>
          <cell r="C46"/>
          <cell r="D46"/>
          <cell r="E46">
            <v>362</v>
          </cell>
          <cell r="F46"/>
          <cell r="G46"/>
          <cell r="H46">
            <v>346</v>
          </cell>
          <cell r="I46"/>
          <cell r="J46"/>
          <cell r="K46">
            <v>329</v>
          </cell>
          <cell r="L46"/>
          <cell r="M46"/>
          <cell r="N46">
            <v>320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1327</v>
          </cell>
          <cell r="C49"/>
          <cell r="D49"/>
          <cell r="E49">
            <v>1436</v>
          </cell>
          <cell r="F49"/>
          <cell r="G49"/>
          <cell r="H49">
            <v>1493</v>
          </cell>
          <cell r="I49"/>
          <cell r="J49"/>
          <cell r="K49">
            <v>1527</v>
          </cell>
          <cell r="L49"/>
          <cell r="M49"/>
          <cell r="N49">
            <v>1581</v>
          </cell>
          <cell r="O49"/>
          <cell r="P49"/>
        </row>
        <row r="50">
          <cell r="A50" t="str">
            <v>実質公債費比率の分子</v>
          </cell>
          <cell r="B50" t="e">
            <v>#N/A</v>
          </cell>
          <cell r="C50">
            <v>778</v>
          </cell>
          <cell r="D50" t="e">
            <v>#N/A</v>
          </cell>
          <cell r="E50" t="e">
            <v>#N/A</v>
          </cell>
          <cell r="F50">
            <v>248</v>
          </cell>
          <cell r="G50" t="e">
            <v>#N/A</v>
          </cell>
          <cell r="H50" t="e">
            <v>#N/A</v>
          </cell>
          <cell r="I50">
            <v>219</v>
          </cell>
          <cell r="J50" t="e">
            <v>#N/A</v>
          </cell>
          <cell r="K50" t="e">
            <v>#N/A</v>
          </cell>
          <cell r="L50">
            <v>202</v>
          </cell>
          <cell r="M50" t="e">
            <v>#N/A</v>
          </cell>
          <cell r="N50" t="e">
            <v>#N/A</v>
          </cell>
          <cell r="O50">
            <v>332</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16648</v>
          </cell>
          <cell r="E56"/>
          <cell r="F56"/>
          <cell r="G56">
            <v>16563</v>
          </cell>
          <cell r="H56"/>
          <cell r="I56"/>
          <cell r="J56">
            <v>16457</v>
          </cell>
          <cell r="K56"/>
          <cell r="L56"/>
          <cell r="M56">
            <v>16252</v>
          </cell>
          <cell r="N56"/>
          <cell r="O56"/>
          <cell r="P56">
            <v>16061</v>
          </cell>
        </row>
        <row r="57">
          <cell r="A57" t="str">
            <v>充当可能特定歳入</v>
          </cell>
          <cell r="B57"/>
          <cell r="C57"/>
          <cell r="D57">
            <v>5737</v>
          </cell>
          <cell r="E57"/>
          <cell r="F57"/>
          <cell r="G57">
            <v>6091</v>
          </cell>
          <cell r="H57"/>
          <cell r="I57"/>
          <cell r="J57">
            <v>6116</v>
          </cell>
          <cell r="K57"/>
          <cell r="L57"/>
          <cell r="M57">
            <v>6160</v>
          </cell>
          <cell r="N57"/>
          <cell r="O57"/>
          <cell r="P57">
            <v>6143</v>
          </cell>
        </row>
        <row r="58">
          <cell r="A58" t="str">
            <v>充当可能基金</v>
          </cell>
          <cell r="B58"/>
          <cell r="C58"/>
          <cell r="D58">
            <v>4951</v>
          </cell>
          <cell r="E58"/>
          <cell r="F58"/>
          <cell r="G58">
            <v>5052</v>
          </cell>
          <cell r="H58"/>
          <cell r="I58"/>
          <cell r="J58">
            <v>5170</v>
          </cell>
          <cell r="K58"/>
          <cell r="L58"/>
          <cell r="M58">
            <v>6270</v>
          </cell>
          <cell r="N58"/>
          <cell r="O58"/>
          <cell r="P58">
            <v>6102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2676</v>
          </cell>
          <cell r="C62"/>
          <cell r="D62"/>
          <cell r="E62">
            <v>2585</v>
          </cell>
          <cell r="F62"/>
          <cell r="G62"/>
          <cell r="H62">
            <v>2737</v>
          </cell>
          <cell r="I62"/>
          <cell r="J62"/>
          <cell r="K62">
            <v>2626</v>
          </cell>
          <cell r="L62"/>
          <cell r="M62"/>
          <cell r="N62">
            <v>2500</v>
          </cell>
          <cell r="O62"/>
          <cell r="P62"/>
        </row>
        <row r="63">
          <cell r="A63" t="str">
            <v>組合等負担等見込額</v>
          </cell>
          <cell r="B63">
            <v>270</v>
          </cell>
          <cell r="C63"/>
          <cell r="D63"/>
          <cell r="E63">
            <v>185</v>
          </cell>
          <cell r="F63"/>
          <cell r="G63"/>
          <cell r="H63">
            <v>115</v>
          </cell>
          <cell r="I63"/>
          <cell r="J63"/>
          <cell r="K63">
            <v>62</v>
          </cell>
          <cell r="L63"/>
          <cell r="M63"/>
          <cell r="N63">
            <v>254</v>
          </cell>
          <cell r="O63"/>
          <cell r="P63"/>
        </row>
        <row r="64">
          <cell r="A64" t="str">
            <v>公営企業債等繰入見込額</v>
          </cell>
          <cell r="B64">
            <v>4129</v>
          </cell>
          <cell r="C64"/>
          <cell r="D64"/>
          <cell r="E64">
            <v>4039</v>
          </cell>
          <cell r="F64"/>
          <cell r="G64"/>
          <cell r="H64">
            <v>3749</v>
          </cell>
          <cell r="I64"/>
          <cell r="J64"/>
          <cell r="K64">
            <v>3533</v>
          </cell>
          <cell r="L64"/>
          <cell r="M64"/>
          <cell r="N64">
            <v>3437</v>
          </cell>
          <cell r="O64"/>
          <cell r="P64"/>
        </row>
        <row r="65">
          <cell r="A65" t="str">
            <v>債務負担行為に基づく支出予定額</v>
          </cell>
          <cell r="B65">
            <v>3944</v>
          </cell>
          <cell r="C65"/>
          <cell r="D65"/>
          <cell r="E65">
            <v>3669</v>
          </cell>
          <cell r="F65"/>
          <cell r="G65"/>
          <cell r="H65">
            <v>3393</v>
          </cell>
          <cell r="I65"/>
          <cell r="J65"/>
          <cell r="K65">
            <v>3123</v>
          </cell>
          <cell r="L65"/>
          <cell r="M65"/>
          <cell r="N65">
            <v>2856</v>
          </cell>
          <cell r="O65"/>
          <cell r="P65"/>
        </row>
        <row r="66">
          <cell r="A66" t="str">
            <v>一般会計等に係る地方債の現在高</v>
          </cell>
          <cell r="B66">
            <v>17343</v>
          </cell>
          <cell r="C66"/>
          <cell r="D66"/>
          <cell r="E66">
            <v>17489</v>
          </cell>
          <cell r="F66"/>
          <cell r="G66"/>
          <cell r="H66">
            <v>17880</v>
          </cell>
          <cell r="I66"/>
          <cell r="J66"/>
          <cell r="K66">
            <v>17593</v>
          </cell>
          <cell r="L66"/>
          <cell r="M66"/>
          <cell r="N66">
            <v>17301</v>
          </cell>
          <cell r="O66"/>
          <cell r="P66"/>
        </row>
        <row r="67">
          <cell r="A67" t="str">
            <v>将来負担比率の分子</v>
          </cell>
          <cell r="B67" t="e">
            <v>#N/A</v>
          </cell>
          <cell r="C67">
            <v>1025</v>
          </cell>
          <cell r="D67" t="e">
            <v>#N/A</v>
          </cell>
          <cell r="E67" t="e">
            <v>#N/A</v>
          </cell>
          <cell r="F67">
            <v>261</v>
          </cell>
          <cell r="G67" t="e">
            <v>#N/A</v>
          </cell>
          <cell r="H67" t="e">
            <v>#N/A</v>
          </cell>
          <cell r="I67">
            <v>132</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1916</v>
          </cell>
          <cell r="C72">
            <v>2480</v>
          </cell>
          <cell r="D72">
            <v>2222</v>
          </cell>
        </row>
        <row r="73">
          <cell r="A73" t="str">
            <v>減債基金</v>
          </cell>
          <cell r="B73" t="str">
            <v>-</v>
          </cell>
          <cell r="C73" t="str">
            <v>-</v>
          </cell>
          <cell r="D73" t="str">
            <v>-</v>
          </cell>
        </row>
        <row r="74">
          <cell r="A74" t="str">
            <v>その他特定目的基金</v>
          </cell>
          <cell r="B74">
            <v>2944</v>
          </cell>
          <cell r="C74">
            <v>3351</v>
          </cell>
          <cell r="D74">
            <v>3353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19</v>
      </c>
      <c r="C3" s="608"/>
      <c r="D3" s="608"/>
      <c r="E3" s="609"/>
      <c r="F3" s="609"/>
      <c r="G3" s="609"/>
      <c r="H3" s="609"/>
      <c r="I3" s="609"/>
      <c r="J3" s="609"/>
      <c r="K3" s="609"/>
      <c r="L3" s="609" t="s">
        <v>20</v>
      </c>
      <c r="M3" s="609"/>
      <c r="N3" s="609"/>
      <c r="O3" s="609"/>
      <c r="P3" s="609"/>
      <c r="Q3" s="609"/>
      <c r="R3" s="612"/>
      <c r="S3" s="612"/>
      <c r="T3" s="612"/>
      <c r="U3" s="612"/>
      <c r="V3" s="613"/>
      <c r="W3" s="503" t="s">
        <v>21</v>
      </c>
      <c r="X3" s="504"/>
      <c r="Y3" s="504"/>
      <c r="Z3" s="504"/>
      <c r="AA3" s="504"/>
      <c r="AB3" s="608"/>
      <c r="AC3" s="612" t="s">
        <v>22</v>
      </c>
      <c r="AD3" s="504"/>
      <c r="AE3" s="504"/>
      <c r="AF3" s="504"/>
      <c r="AG3" s="504"/>
      <c r="AH3" s="504"/>
      <c r="AI3" s="504"/>
      <c r="AJ3" s="504"/>
      <c r="AK3" s="504"/>
      <c r="AL3" s="574"/>
      <c r="AM3" s="503" t="s">
        <v>23</v>
      </c>
      <c r="AN3" s="504"/>
      <c r="AO3" s="504"/>
      <c r="AP3" s="504"/>
      <c r="AQ3" s="504"/>
      <c r="AR3" s="504"/>
      <c r="AS3" s="504"/>
      <c r="AT3" s="504"/>
      <c r="AU3" s="504"/>
      <c r="AV3" s="504"/>
      <c r="AW3" s="504"/>
      <c r="AX3" s="574"/>
      <c r="AY3" s="566" t="s">
        <v>24</v>
      </c>
      <c r="AZ3" s="567"/>
      <c r="BA3" s="567"/>
      <c r="BB3" s="567"/>
      <c r="BC3" s="567"/>
      <c r="BD3" s="567"/>
      <c r="BE3" s="567"/>
      <c r="BF3" s="567"/>
      <c r="BG3" s="567"/>
      <c r="BH3" s="567"/>
      <c r="BI3" s="567"/>
      <c r="BJ3" s="567"/>
      <c r="BK3" s="567"/>
      <c r="BL3" s="567"/>
      <c r="BM3" s="616"/>
      <c r="BN3" s="503" t="s">
        <v>25</v>
      </c>
      <c r="BO3" s="504"/>
      <c r="BP3" s="504"/>
      <c r="BQ3" s="504"/>
      <c r="BR3" s="504"/>
      <c r="BS3" s="504"/>
      <c r="BT3" s="504"/>
      <c r="BU3" s="574"/>
      <c r="BV3" s="503" t="s">
        <v>26</v>
      </c>
      <c r="BW3" s="504"/>
      <c r="BX3" s="504"/>
      <c r="BY3" s="504"/>
      <c r="BZ3" s="504"/>
      <c r="CA3" s="504"/>
      <c r="CB3" s="504"/>
      <c r="CC3" s="574"/>
      <c r="CD3" s="566" t="s">
        <v>24</v>
      </c>
      <c r="CE3" s="567"/>
      <c r="CF3" s="567"/>
      <c r="CG3" s="567"/>
      <c r="CH3" s="567"/>
      <c r="CI3" s="567"/>
      <c r="CJ3" s="567"/>
      <c r="CK3" s="567"/>
      <c r="CL3" s="567"/>
      <c r="CM3" s="567"/>
      <c r="CN3" s="567"/>
      <c r="CO3" s="567"/>
      <c r="CP3" s="567"/>
      <c r="CQ3" s="567"/>
      <c r="CR3" s="567"/>
      <c r="CS3" s="616"/>
      <c r="CT3" s="503" t="s">
        <v>27</v>
      </c>
      <c r="CU3" s="504"/>
      <c r="CV3" s="504"/>
      <c r="CW3" s="504"/>
      <c r="CX3" s="504"/>
      <c r="CY3" s="504"/>
      <c r="CZ3" s="504"/>
      <c r="DA3" s="574"/>
      <c r="DB3" s="503" t="s">
        <v>28</v>
      </c>
      <c r="DC3" s="504"/>
      <c r="DD3" s="504"/>
      <c r="DE3" s="504"/>
      <c r="DF3" s="504"/>
      <c r="DG3" s="504"/>
      <c r="DH3" s="504"/>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0"/>
      <c r="AO4" s="440"/>
      <c r="AP4" s="440"/>
      <c r="AQ4" s="440"/>
      <c r="AR4" s="440"/>
      <c r="AS4" s="440"/>
      <c r="AT4" s="440"/>
      <c r="AU4" s="440"/>
      <c r="AV4" s="440"/>
      <c r="AW4" s="440"/>
      <c r="AX4" s="615"/>
      <c r="AY4" s="416" t="s">
        <v>29</v>
      </c>
      <c r="AZ4" s="417"/>
      <c r="BA4" s="417"/>
      <c r="BB4" s="417"/>
      <c r="BC4" s="417"/>
      <c r="BD4" s="417"/>
      <c r="BE4" s="417"/>
      <c r="BF4" s="417"/>
      <c r="BG4" s="417"/>
      <c r="BH4" s="417"/>
      <c r="BI4" s="417"/>
      <c r="BJ4" s="417"/>
      <c r="BK4" s="417"/>
      <c r="BL4" s="417"/>
      <c r="BM4" s="418"/>
      <c r="BN4" s="419">
        <v>25751178</v>
      </c>
      <c r="BO4" s="420"/>
      <c r="BP4" s="420"/>
      <c r="BQ4" s="420"/>
      <c r="BR4" s="420"/>
      <c r="BS4" s="420"/>
      <c r="BT4" s="420"/>
      <c r="BU4" s="421"/>
      <c r="BV4" s="419">
        <v>25144766</v>
      </c>
      <c r="BW4" s="420"/>
      <c r="BX4" s="420"/>
      <c r="BY4" s="420"/>
      <c r="BZ4" s="420"/>
      <c r="CA4" s="420"/>
      <c r="CB4" s="420"/>
      <c r="CC4" s="421"/>
      <c r="CD4" s="600" t="s">
        <v>30</v>
      </c>
      <c r="CE4" s="601"/>
      <c r="CF4" s="601"/>
      <c r="CG4" s="601"/>
      <c r="CH4" s="601"/>
      <c r="CI4" s="601"/>
      <c r="CJ4" s="601"/>
      <c r="CK4" s="601"/>
      <c r="CL4" s="601"/>
      <c r="CM4" s="601"/>
      <c r="CN4" s="601"/>
      <c r="CO4" s="601"/>
      <c r="CP4" s="601"/>
      <c r="CQ4" s="601"/>
      <c r="CR4" s="601"/>
      <c r="CS4" s="602"/>
      <c r="CT4" s="603">
        <v>10.7</v>
      </c>
      <c r="CU4" s="604"/>
      <c r="CV4" s="604"/>
      <c r="CW4" s="604"/>
      <c r="CX4" s="604"/>
      <c r="CY4" s="604"/>
      <c r="CZ4" s="604"/>
      <c r="DA4" s="605"/>
      <c r="DB4" s="603">
        <v>10.5</v>
      </c>
      <c r="DC4" s="604"/>
      <c r="DD4" s="604"/>
      <c r="DE4" s="604"/>
      <c r="DF4" s="604"/>
      <c r="DG4" s="604"/>
      <c r="DH4" s="604"/>
      <c r="DI4" s="605"/>
      <c r="DJ4" s="41"/>
      <c r="DK4" s="41"/>
      <c r="DL4" s="41"/>
      <c r="DM4" s="41"/>
      <c r="DN4" s="41"/>
      <c r="DO4" s="41"/>
    </row>
    <row r="5" spans="1:119" ht="18.75" customHeight="1" x14ac:dyDescent="0.15">
      <c r="A5" s="42"/>
      <c r="B5" s="610"/>
      <c r="C5" s="441"/>
      <c r="D5" s="441"/>
      <c r="E5" s="611"/>
      <c r="F5" s="611"/>
      <c r="G5" s="611"/>
      <c r="H5" s="611"/>
      <c r="I5" s="611"/>
      <c r="J5" s="611"/>
      <c r="K5" s="611"/>
      <c r="L5" s="611"/>
      <c r="M5" s="611"/>
      <c r="N5" s="611"/>
      <c r="O5" s="611"/>
      <c r="P5" s="611"/>
      <c r="Q5" s="611"/>
      <c r="R5" s="439"/>
      <c r="S5" s="439"/>
      <c r="T5" s="439"/>
      <c r="U5" s="439"/>
      <c r="V5" s="614"/>
      <c r="W5" s="530"/>
      <c r="X5" s="440"/>
      <c r="Y5" s="440"/>
      <c r="Z5" s="440"/>
      <c r="AA5" s="440"/>
      <c r="AB5" s="441"/>
      <c r="AC5" s="439"/>
      <c r="AD5" s="440"/>
      <c r="AE5" s="440"/>
      <c r="AF5" s="440"/>
      <c r="AG5" s="440"/>
      <c r="AH5" s="440"/>
      <c r="AI5" s="440"/>
      <c r="AJ5" s="440"/>
      <c r="AK5" s="440"/>
      <c r="AL5" s="615"/>
      <c r="AM5" s="493" t="s">
        <v>31</v>
      </c>
      <c r="AN5" s="398"/>
      <c r="AO5" s="398"/>
      <c r="AP5" s="398"/>
      <c r="AQ5" s="398"/>
      <c r="AR5" s="398"/>
      <c r="AS5" s="398"/>
      <c r="AT5" s="399"/>
      <c r="AU5" s="481" t="s">
        <v>32</v>
      </c>
      <c r="AV5" s="482"/>
      <c r="AW5" s="482"/>
      <c r="AX5" s="482"/>
      <c r="AY5" s="404" t="s">
        <v>33</v>
      </c>
      <c r="AZ5" s="405"/>
      <c r="BA5" s="405"/>
      <c r="BB5" s="405"/>
      <c r="BC5" s="405"/>
      <c r="BD5" s="405"/>
      <c r="BE5" s="405"/>
      <c r="BF5" s="405"/>
      <c r="BG5" s="405"/>
      <c r="BH5" s="405"/>
      <c r="BI5" s="405"/>
      <c r="BJ5" s="405"/>
      <c r="BK5" s="405"/>
      <c r="BL5" s="405"/>
      <c r="BM5" s="406"/>
      <c r="BN5" s="424">
        <v>24085741</v>
      </c>
      <c r="BO5" s="425"/>
      <c r="BP5" s="425"/>
      <c r="BQ5" s="425"/>
      <c r="BR5" s="425"/>
      <c r="BS5" s="425"/>
      <c r="BT5" s="425"/>
      <c r="BU5" s="426"/>
      <c r="BV5" s="424">
        <v>23515301</v>
      </c>
      <c r="BW5" s="425"/>
      <c r="BX5" s="425"/>
      <c r="BY5" s="425"/>
      <c r="BZ5" s="425"/>
      <c r="CA5" s="425"/>
      <c r="CB5" s="425"/>
      <c r="CC5" s="426"/>
      <c r="CD5" s="433" t="s">
        <v>34</v>
      </c>
      <c r="CE5" s="434"/>
      <c r="CF5" s="434"/>
      <c r="CG5" s="434"/>
      <c r="CH5" s="434"/>
      <c r="CI5" s="434"/>
      <c r="CJ5" s="434"/>
      <c r="CK5" s="434"/>
      <c r="CL5" s="434"/>
      <c r="CM5" s="434"/>
      <c r="CN5" s="434"/>
      <c r="CO5" s="434"/>
      <c r="CP5" s="434"/>
      <c r="CQ5" s="434"/>
      <c r="CR5" s="434"/>
      <c r="CS5" s="435"/>
      <c r="CT5" s="394">
        <v>89.9</v>
      </c>
      <c r="CU5" s="395"/>
      <c r="CV5" s="395"/>
      <c r="CW5" s="395"/>
      <c r="CX5" s="395"/>
      <c r="CY5" s="395"/>
      <c r="CZ5" s="395"/>
      <c r="DA5" s="396"/>
      <c r="DB5" s="394">
        <v>88.1</v>
      </c>
      <c r="DC5" s="395"/>
      <c r="DD5" s="395"/>
      <c r="DE5" s="395"/>
      <c r="DF5" s="395"/>
      <c r="DG5" s="395"/>
      <c r="DH5" s="395"/>
      <c r="DI5" s="396"/>
      <c r="DJ5" s="41"/>
      <c r="DK5" s="41"/>
      <c r="DL5" s="41"/>
      <c r="DM5" s="41"/>
      <c r="DN5" s="41"/>
      <c r="DO5" s="41"/>
    </row>
    <row r="6" spans="1:119" ht="18.75" customHeight="1" x14ac:dyDescent="0.15">
      <c r="A6" s="42"/>
      <c r="B6" s="580" t="s">
        <v>35</v>
      </c>
      <c r="C6" s="438"/>
      <c r="D6" s="438"/>
      <c r="E6" s="581"/>
      <c r="F6" s="581"/>
      <c r="G6" s="581"/>
      <c r="H6" s="581"/>
      <c r="I6" s="581"/>
      <c r="J6" s="581"/>
      <c r="K6" s="581"/>
      <c r="L6" s="581" t="s">
        <v>36</v>
      </c>
      <c r="M6" s="581"/>
      <c r="N6" s="581"/>
      <c r="O6" s="581"/>
      <c r="P6" s="581"/>
      <c r="Q6" s="581"/>
      <c r="R6" s="462"/>
      <c r="S6" s="462"/>
      <c r="T6" s="462"/>
      <c r="U6" s="462"/>
      <c r="V6" s="587"/>
      <c r="W6" s="515" t="s">
        <v>37</v>
      </c>
      <c r="X6" s="437"/>
      <c r="Y6" s="437"/>
      <c r="Z6" s="437"/>
      <c r="AA6" s="437"/>
      <c r="AB6" s="438"/>
      <c r="AC6" s="592" t="s">
        <v>38</v>
      </c>
      <c r="AD6" s="593"/>
      <c r="AE6" s="593"/>
      <c r="AF6" s="593"/>
      <c r="AG6" s="593"/>
      <c r="AH6" s="593"/>
      <c r="AI6" s="593"/>
      <c r="AJ6" s="593"/>
      <c r="AK6" s="593"/>
      <c r="AL6" s="594"/>
      <c r="AM6" s="493" t="s">
        <v>39</v>
      </c>
      <c r="AN6" s="398"/>
      <c r="AO6" s="398"/>
      <c r="AP6" s="398"/>
      <c r="AQ6" s="398"/>
      <c r="AR6" s="398"/>
      <c r="AS6" s="398"/>
      <c r="AT6" s="399"/>
      <c r="AU6" s="481" t="s">
        <v>32</v>
      </c>
      <c r="AV6" s="482"/>
      <c r="AW6" s="482"/>
      <c r="AX6" s="482"/>
      <c r="AY6" s="404" t="s">
        <v>41</v>
      </c>
      <c r="AZ6" s="405"/>
      <c r="BA6" s="405"/>
      <c r="BB6" s="405"/>
      <c r="BC6" s="405"/>
      <c r="BD6" s="405"/>
      <c r="BE6" s="405"/>
      <c r="BF6" s="405"/>
      <c r="BG6" s="405"/>
      <c r="BH6" s="405"/>
      <c r="BI6" s="405"/>
      <c r="BJ6" s="405"/>
      <c r="BK6" s="405"/>
      <c r="BL6" s="405"/>
      <c r="BM6" s="406"/>
      <c r="BN6" s="424">
        <v>1665437</v>
      </c>
      <c r="BO6" s="425"/>
      <c r="BP6" s="425"/>
      <c r="BQ6" s="425"/>
      <c r="BR6" s="425"/>
      <c r="BS6" s="425"/>
      <c r="BT6" s="425"/>
      <c r="BU6" s="426"/>
      <c r="BV6" s="424">
        <v>1629465</v>
      </c>
      <c r="BW6" s="425"/>
      <c r="BX6" s="425"/>
      <c r="BY6" s="425"/>
      <c r="BZ6" s="425"/>
      <c r="CA6" s="425"/>
      <c r="CB6" s="425"/>
      <c r="CC6" s="426"/>
      <c r="CD6" s="433" t="s">
        <v>42</v>
      </c>
      <c r="CE6" s="434"/>
      <c r="CF6" s="434"/>
      <c r="CG6" s="434"/>
      <c r="CH6" s="434"/>
      <c r="CI6" s="434"/>
      <c r="CJ6" s="434"/>
      <c r="CK6" s="434"/>
      <c r="CL6" s="434"/>
      <c r="CM6" s="434"/>
      <c r="CN6" s="434"/>
      <c r="CO6" s="434"/>
      <c r="CP6" s="434"/>
      <c r="CQ6" s="434"/>
      <c r="CR6" s="434"/>
      <c r="CS6" s="435"/>
      <c r="CT6" s="577">
        <v>94.9</v>
      </c>
      <c r="CU6" s="578"/>
      <c r="CV6" s="578"/>
      <c r="CW6" s="578"/>
      <c r="CX6" s="578"/>
      <c r="CY6" s="578"/>
      <c r="CZ6" s="578"/>
      <c r="DA6" s="579"/>
      <c r="DB6" s="577">
        <v>94.2</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43</v>
      </c>
      <c r="AN7" s="398"/>
      <c r="AO7" s="398"/>
      <c r="AP7" s="398"/>
      <c r="AQ7" s="398"/>
      <c r="AR7" s="398"/>
      <c r="AS7" s="398"/>
      <c r="AT7" s="399"/>
      <c r="AU7" s="481" t="s">
        <v>44</v>
      </c>
      <c r="AV7" s="482"/>
      <c r="AW7" s="482"/>
      <c r="AX7" s="482"/>
      <c r="AY7" s="404" t="s">
        <v>45</v>
      </c>
      <c r="AZ7" s="405"/>
      <c r="BA7" s="405"/>
      <c r="BB7" s="405"/>
      <c r="BC7" s="405"/>
      <c r="BD7" s="405"/>
      <c r="BE7" s="405"/>
      <c r="BF7" s="405"/>
      <c r="BG7" s="405"/>
      <c r="BH7" s="405"/>
      <c r="BI7" s="405"/>
      <c r="BJ7" s="405"/>
      <c r="BK7" s="405"/>
      <c r="BL7" s="405"/>
      <c r="BM7" s="406"/>
      <c r="BN7" s="424">
        <v>123316</v>
      </c>
      <c r="BO7" s="425"/>
      <c r="BP7" s="425"/>
      <c r="BQ7" s="425"/>
      <c r="BR7" s="425"/>
      <c r="BS7" s="425"/>
      <c r="BT7" s="425"/>
      <c r="BU7" s="426"/>
      <c r="BV7" s="424">
        <v>126426</v>
      </c>
      <c r="BW7" s="425"/>
      <c r="BX7" s="425"/>
      <c r="BY7" s="425"/>
      <c r="BZ7" s="425"/>
      <c r="CA7" s="425"/>
      <c r="CB7" s="425"/>
      <c r="CC7" s="426"/>
      <c r="CD7" s="433" t="s">
        <v>46</v>
      </c>
      <c r="CE7" s="434"/>
      <c r="CF7" s="434"/>
      <c r="CG7" s="434"/>
      <c r="CH7" s="434"/>
      <c r="CI7" s="434"/>
      <c r="CJ7" s="434"/>
      <c r="CK7" s="434"/>
      <c r="CL7" s="434"/>
      <c r="CM7" s="434"/>
      <c r="CN7" s="434"/>
      <c r="CO7" s="434"/>
      <c r="CP7" s="434"/>
      <c r="CQ7" s="434"/>
      <c r="CR7" s="434"/>
      <c r="CS7" s="435"/>
      <c r="CT7" s="424">
        <v>14363529</v>
      </c>
      <c r="CU7" s="425"/>
      <c r="CV7" s="425"/>
      <c r="CW7" s="425"/>
      <c r="CX7" s="425"/>
      <c r="CY7" s="425"/>
      <c r="CZ7" s="425"/>
      <c r="DA7" s="426"/>
      <c r="DB7" s="424">
        <v>14377372</v>
      </c>
      <c r="DC7" s="425"/>
      <c r="DD7" s="425"/>
      <c r="DE7" s="425"/>
      <c r="DF7" s="425"/>
      <c r="DG7" s="425"/>
      <c r="DH7" s="425"/>
      <c r="DI7" s="426"/>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47</v>
      </c>
      <c r="AN8" s="398"/>
      <c r="AO8" s="398"/>
      <c r="AP8" s="398"/>
      <c r="AQ8" s="398"/>
      <c r="AR8" s="398"/>
      <c r="AS8" s="398"/>
      <c r="AT8" s="399"/>
      <c r="AU8" s="481" t="s">
        <v>32</v>
      </c>
      <c r="AV8" s="482"/>
      <c r="AW8" s="482"/>
      <c r="AX8" s="482"/>
      <c r="AY8" s="404" t="s">
        <v>48</v>
      </c>
      <c r="AZ8" s="405"/>
      <c r="BA8" s="405"/>
      <c r="BB8" s="405"/>
      <c r="BC8" s="405"/>
      <c r="BD8" s="405"/>
      <c r="BE8" s="405"/>
      <c r="BF8" s="405"/>
      <c r="BG8" s="405"/>
      <c r="BH8" s="405"/>
      <c r="BI8" s="405"/>
      <c r="BJ8" s="405"/>
      <c r="BK8" s="405"/>
      <c r="BL8" s="405"/>
      <c r="BM8" s="406"/>
      <c r="BN8" s="424">
        <v>1542121</v>
      </c>
      <c r="BO8" s="425"/>
      <c r="BP8" s="425"/>
      <c r="BQ8" s="425"/>
      <c r="BR8" s="425"/>
      <c r="BS8" s="425"/>
      <c r="BT8" s="425"/>
      <c r="BU8" s="426"/>
      <c r="BV8" s="424">
        <v>1503039</v>
      </c>
      <c r="BW8" s="425"/>
      <c r="BX8" s="425"/>
      <c r="BY8" s="425"/>
      <c r="BZ8" s="425"/>
      <c r="CA8" s="425"/>
      <c r="CB8" s="425"/>
      <c r="CC8" s="426"/>
      <c r="CD8" s="433" t="s">
        <v>49</v>
      </c>
      <c r="CE8" s="434"/>
      <c r="CF8" s="434"/>
      <c r="CG8" s="434"/>
      <c r="CH8" s="434"/>
      <c r="CI8" s="434"/>
      <c r="CJ8" s="434"/>
      <c r="CK8" s="434"/>
      <c r="CL8" s="434"/>
      <c r="CM8" s="434"/>
      <c r="CN8" s="434"/>
      <c r="CO8" s="434"/>
      <c r="CP8" s="434"/>
      <c r="CQ8" s="434"/>
      <c r="CR8" s="434"/>
      <c r="CS8" s="435"/>
      <c r="CT8" s="537">
        <v>0.87</v>
      </c>
      <c r="CU8" s="538"/>
      <c r="CV8" s="538"/>
      <c r="CW8" s="538"/>
      <c r="CX8" s="538"/>
      <c r="CY8" s="538"/>
      <c r="CZ8" s="538"/>
      <c r="DA8" s="539"/>
      <c r="DB8" s="537">
        <v>0.87</v>
      </c>
      <c r="DC8" s="538"/>
      <c r="DD8" s="538"/>
      <c r="DE8" s="538"/>
      <c r="DF8" s="538"/>
      <c r="DG8" s="538"/>
      <c r="DH8" s="538"/>
      <c r="DI8" s="539"/>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72260</v>
      </c>
      <c r="S9" s="572"/>
      <c r="T9" s="572"/>
      <c r="U9" s="572"/>
      <c r="V9" s="573"/>
      <c r="W9" s="503" t="s">
        <v>52</v>
      </c>
      <c r="X9" s="504"/>
      <c r="Y9" s="504"/>
      <c r="Z9" s="504"/>
      <c r="AA9" s="504"/>
      <c r="AB9" s="504"/>
      <c r="AC9" s="504"/>
      <c r="AD9" s="504"/>
      <c r="AE9" s="504"/>
      <c r="AF9" s="504"/>
      <c r="AG9" s="504"/>
      <c r="AH9" s="504"/>
      <c r="AI9" s="504"/>
      <c r="AJ9" s="504"/>
      <c r="AK9" s="504"/>
      <c r="AL9" s="574"/>
      <c r="AM9" s="493" t="s">
        <v>53</v>
      </c>
      <c r="AN9" s="398"/>
      <c r="AO9" s="398"/>
      <c r="AP9" s="398"/>
      <c r="AQ9" s="398"/>
      <c r="AR9" s="398"/>
      <c r="AS9" s="398"/>
      <c r="AT9" s="399"/>
      <c r="AU9" s="481" t="s">
        <v>32</v>
      </c>
      <c r="AV9" s="482"/>
      <c r="AW9" s="482"/>
      <c r="AX9" s="482"/>
      <c r="AY9" s="404" t="s">
        <v>54</v>
      </c>
      <c r="AZ9" s="405"/>
      <c r="BA9" s="405"/>
      <c r="BB9" s="405"/>
      <c r="BC9" s="405"/>
      <c r="BD9" s="405"/>
      <c r="BE9" s="405"/>
      <c r="BF9" s="405"/>
      <c r="BG9" s="405"/>
      <c r="BH9" s="405"/>
      <c r="BI9" s="405"/>
      <c r="BJ9" s="405"/>
      <c r="BK9" s="405"/>
      <c r="BL9" s="405"/>
      <c r="BM9" s="406"/>
      <c r="BN9" s="424">
        <v>39082</v>
      </c>
      <c r="BO9" s="425"/>
      <c r="BP9" s="425"/>
      <c r="BQ9" s="425"/>
      <c r="BR9" s="425"/>
      <c r="BS9" s="425"/>
      <c r="BT9" s="425"/>
      <c r="BU9" s="426"/>
      <c r="BV9" s="424">
        <v>-268981</v>
      </c>
      <c r="BW9" s="425"/>
      <c r="BX9" s="425"/>
      <c r="BY9" s="425"/>
      <c r="BZ9" s="425"/>
      <c r="CA9" s="425"/>
      <c r="CB9" s="425"/>
      <c r="CC9" s="426"/>
      <c r="CD9" s="433" t="s">
        <v>55</v>
      </c>
      <c r="CE9" s="434"/>
      <c r="CF9" s="434"/>
      <c r="CG9" s="434"/>
      <c r="CH9" s="434"/>
      <c r="CI9" s="434"/>
      <c r="CJ9" s="434"/>
      <c r="CK9" s="434"/>
      <c r="CL9" s="434"/>
      <c r="CM9" s="434"/>
      <c r="CN9" s="434"/>
      <c r="CO9" s="434"/>
      <c r="CP9" s="434"/>
      <c r="CQ9" s="434"/>
      <c r="CR9" s="434"/>
      <c r="CS9" s="435"/>
      <c r="CT9" s="394">
        <v>8.6999999999999993</v>
      </c>
      <c r="CU9" s="395"/>
      <c r="CV9" s="395"/>
      <c r="CW9" s="395"/>
      <c r="CX9" s="395"/>
      <c r="CY9" s="395"/>
      <c r="CZ9" s="395"/>
      <c r="DA9" s="396"/>
      <c r="DB9" s="394">
        <v>8.3000000000000007</v>
      </c>
      <c r="DC9" s="395"/>
      <c r="DD9" s="395"/>
      <c r="DE9" s="395"/>
      <c r="DF9" s="395"/>
      <c r="DG9" s="395"/>
      <c r="DH9" s="395"/>
      <c r="DI9" s="396"/>
      <c r="DJ9" s="41"/>
      <c r="DK9" s="41"/>
      <c r="DL9" s="41"/>
      <c r="DM9" s="41"/>
      <c r="DN9" s="41"/>
      <c r="DO9" s="41"/>
    </row>
    <row r="10" spans="1:119" ht="18.75" customHeight="1" thickBot="1" x14ac:dyDescent="0.2">
      <c r="A10" s="42"/>
      <c r="B10" s="566"/>
      <c r="C10" s="567"/>
      <c r="D10" s="567"/>
      <c r="E10" s="567"/>
      <c r="F10" s="567"/>
      <c r="G10" s="567"/>
      <c r="H10" s="567"/>
      <c r="I10" s="567"/>
      <c r="J10" s="567"/>
      <c r="K10" s="487"/>
      <c r="L10" s="397" t="s">
        <v>56</v>
      </c>
      <c r="M10" s="398"/>
      <c r="N10" s="398"/>
      <c r="O10" s="398"/>
      <c r="P10" s="398"/>
      <c r="Q10" s="399"/>
      <c r="R10" s="400">
        <v>71502</v>
      </c>
      <c r="S10" s="401"/>
      <c r="T10" s="401"/>
      <c r="U10" s="401"/>
      <c r="V10" s="403"/>
      <c r="W10" s="575"/>
      <c r="X10" s="386"/>
      <c r="Y10" s="386"/>
      <c r="Z10" s="386"/>
      <c r="AA10" s="386"/>
      <c r="AB10" s="386"/>
      <c r="AC10" s="386"/>
      <c r="AD10" s="386"/>
      <c r="AE10" s="386"/>
      <c r="AF10" s="386"/>
      <c r="AG10" s="386"/>
      <c r="AH10" s="386"/>
      <c r="AI10" s="386"/>
      <c r="AJ10" s="386"/>
      <c r="AK10" s="386"/>
      <c r="AL10" s="576"/>
      <c r="AM10" s="493" t="s">
        <v>57</v>
      </c>
      <c r="AN10" s="398"/>
      <c r="AO10" s="398"/>
      <c r="AP10" s="398"/>
      <c r="AQ10" s="398"/>
      <c r="AR10" s="398"/>
      <c r="AS10" s="398"/>
      <c r="AT10" s="399"/>
      <c r="AU10" s="481" t="s">
        <v>58</v>
      </c>
      <c r="AV10" s="482"/>
      <c r="AW10" s="482"/>
      <c r="AX10" s="482"/>
      <c r="AY10" s="404" t="s">
        <v>59</v>
      </c>
      <c r="AZ10" s="405"/>
      <c r="BA10" s="405"/>
      <c r="BB10" s="405"/>
      <c r="BC10" s="405"/>
      <c r="BD10" s="405"/>
      <c r="BE10" s="405"/>
      <c r="BF10" s="405"/>
      <c r="BG10" s="405"/>
      <c r="BH10" s="405"/>
      <c r="BI10" s="405"/>
      <c r="BJ10" s="405"/>
      <c r="BK10" s="405"/>
      <c r="BL10" s="405"/>
      <c r="BM10" s="406"/>
      <c r="BN10" s="424">
        <v>3427</v>
      </c>
      <c r="BO10" s="425"/>
      <c r="BP10" s="425"/>
      <c r="BQ10" s="425"/>
      <c r="BR10" s="425"/>
      <c r="BS10" s="425"/>
      <c r="BT10" s="425"/>
      <c r="BU10" s="426"/>
      <c r="BV10" s="424">
        <v>564457</v>
      </c>
      <c r="BW10" s="425"/>
      <c r="BX10" s="425"/>
      <c r="BY10" s="425"/>
      <c r="BZ10" s="425"/>
      <c r="CA10" s="425"/>
      <c r="CB10" s="425"/>
      <c r="CC10" s="426"/>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470" t="s">
        <v>61</v>
      </c>
      <c r="M11" s="471"/>
      <c r="N11" s="471"/>
      <c r="O11" s="471"/>
      <c r="P11" s="471"/>
      <c r="Q11" s="472"/>
      <c r="R11" s="563" t="s">
        <v>62</v>
      </c>
      <c r="S11" s="564"/>
      <c r="T11" s="564"/>
      <c r="U11" s="564"/>
      <c r="V11" s="565"/>
      <c r="W11" s="575"/>
      <c r="X11" s="386"/>
      <c r="Y11" s="386"/>
      <c r="Z11" s="386"/>
      <c r="AA11" s="386"/>
      <c r="AB11" s="386"/>
      <c r="AC11" s="386"/>
      <c r="AD11" s="386"/>
      <c r="AE11" s="386"/>
      <c r="AF11" s="386"/>
      <c r="AG11" s="386"/>
      <c r="AH11" s="386"/>
      <c r="AI11" s="386"/>
      <c r="AJ11" s="386"/>
      <c r="AK11" s="386"/>
      <c r="AL11" s="576"/>
      <c r="AM11" s="493" t="s">
        <v>63</v>
      </c>
      <c r="AN11" s="398"/>
      <c r="AO11" s="398"/>
      <c r="AP11" s="398"/>
      <c r="AQ11" s="398"/>
      <c r="AR11" s="398"/>
      <c r="AS11" s="398"/>
      <c r="AT11" s="399"/>
      <c r="AU11" s="481" t="s">
        <v>40</v>
      </c>
      <c r="AV11" s="482"/>
      <c r="AW11" s="482"/>
      <c r="AX11" s="482"/>
      <c r="AY11" s="404" t="s">
        <v>64</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65</v>
      </c>
      <c r="CE11" s="434"/>
      <c r="CF11" s="434"/>
      <c r="CG11" s="434"/>
      <c r="CH11" s="434"/>
      <c r="CI11" s="434"/>
      <c r="CJ11" s="434"/>
      <c r="CK11" s="434"/>
      <c r="CL11" s="434"/>
      <c r="CM11" s="434"/>
      <c r="CN11" s="434"/>
      <c r="CO11" s="434"/>
      <c r="CP11" s="434"/>
      <c r="CQ11" s="434"/>
      <c r="CR11" s="434"/>
      <c r="CS11" s="435"/>
      <c r="CT11" s="537" t="s">
        <v>66</v>
      </c>
      <c r="CU11" s="538"/>
      <c r="CV11" s="538"/>
      <c r="CW11" s="538"/>
      <c r="CX11" s="538"/>
      <c r="CY11" s="538"/>
      <c r="CZ11" s="538"/>
      <c r="DA11" s="539"/>
      <c r="DB11" s="537" t="s">
        <v>68</v>
      </c>
      <c r="DC11" s="538"/>
      <c r="DD11" s="538"/>
      <c r="DE11" s="538"/>
      <c r="DF11" s="538"/>
      <c r="DG11" s="538"/>
      <c r="DH11" s="538"/>
      <c r="DI11" s="539"/>
      <c r="DJ11" s="41"/>
      <c r="DK11" s="41"/>
      <c r="DL11" s="41"/>
      <c r="DM11" s="41"/>
      <c r="DN11" s="41"/>
      <c r="DO11" s="41"/>
    </row>
    <row r="12" spans="1:119" ht="18.75" customHeight="1" x14ac:dyDescent="0.15">
      <c r="A12" s="42"/>
      <c r="B12" s="540" t="s">
        <v>69</v>
      </c>
      <c r="C12" s="541"/>
      <c r="D12" s="541"/>
      <c r="E12" s="541"/>
      <c r="F12" s="541"/>
      <c r="G12" s="541"/>
      <c r="H12" s="541"/>
      <c r="I12" s="541"/>
      <c r="J12" s="541"/>
      <c r="K12" s="542"/>
      <c r="L12" s="549" t="s">
        <v>70</v>
      </c>
      <c r="M12" s="550"/>
      <c r="N12" s="550"/>
      <c r="O12" s="550"/>
      <c r="P12" s="550"/>
      <c r="Q12" s="551"/>
      <c r="R12" s="552">
        <v>75679</v>
      </c>
      <c r="S12" s="553"/>
      <c r="T12" s="553"/>
      <c r="U12" s="553"/>
      <c r="V12" s="554"/>
      <c r="W12" s="555" t="s">
        <v>24</v>
      </c>
      <c r="X12" s="482"/>
      <c r="Y12" s="482"/>
      <c r="Z12" s="482"/>
      <c r="AA12" s="482"/>
      <c r="AB12" s="556"/>
      <c r="AC12" s="557" t="s">
        <v>71</v>
      </c>
      <c r="AD12" s="558"/>
      <c r="AE12" s="558"/>
      <c r="AF12" s="558"/>
      <c r="AG12" s="559"/>
      <c r="AH12" s="557" t="s">
        <v>72</v>
      </c>
      <c r="AI12" s="558"/>
      <c r="AJ12" s="558"/>
      <c r="AK12" s="558"/>
      <c r="AL12" s="560"/>
      <c r="AM12" s="493" t="s">
        <v>73</v>
      </c>
      <c r="AN12" s="398"/>
      <c r="AO12" s="398"/>
      <c r="AP12" s="398"/>
      <c r="AQ12" s="398"/>
      <c r="AR12" s="398"/>
      <c r="AS12" s="398"/>
      <c r="AT12" s="399"/>
      <c r="AU12" s="481" t="s">
        <v>40</v>
      </c>
      <c r="AV12" s="482"/>
      <c r="AW12" s="482"/>
      <c r="AX12" s="482"/>
      <c r="AY12" s="404" t="s">
        <v>74</v>
      </c>
      <c r="AZ12" s="405"/>
      <c r="BA12" s="405"/>
      <c r="BB12" s="405"/>
      <c r="BC12" s="405"/>
      <c r="BD12" s="405"/>
      <c r="BE12" s="405"/>
      <c r="BF12" s="405"/>
      <c r="BG12" s="405"/>
      <c r="BH12" s="405"/>
      <c r="BI12" s="405"/>
      <c r="BJ12" s="405"/>
      <c r="BK12" s="405"/>
      <c r="BL12" s="405"/>
      <c r="BM12" s="406"/>
      <c r="BN12" s="424">
        <v>261584</v>
      </c>
      <c r="BO12" s="425"/>
      <c r="BP12" s="425"/>
      <c r="BQ12" s="425"/>
      <c r="BR12" s="425"/>
      <c r="BS12" s="425"/>
      <c r="BT12" s="425"/>
      <c r="BU12" s="426"/>
      <c r="BV12" s="424">
        <v>0</v>
      </c>
      <c r="BW12" s="425"/>
      <c r="BX12" s="425"/>
      <c r="BY12" s="425"/>
      <c r="BZ12" s="425"/>
      <c r="CA12" s="425"/>
      <c r="CB12" s="425"/>
      <c r="CC12" s="426"/>
      <c r="CD12" s="433" t="s">
        <v>75</v>
      </c>
      <c r="CE12" s="434"/>
      <c r="CF12" s="434"/>
      <c r="CG12" s="434"/>
      <c r="CH12" s="434"/>
      <c r="CI12" s="434"/>
      <c r="CJ12" s="434"/>
      <c r="CK12" s="434"/>
      <c r="CL12" s="434"/>
      <c r="CM12" s="434"/>
      <c r="CN12" s="434"/>
      <c r="CO12" s="434"/>
      <c r="CP12" s="434"/>
      <c r="CQ12" s="434"/>
      <c r="CR12" s="434"/>
      <c r="CS12" s="435"/>
      <c r="CT12" s="537" t="s">
        <v>68</v>
      </c>
      <c r="CU12" s="538"/>
      <c r="CV12" s="538"/>
      <c r="CW12" s="538"/>
      <c r="CX12" s="538"/>
      <c r="CY12" s="538"/>
      <c r="CZ12" s="538"/>
      <c r="DA12" s="539"/>
      <c r="DB12" s="537" t="s">
        <v>67</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4" t="s">
        <v>76</v>
      </c>
      <c r="N13" s="525"/>
      <c r="O13" s="525"/>
      <c r="P13" s="525"/>
      <c r="Q13" s="526"/>
      <c r="R13" s="527">
        <v>68282</v>
      </c>
      <c r="S13" s="528"/>
      <c r="T13" s="528"/>
      <c r="U13" s="528"/>
      <c r="V13" s="529"/>
      <c r="W13" s="515" t="s">
        <v>77</v>
      </c>
      <c r="X13" s="437"/>
      <c r="Y13" s="437"/>
      <c r="Z13" s="437"/>
      <c r="AA13" s="437"/>
      <c r="AB13" s="438"/>
      <c r="AC13" s="400">
        <v>72</v>
      </c>
      <c r="AD13" s="401"/>
      <c r="AE13" s="401"/>
      <c r="AF13" s="401"/>
      <c r="AG13" s="402"/>
      <c r="AH13" s="400">
        <v>47</v>
      </c>
      <c r="AI13" s="401"/>
      <c r="AJ13" s="401"/>
      <c r="AK13" s="401"/>
      <c r="AL13" s="403"/>
      <c r="AM13" s="493" t="s">
        <v>78</v>
      </c>
      <c r="AN13" s="398"/>
      <c r="AO13" s="398"/>
      <c r="AP13" s="398"/>
      <c r="AQ13" s="398"/>
      <c r="AR13" s="398"/>
      <c r="AS13" s="398"/>
      <c r="AT13" s="399"/>
      <c r="AU13" s="481" t="s">
        <v>79</v>
      </c>
      <c r="AV13" s="482"/>
      <c r="AW13" s="482"/>
      <c r="AX13" s="482"/>
      <c r="AY13" s="404" t="s">
        <v>80</v>
      </c>
      <c r="AZ13" s="405"/>
      <c r="BA13" s="405"/>
      <c r="BB13" s="405"/>
      <c r="BC13" s="405"/>
      <c r="BD13" s="405"/>
      <c r="BE13" s="405"/>
      <c r="BF13" s="405"/>
      <c r="BG13" s="405"/>
      <c r="BH13" s="405"/>
      <c r="BI13" s="405"/>
      <c r="BJ13" s="405"/>
      <c r="BK13" s="405"/>
      <c r="BL13" s="405"/>
      <c r="BM13" s="406"/>
      <c r="BN13" s="424">
        <v>-219075</v>
      </c>
      <c r="BO13" s="425"/>
      <c r="BP13" s="425"/>
      <c r="BQ13" s="425"/>
      <c r="BR13" s="425"/>
      <c r="BS13" s="425"/>
      <c r="BT13" s="425"/>
      <c r="BU13" s="426"/>
      <c r="BV13" s="424">
        <v>295476</v>
      </c>
      <c r="BW13" s="425"/>
      <c r="BX13" s="425"/>
      <c r="BY13" s="425"/>
      <c r="BZ13" s="425"/>
      <c r="CA13" s="425"/>
      <c r="CB13" s="425"/>
      <c r="CC13" s="426"/>
      <c r="CD13" s="433" t="s">
        <v>81</v>
      </c>
      <c r="CE13" s="434"/>
      <c r="CF13" s="434"/>
      <c r="CG13" s="434"/>
      <c r="CH13" s="434"/>
      <c r="CI13" s="434"/>
      <c r="CJ13" s="434"/>
      <c r="CK13" s="434"/>
      <c r="CL13" s="434"/>
      <c r="CM13" s="434"/>
      <c r="CN13" s="434"/>
      <c r="CO13" s="434"/>
      <c r="CP13" s="434"/>
      <c r="CQ13" s="434"/>
      <c r="CR13" s="434"/>
      <c r="CS13" s="435"/>
      <c r="CT13" s="394">
        <v>1.9</v>
      </c>
      <c r="CU13" s="395"/>
      <c r="CV13" s="395"/>
      <c r="CW13" s="395"/>
      <c r="CX13" s="395"/>
      <c r="CY13" s="395"/>
      <c r="CZ13" s="395"/>
      <c r="DA13" s="396"/>
      <c r="DB13" s="394">
        <v>1.7</v>
      </c>
      <c r="DC13" s="395"/>
      <c r="DD13" s="395"/>
      <c r="DE13" s="395"/>
      <c r="DF13" s="395"/>
      <c r="DG13" s="395"/>
      <c r="DH13" s="395"/>
      <c r="DI13" s="396"/>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7" t="s">
        <v>82</v>
      </c>
      <c r="M14" s="561"/>
      <c r="N14" s="561"/>
      <c r="O14" s="561"/>
      <c r="P14" s="561"/>
      <c r="Q14" s="562"/>
      <c r="R14" s="527">
        <v>75261</v>
      </c>
      <c r="S14" s="528"/>
      <c r="T14" s="528"/>
      <c r="U14" s="528"/>
      <c r="V14" s="529"/>
      <c r="W14" s="530"/>
      <c r="X14" s="440"/>
      <c r="Y14" s="440"/>
      <c r="Z14" s="440"/>
      <c r="AA14" s="440"/>
      <c r="AB14" s="441"/>
      <c r="AC14" s="520">
        <v>0.2</v>
      </c>
      <c r="AD14" s="521"/>
      <c r="AE14" s="521"/>
      <c r="AF14" s="521"/>
      <c r="AG14" s="522"/>
      <c r="AH14" s="520">
        <v>0.1</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83</v>
      </c>
      <c r="CE14" s="431"/>
      <c r="CF14" s="431"/>
      <c r="CG14" s="431"/>
      <c r="CH14" s="431"/>
      <c r="CI14" s="431"/>
      <c r="CJ14" s="431"/>
      <c r="CK14" s="431"/>
      <c r="CL14" s="431"/>
      <c r="CM14" s="431"/>
      <c r="CN14" s="431"/>
      <c r="CO14" s="431"/>
      <c r="CP14" s="431"/>
      <c r="CQ14" s="431"/>
      <c r="CR14" s="431"/>
      <c r="CS14" s="432"/>
      <c r="CT14" s="531" t="s">
        <v>67</v>
      </c>
      <c r="CU14" s="532"/>
      <c r="CV14" s="532"/>
      <c r="CW14" s="532"/>
      <c r="CX14" s="532"/>
      <c r="CY14" s="532"/>
      <c r="CZ14" s="532"/>
      <c r="DA14" s="533"/>
      <c r="DB14" s="531" t="s">
        <v>66</v>
      </c>
      <c r="DC14" s="532"/>
      <c r="DD14" s="532"/>
      <c r="DE14" s="532"/>
      <c r="DF14" s="532"/>
      <c r="DG14" s="532"/>
      <c r="DH14" s="532"/>
      <c r="DI14" s="533"/>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4" t="s">
        <v>84</v>
      </c>
      <c r="N15" s="525"/>
      <c r="O15" s="525"/>
      <c r="P15" s="525"/>
      <c r="Q15" s="526"/>
      <c r="R15" s="527">
        <v>68562</v>
      </c>
      <c r="S15" s="528"/>
      <c r="T15" s="528"/>
      <c r="U15" s="528"/>
      <c r="V15" s="529"/>
      <c r="W15" s="515" t="s">
        <v>85</v>
      </c>
      <c r="X15" s="437"/>
      <c r="Y15" s="437"/>
      <c r="Z15" s="437"/>
      <c r="AA15" s="437"/>
      <c r="AB15" s="438"/>
      <c r="AC15" s="400">
        <v>6773</v>
      </c>
      <c r="AD15" s="401"/>
      <c r="AE15" s="401"/>
      <c r="AF15" s="401"/>
      <c r="AG15" s="402"/>
      <c r="AH15" s="400">
        <v>6837</v>
      </c>
      <c r="AI15" s="401"/>
      <c r="AJ15" s="401"/>
      <c r="AK15" s="401"/>
      <c r="AL15" s="403"/>
      <c r="AM15" s="493"/>
      <c r="AN15" s="398"/>
      <c r="AO15" s="398"/>
      <c r="AP15" s="398"/>
      <c r="AQ15" s="398"/>
      <c r="AR15" s="398"/>
      <c r="AS15" s="398"/>
      <c r="AT15" s="399"/>
      <c r="AU15" s="481"/>
      <c r="AV15" s="482"/>
      <c r="AW15" s="482"/>
      <c r="AX15" s="482"/>
      <c r="AY15" s="416" t="s">
        <v>86</v>
      </c>
      <c r="AZ15" s="417"/>
      <c r="BA15" s="417"/>
      <c r="BB15" s="417"/>
      <c r="BC15" s="417"/>
      <c r="BD15" s="417"/>
      <c r="BE15" s="417"/>
      <c r="BF15" s="417"/>
      <c r="BG15" s="417"/>
      <c r="BH15" s="417"/>
      <c r="BI15" s="417"/>
      <c r="BJ15" s="417"/>
      <c r="BK15" s="417"/>
      <c r="BL15" s="417"/>
      <c r="BM15" s="418"/>
      <c r="BN15" s="419">
        <v>9588273</v>
      </c>
      <c r="BO15" s="420"/>
      <c r="BP15" s="420"/>
      <c r="BQ15" s="420"/>
      <c r="BR15" s="420"/>
      <c r="BS15" s="420"/>
      <c r="BT15" s="420"/>
      <c r="BU15" s="421"/>
      <c r="BV15" s="419">
        <v>9421169</v>
      </c>
      <c r="BW15" s="420"/>
      <c r="BX15" s="420"/>
      <c r="BY15" s="420"/>
      <c r="BZ15" s="420"/>
      <c r="CA15" s="420"/>
      <c r="CB15" s="420"/>
      <c r="CC15" s="421"/>
      <c r="CD15" s="534" t="s">
        <v>87</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7" t="s">
        <v>88</v>
      </c>
      <c r="M16" s="518"/>
      <c r="N16" s="518"/>
      <c r="O16" s="518"/>
      <c r="P16" s="518"/>
      <c r="Q16" s="519"/>
      <c r="R16" s="512" t="s">
        <v>89</v>
      </c>
      <c r="S16" s="513"/>
      <c r="T16" s="513"/>
      <c r="U16" s="513"/>
      <c r="V16" s="514"/>
      <c r="W16" s="530"/>
      <c r="X16" s="440"/>
      <c r="Y16" s="440"/>
      <c r="Z16" s="440"/>
      <c r="AA16" s="440"/>
      <c r="AB16" s="441"/>
      <c r="AC16" s="520">
        <v>21.2</v>
      </c>
      <c r="AD16" s="521"/>
      <c r="AE16" s="521"/>
      <c r="AF16" s="521"/>
      <c r="AG16" s="522"/>
      <c r="AH16" s="520">
        <v>21.4</v>
      </c>
      <c r="AI16" s="521"/>
      <c r="AJ16" s="521"/>
      <c r="AK16" s="521"/>
      <c r="AL16" s="523"/>
      <c r="AM16" s="493"/>
      <c r="AN16" s="398"/>
      <c r="AO16" s="398"/>
      <c r="AP16" s="398"/>
      <c r="AQ16" s="398"/>
      <c r="AR16" s="398"/>
      <c r="AS16" s="398"/>
      <c r="AT16" s="399"/>
      <c r="AU16" s="481"/>
      <c r="AV16" s="482"/>
      <c r="AW16" s="482"/>
      <c r="AX16" s="482"/>
      <c r="AY16" s="404" t="s">
        <v>90</v>
      </c>
      <c r="AZ16" s="405"/>
      <c r="BA16" s="405"/>
      <c r="BB16" s="405"/>
      <c r="BC16" s="405"/>
      <c r="BD16" s="405"/>
      <c r="BE16" s="405"/>
      <c r="BF16" s="405"/>
      <c r="BG16" s="405"/>
      <c r="BH16" s="405"/>
      <c r="BI16" s="405"/>
      <c r="BJ16" s="405"/>
      <c r="BK16" s="405"/>
      <c r="BL16" s="405"/>
      <c r="BM16" s="406"/>
      <c r="BN16" s="424">
        <v>10880404</v>
      </c>
      <c r="BO16" s="425"/>
      <c r="BP16" s="425"/>
      <c r="BQ16" s="425"/>
      <c r="BR16" s="425"/>
      <c r="BS16" s="425"/>
      <c r="BT16" s="425"/>
      <c r="BU16" s="426"/>
      <c r="BV16" s="424">
        <v>10724486</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9" t="s">
        <v>91</v>
      </c>
      <c r="N17" s="510"/>
      <c r="O17" s="510"/>
      <c r="P17" s="510"/>
      <c r="Q17" s="511"/>
      <c r="R17" s="512" t="s">
        <v>92</v>
      </c>
      <c r="S17" s="513"/>
      <c r="T17" s="513"/>
      <c r="U17" s="513"/>
      <c r="V17" s="514"/>
      <c r="W17" s="515" t="s">
        <v>93</v>
      </c>
      <c r="X17" s="437"/>
      <c r="Y17" s="437"/>
      <c r="Z17" s="437"/>
      <c r="AA17" s="437"/>
      <c r="AB17" s="438"/>
      <c r="AC17" s="400">
        <v>25114</v>
      </c>
      <c r="AD17" s="401"/>
      <c r="AE17" s="401"/>
      <c r="AF17" s="401"/>
      <c r="AG17" s="402"/>
      <c r="AH17" s="400">
        <v>25018</v>
      </c>
      <c r="AI17" s="401"/>
      <c r="AJ17" s="401"/>
      <c r="AK17" s="401"/>
      <c r="AL17" s="403"/>
      <c r="AM17" s="493"/>
      <c r="AN17" s="398"/>
      <c r="AO17" s="398"/>
      <c r="AP17" s="398"/>
      <c r="AQ17" s="398"/>
      <c r="AR17" s="398"/>
      <c r="AS17" s="398"/>
      <c r="AT17" s="399"/>
      <c r="AU17" s="481"/>
      <c r="AV17" s="482"/>
      <c r="AW17" s="482"/>
      <c r="AX17" s="482"/>
      <c r="AY17" s="404" t="s">
        <v>94</v>
      </c>
      <c r="AZ17" s="405"/>
      <c r="BA17" s="405"/>
      <c r="BB17" s="405"/>
      <c r="BC17" s="405"/>
      <c r="BD17" s="405"/>
      <c r="BE17" s="405"/>
      <c r="BF17" s="405"/>
      <c r="BG17" s="405"/>
      <c r="BH17" s="405"/>
      <c r="BI17" s="405"/>
      <c r="BJ17" s="405"/>
      <c r="BK17" s="405"/>
      <c r="BL17" s="405"/>
      <c r="BM17" s="406"/>
      <c r="BN17" s="424">
        <v>12303677</v>
      </c>
      <c r="BO17" s="425"/>
      <c r="BP17" s="425"/>
      <c r="BQ17" s="425"/>
      <c r="BR17" s="425"/>
      <c r="BS17" s="425"/>
      <c r="BT17" s="425"/>
      <c r="BU17" s="426"/>
      <c r="BV17" s="424">
        <v>12105783</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
      <c r="A18" s="42"/>
      <c r="B18" s="486" t="s">
        <v>95</v>
      </c>
      <c r="C18" s="487"/>
      <c r="D18" s="487"/>
      <c r="E18" s="488"/>
      <c r="F18" s="488"/>
      <c r="G18" s="488"/>
      <c r="H18" s="488"/>
      <c r="I18" s="488"/>
      <c r="J18" s="488"/>
      <c r="K18" s="488"/>
      <c r="L18" s="489">
        <v>5.1100000000000003</v>
      </c>
      <c r="M18" s="489"/>
      <c r="N18" s="489"/>
      <c r="O18" s="489"/>
      <c r="P18" s="489"/>
      <c r="Q18" s="489"/>
      <c r="R18" s="490"/>
      <c r="S18" s="490"/>
      <c r="T18" s="490"/>
      <c r="U18" s="490"/>
      <c r="V18" s="491"/>
      <c r="W18" s="505"/>
      <c r="X18" s="506"/>
      <c r="Y18" s="506"/>
      <c r="Z18" s="506"/>
      <c r="AA18" s="506"/>
      <c r="AB18" s="516"/>
      <c r="AC18" s="388">
        <v>78.599999999999994</v>
      </c>
      <c r="AD18" s="389"/>
      <c r="AE18" s="389"/>
      <c r="AF18" s="389"/>
      <c r="AG18" s="492"/>
      <c r="AH18" s="388">
        <v>78.400000000000006</v>
      </c>
      <c r="AI18" s="389"/>
      <c r="AJ18" s="389"/>
      <c r="AK18" s="389"/>
      <c r="AL18" s="390"/>
      <c r="AM18" s="493"/>
      <c r="AN18" s="398"/>
      <c r="AO18" s="398"/>
      <c r="AP18" s="398"/>
      <c r="AQ18" s="398"/>
      <c r="AR18" s="398"/>
      <c r="AS18" s="398"/>
      <c r="AT18" s="399"/>
      <c r="AU18" s="481"/>
      <c r="AV18" s="482"/>
      <c r="AW18" s="482"/>
      <c r="AX18" s="482"/>
      <c r="AY18" s="404" t="s">
        <v>96</v>
      </c>
      <c r="AZ18" s="405"/>
      <c r="BA18" s="405"/>
      <c r="BB18" s="405"/>
      <c r="BC18" s="405"/>
      <c r="BD18" s="405"/>
      <c r="BE18" s="405"/>
      <c r="BF18" s="405"/>
      <c r="BG18" s="405"/>
      <c r="BH18" s="405"/>
      <c r="BI18" s="405"/>
      <c r="BJ18" s="405"/>
      <c r="BK18" s="405"/>
      <c r="BL18" s="405"/>
      <c r="BM18" s="406"/>
      <c r="BN18" s="424">
        <v>13313277</v>
      </c>
      <c r="BO18" s="425"/>
      <c r="BP18" s="425"/>
      <c r="BQ18" s="425"/>
      <c r="BR18" s="425"/>
      <c r="BS18" s="425"/>
      <c r="BT18" s="425"/>
      <c r="BU18" s="426"/>
      <c r="BV18" s="424">
        <v>13011092</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
      <c r="A19" s="42"/>
      <c r="B19" s="486" t="s">
        <v>97</v>
      </c>
      <c r="C19" s="487"/>
      <c r="D19" s="487"/>
      <c r="E19" s="488"/>
      <c r="F19" s="488"/>
      <c r="G19" s="488"/>
      <c r="H19" s="488"/>
      <c r="I19" s="488"/>
      <c r="J19" s="488"/>
      <c r="K19" s="488"/>
      <c r="L19" s="494">
        <v>14141</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98</v>
      </c>
      <c r="AZ19" s="405"/>
      <c r="BA19" s="405"/>
      <c r="BB19" s="405"/>
      <c r="BC19" s="405"/>
      <c r="BD19" s="405"/>
      <c r="BE19" s="405"/>
      <c r="BF19" s="405"/>
      <c r="BG19" s="405"/>
      <c r="BH19" s="405"/>
      <c r="BI19" s="405"/>
      <c r="BJ19" s="405"/>
      <c r="BK19" s="405"/>
      <c r="BL19" s="405"/>
      <c r="BM19" s="406"/>
      <c r="BN19" s="424">
        <v>18195075</v>
      </c>
      <c r="BO19" s="425"/>
      <c r="BP19" s="425"/>
      <c r="BQ19" s="425"/>
      <c r="BR19" s="425"/>
      <c r="BS19" s="425"/>
      <c r="BT19" s="425"/>
      <c r="BU19" s="426"/>
      <c r="BV19" s="424">
        <v>18211468</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
      <c r="A20" s="42"/>
      <c r="B20" s="486" t="s">
        <v>99</v>
      </c>
      <c r="C20" s="487"/>
      <c r="D20" s="487"/>
      <c r="E20" s="488"/>
      <c r="F20" s="488"/>
      <c r="G20" s="488"/>
      <c r="H20" s="488"/>
      <c r="I20" s="488"/>
      <c r="J20" s="488"/>
      <c r="K20" s="488"/>
      <c r="L20" s="494">
        <v>34174</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1"/>
      <c r="AO20" s="471"/>
      <c r="AP20" s="471"/>
      <c r="AQ20" s="471"/>
      <c r="AR20" s="471"/>
      <c r="AS20" s="471"/>
      <c r="AT20" s="472"/>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15">
      <c r="A21" s="42"/>
      <c r="B21" s="483" t="s">
        <v>100</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
      <c r="A22" s="42"/>
      <c r="B22" s="453" t="s">
        <v>101</v>
      </c>
      <c r="C22" s="454"/>
      <c r="D22" s="455"/>
      <c r="E22" s="462" t="s">
        <v>24</v>
      </c>
      <c r="F22" s="437"/>
      <c r="G22" s="437"/>
      <c r="H22" s="437"/>
      <c r="I22" s="437"/>
      <c r="J22" s="437"/>
      <c r="K22" s="438"/>
      <c r="L22" s="462" t="s">
        <v>102</v>
      </c>
      <c r="M22" s="437"/>
      <c r="N22" s="437"/>
      <c r="O22" s="437"/>
      <c r="P22" s="438"/>
      <c r="Q22" s="447" t="s">
        <v>103</v>
      </c>
      <c r="R22" s="448"/>
      <c r="S22" s="448"/>
      <c r="T22" s="448"/>
      <c r="U22" s="448"/>
      <c r="V22" s="463"/>
      <c r="W22" s="465" t="s">
        <v>104</v>
      </c>
      <c r="X22" s="454"/>
      <c r="Y22" s="455"/>
      <c r="Z22" s="462" t="s">
        <v>24</v>
      </c>
      <c r="AA22" s="437"/>
      <c r="AB22" s="437"/>
      <c r="AC22" s="437"/>
      <c r="AD22" s="437"/>
      <c r="AE22" s="437"/>
      <c r="AF22" s="437"/>
      <c r="AG22" s="438"/>
      <c r="AH22" s="436" t="s">
        <v>105</v>
      </c>
      <c r="AI22" s="437"/>
      <c r="AJ22" s="437"/>
      <c r="AK22" s="437"/>
      <c r="AL22" s="438"/>
      <c r="AM22" s="436" t="s">
        <v>106</v>
      </c>
      <c r="AN22" s="442"/>
      <c r="AO22" s="442"/>
      <c r="AP22" s="442"/>
      <c r="AQ22" s="442"/>
      <c r="AR22" s="443"/>
      <c r="AS22" s="447" t="s">
        <v>103</v>
      </c>
      <c r="AT22" s="448"/>
      <c r="AU22" s="448"/>
      <c r="AV22" s="448"/>
      <c r="AW22" s="448"/>
      <c r="AX22" s="449"/>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15">
      <c r="A23" s="42"/>
      <c r="B23" s="456"/>
      <c r="C23" s="457"/>
      <c r="D23" s="458"/>
      <c r="E23" s="439"/>
      <c r="F23" s="440"/>
      <c r="G23" s="440"/>
      <c r="H23" s="440"/>
      <c r="I23" s="440"/>
      <c r="J23" s="440"/>
      <c r="K23" s="441"/>
      <c r="L23" s="439"/>
      <c r="M23" s="440"/>
      <c r="N23" s="440"/>
      <c r="O23" s="440"/>
      <c r="P23" s="441"/>
      <c r="Q23" s="450"/>
      <c r="R23" s="451"/>
      <c r="S23" s="451"/>
      <c r="T23" s="451"/>
      <c r="U23" s="451"/>
      <c r="V23" s="464"/>
      <c r="W23" s="466"/>
      <c r="X23" s="457"/>
      <c r="Y23" s="458"/>
      <c r="Z23" s="439"/>
      <c r="AA23" s="440"/>
      <c r="AB23" s="440"/>
      <c r="AC23" s="440"/>
      <c r="AD23" s="440"/>
      <c r="AE23" s="440"/>
      <c r="AF23" s="440"/>
      <c r="AG23" s="441"/>
      <c r="AH23" s="439"/>
      <c r="AI23" s="440"/>
      <c r="AJ23" s="440"/>
      <c r="AK23" s="440"/>
      <c r="AL23" s="441"/>
      <c r="AM23" s="444"/>
      <c r="AN23" s="445"/>
      <c r="AO23" s="445"/>
      <c r="AP23" s="445"/>
      <c r="AQ23" s="445"/>
      <c r="AR23" s="446"/>
      <c r="AS23" s="450"/>
      <c r="AT23" s="451"/>
      <c r="AU23" s="451"/>
      <c r="AV23" s="451"/>
      <c r="AW23" s="451"/>
      <c r="AX23" s="452"/>
      <c r="AY23" s="416" t="s">
        <v>107</v>
      </c>
      <c r="AZ23" s="417"/>
      <c r="BA23" s="417"/>
      <c r="BB23" s="417"/>
      <c r="BC23" s="417"/>
      <c r="BD23" s="417"/>
      <c r="BE23" s="417"/>
      <c r="BF23" s="417"/>
      <c r="BG23" s="417"/>
      <c r="BH23" s="417"/>
      <c r="BI23" s="417"/>
      <c r="BJ23" s="417"/>
      <c r="BK23" s="417"/>
      <c r="BL23" s="417"/>
      <c r="BM23" s="418"/>
      <c r="BN23" s="424">
        <v>17300912</v>
      </c>
      <c r="BO23" s="425"/>
      <c r="BP23" s="425"/>
      <c r="BQ23" s="425"/>
      <c r="BR23" s="425"/>
      <c r="BS23" s="425"/>
      <c r="BT23" s="425"/>
      <c r="BU23" s="426"/>
      <c r="BV23" s="424">
        <v>17592849</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
      <c r="A24" s="42"/>
      <c r="B24" s="456"/>
      <c r="C24" s="457"/>
      <c r="D24" s="458"/>
      <c r="E24" s="397" t="s">
        <v>108</v>
      </c>
      <c r="F24" s="398"/>
      <c r="G24" s="398"/>
      <c r="H24" s="398"/>
      <c r="I24" s="398"/>
      <c r="J24" s="398"/>
      <c r="K24" s="399"/>
      <c r="L24" s="400">
        <v>1</v>
      </c>
      <c r="M24" s="401"/>
      <c r="N24" s="401"/>
      <c r="O24" s="401"/>
      <c r="P24" s="402"/>
      <c r="Q24" s="400">
        <v>8850</v>
      </c>
      <c r="R24" s="401"/>
      <c r="S24" s="401"/>
      <c r="T24" s="401"/>
      <c r="U24" s="401"/>
      <c r="V24" s="402"/>
      <c r="W24" s="466"/>
      <c r="X24" s="457"/>
      <c r="Y24" s="458"/>
      <c r="Z24" s="397" t="s">
        <v>109</v>
      </c>
      <c r="AA24" s="398"/>
      <c r="AB24" s="398"/>
      <c r="AC24" s="398"/>
      <c r="AD24" s="398"/>
      <c r="AE24" s="398"/>
      <c r="AF24" s="398"/>
      <c r="AG24" s="399"/>
      <c r="AH24" s="400">
        <v>455</v>
      </c>
      <c r="AI24" s="401"/>
      <c r="AJ24" s="401"/>
      <c r="AK24" s="401"/>
      <c r="AL24" s="402"/>
      <c r="AM24" s="400">
        <v>1347710</v>
      </c>
      <c r="AN24" s="401"/>
      <c r="AO24" s="401"/>
      <c r="AP24" s="401"/>
      <c r="AQ24" s="401"/>
      <c r="AR24" s="402"/>
      <c r="AS24" s="400">
        <v>2962</v>
      </c>
      <c r="AT24" s="401"/>
      <c r="AU24" s="401"/>
      <c r="AV24" s="401"/>
      <c r="AW24" s="401"/>
      <c r="AX24" s="403"/>
      <c r="AY24" s="391" t="s">
        <v>110</v>
      </c>
      <c r="AZ24" s="392"/>
      <c r="BA24" s="392"/>
      <c r="BB24" s="392"/>
      <c r="BC24" s="392"/>
      <c r="BD24" s="392"/>
      <c r="BE24" s="392"/>
      <c r="BF24" s="392"/>
      <c r="BG24" s="392"/>
      <c r="BH24" s="392"/>
      <c r="BI24" s="392"/>
      <c r="BJ24" s="392"/>
      <c r="BK24" s="392"/>
      <c r="BL24" s="392"/>
      <c r="BM24" s="393"/>
      <c r="BN24" s="424">
        <v>15455602</v>
      </c>
      <c r="BO24" s="425"/>
      <c r="BP24" s="425"/>
      <c r="BQ24" s="425"/>
      <c r="BR24" s="425"/>
      <c r="BS24" s="425"/>
      <c r="BT24" s="425"/>
      <c r="BU24" s="426"/>
      <c r="BV24" s="424">
        <v>15784659</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15">
      <c r="A25" s="42"/>
      <c r="B25" s="456"/>
      <c r="C25" s="457"/>
      <c r="D25" s="458"/>
      <c r="E25" s="397" t="s">
        <v>111</v>
      </c>
      <c r="F25" s="398"/>
      <c r="G25" s="398"/>
      <c r="H25" s="398"/>
      <c r="I25" s="398"/>
      <c r="J25" s="398"/>
      <c r="K25" s="399"/>
      <c r="L25" s="400">
        <v>1</v>
      </c>
      <c r="M25" s="401"/>
      <c r="N25" s="401"/>
      <c r="O25" s="401"/>
      <c r="P25" s="402"/>
      <c r="Q25" s="400">
        <v>7750</v>
      </c>
      <c r="R25" s="401"/>
      <c r="S25" s="401"/>
      <c r="T25" s="401"/>
      <c r="U25" s="401"/>
      <c r="V25" s="402"/>
      <c r="W25" s="466"/>
      <c r="X25" s="457"/>
      <c r="Y25" s="458"/>
      <c r="Z25" s="397" t="s">
        <v>112</v>
      </c>
      <c r="AA25" s="398"/>
      <c r="AB25" s="398"/>
      <c r="AC25" s="398"/>
      <c r="AD25" s="398"/>
      <c r="AE25" s="398"/>
      <c r="AF25" s="398"/>
      <c r="AG25" s="399"/>
      <c r="AH25" s="400">
        <v>84</v>
      </c>
      <c r="AI25" s="401"/>
      <c r="AJ25" s="401"/>
      <c r="AK25" s="401"/>
      <c r="AL25" s="402"/>
      <c r="AM25" s="400">
        <v>242256</v>
      </c>
      <c r="AN25" s="401"/>
      <c r="AO25" s="401"/>
      <c r="AP25" s="401"/>
      <c r="AQ25" s="401"/>
      <c r="AR25" s="402"/>
      <c r="AS25" s="400">
        <v>2884</v>
      </c>
      <c r="AT25" s="401"/>
      <c r="AU25" s="401"/>
      <c r="AV25" s="401"/>
      <c r="AW25" s="401"/>
      <c r="AX25" s="403"/>
      <c r="AY25" s="416" t="s">
        <v>113</v>
      </c>
      <c r="AZ25" s="417"/>
      <c r="BA25" s="417"/>
      <c r="BB25" s="417"/>
      <c r="BC25" s="417"/>
      <c r="BD25" s="417"/>
      <c r="BE25" s="417"/>
      <c r="BF25" s="417"/>
      <c r="BG25" s="417"/>
      <c r="BH25" s="417"/>
      <c r="BI25" s="417"/>
      <c r="BJ25" s="417"/>
      <c r="BK25" s="417"/>
      <c r="BL25" s="417"/>
      <c r="BM25" s="418"/>
      <c r="BN25" s="419">
        <v>3651859</v>
      </c>
      <c r="BO25" s="420"/>
      <c r="BP25" s="420"/>
      <c r="BQ25" s="420"/>
      <c r="BR25" s="420"/>
      <c r="BS25" s="420"/>
      <c r="BT25" s="420"/>
      <c r="BU25" s="421"/>
      <c r="BV25" s="419">
        <v>3479636</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15">
      <c r="A26" s="42"/>
      <c r="B26" s="456"/>
      <c r="C26" s="457"/>
      <c r="D26" s="458"/>
      <c r="E26" s="397" t="s">
        <v>114</v>
      </c>
      <c r="F26" s="398"/>
      <c r="G26" s="398"/>
      <c r="H26" s="398"/>
      <c r="I26" s="398"/>
      <c r="J26" s="398"/>
      <c r="K26" s="399"/>
      <c r="L26" s="400">
        <v>1</v>
      </c>
      <c r="M26" s="401"/>
      <c r="N26" s="401"/>
      <c r="O26" s="401"/>
      <c r="P26" s="402"/>
      <c r="Q26" s="400">
        <v>7150</v>
      </c>
      <c r="R26" s="401"/>
      <c r="S26" s="401"/>
      <c r="T26" s="401"/>
      <c r="U26" s="401"/>
      <c r="V26" s="402"/>
      <c r="W26" s="466"/>
      <c r="X26" s="457"/>
      <c r="Y26" s="458"/>
      <c r="Z26" s="397" t="s">
        <v>115</v>
      </c>
      <c r="AA26" s="479"/>
      <c r="AB26" s="479"/>
      <c r="AC26" s="479"/>
      <c r="AD26" s="479"/>
      <c r="AE26" s="479"/>
      <c r="AF26" s="479"/>
      <c r="AG26" s="480"/>
      <c r="AH26" s="400">
        <v>3</v>
      </c>
      <c r="AI26" s="401"/>
      <c r="AJ26" s="401"/>
      <c r="AK26" s="401"/>
      <c r="AL26" s="402"/>
      <c r="AM26" s="400">
        <v>9225</v>
      </c>
      <c r="AN26" s="401"/>
      <c r="AO26" s="401"/>
      <c r="AP26" s="401"/>
      <c r="AQ26" s="401"/>
      <c r="AR26" s="402"/>
      <c r="AS26" s="400">
        <v>3075</v>
      </c>
      <c r="AT26" s="401"/>
      <c r="AU26" s="401"/>
      <c r="AV26" s="401"/>
      <c r="AW26" s="401"/>
      <c r="AX26" s="403"/>
      <c r="AY26" s="433" t="s">
        <v>116</v>
      </c>
      <c r="AZ26" s="434"/>
      <c r="BA26" s="434"/>
      <c r="BB26" s="434"/>
      <c r="BC26" s="434"/>
      <c r="BD26" s="434"/>
      <c r="BE26" s="434"/>
      <c r="BF26" s="434"/>
      <c r="BG26" s="434"/>
      <c r="BH26" s="434"/>
      <c r="BI26" s="434"/>
      <c r="BJ26" s="434"/>
      <c r="BK26" s="434"/>
      <c r="BL26" s="434"/>
      <c r="BM26" s="435"/>
      <c r="BN26" s="424">
        <v>275000</v>
      </c>
      <c r="BO26" s="425"/>
      <c r="BP26" s="425"/>
      <c r="BQ26" s="425"/>
      <c r="BR26" s="425"/>
      <c r="BS26" s="425"/>
      <c r="BT26" s="425"/>
      <c r="BU26" s="426"/>
      <c r="BV26" s="424">
        <v>250000</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42"/>
      <c r="B27" s="456"/>
      <c r="C27" s="457"/>
      <c r="D27" s="458"/>
      <c r="E27" s="397" t="s">
        <v>117</v>
      </c>
      <c r="F27" s="398"/>
      <c r="G27" s="398"/>
      <c r="H27" s="398"/>
      <c r="I27" s="398"/>
      <c r="J27" s="398"/>
      <c r="K27" s="399"/>
      <c r="L27" s="400">
        <v>1</v>
      </c>
      <c r="M27" s="401"/>
      <c r="N27" s="401"/>
      <c r="O27" s="401"/>
      <c r="P27" s="402"/>
      <c r="Q27" s="400">
        <v>4750</v>
      </c>
      <c r="R27" s="401"/>
      <c r="S27" s="401"/>
      <c r="T27" s="401"/>
      <c r="U27" s="401"/>
      <c r="V27" s="402"/>
      <c r="W27" s="466"/>
      <c r="X27" s="457"/>
      <c r="Y27" s="458"/>
      <c r="Z27" s="397" t="s">
        <v>118</v>
      </c>
      <c r="AA27" s="398"/>
      <c r="AB27" s="398"/>
      <c r="AC27" s="398"/>
      <c r="AD27" s="398"/>
      <c r="AE27" s="398"/>
      <c r="AF27" s="398"/>
      <c r="AG27" s="399"/>
      <c r="AH27" s="400">
        <v>3</v>
      </c>
      <c r="AI27" s="401"/>
      <c r="AJ27" s="401"/>
      <c r="AK27" s="401"/>
      <c r="AL27" s="402"/>
      <c r="AM27" s="400">
        <v>11601</v>
      </c>
      <c r="AN27" s="401"/>
      <c r="AO27" s="401"/>
      <c r="AP27" s="401"/>
      <c r="AQ27" s="401"/>
      <c r="AR27" s="402"/>
      <c r="AS27" s="400">
        <v>3867</v>
      </c>
      <c r="AT27" s="401"/>
      <c r="AU27" s="401"/>
      <c r="AV27" s="401"/>
      <c r="AW27" s="401"/>
      <c r="AX27" s="403"/>
      <c r="AY27" s="430" t="s">
        <v>119</v>
      </c>
      <c r="AZ27" s="431"/>
      <c r="BA27" s="431"/>
      <c r="BB27" s="431"/>
      <c r="BC27" s="431"/>
      <c r="BD27" s="431"/>
      <c r="BE27" s="431"/>
      <c r="BF27" s="431"/>
      <c r="BG27" s="431"/>
      <c r="BH27" s="431"/>
      <c r="BI27" s="431"/>
      <c r="BJ27" s="431"/>
      <c r="BK27" s="431"/>
      <c r="BL27" s="431"/>
      <c r="BM27" s="432"/>
      <c r="BN27" s="427" t="s">
        <v>120</v>
      </c>
      <c r="BO27" s="428"/>
      <c r="BP27" s="428"/>
      <c r="BQ27" s="428"/>
      <c r="BR27" s="428"/>
      <c r="BS27" s="428"/>
      <c r="BT27" s="428"/>
      <c r="BU27" s="429"/>
      <c r="BV27" s="427" t="s">
        <v>66</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15">
      <c r="A28" s="42"/>
      <c r="B28" s="456"/>
      <c r="C28" s="457"/>
      <c r="D28" s="458"/>
      <c r="E28" s="397" t="s">
        <v>121</v>
      </c>
      <c r="F28" s="398"/>
      <c r="G28" s="398"/>
      <c r="H28" s="398"/>
      <c r="I28" s="398"/>
      <c r="J28" s="398"/>
      <c r="K28" s="399"/>
      <c r="L28" s="400">
        <v>1</v>
      </c>
      <c r="M28" s="401"/>
      <c r="N28" s="401"/>
      <c r="O28" s="401"/>
      <c r="P28" s="402"/>
      <c r="Q28" s="400">
        <v>4250</v>
      </c>
      <c r="R28" s="401"/>
      <c r="S28" s="401"/>
      <c r="T28" s="401"/>
      <c r="U28" s="401"/>
      <c r="V28" s="402"/>
      <c r="W28" s="466"/>
      <c r="X28" s="457"/>
      <c r="Y28" s="458"/>
      <c r="Z28" s="397" t="s">
        <v>122</v>
      </c>
      <c r="AA28" s="398"/>
      <c r="AB28" s="398"/>
      <c r="AC28" s="398"/>
      <c r="AD28" s="398"/>
      <c r="AE28" s="398"/>
      <c r="AF28" s="398"/>
      <c r="AG28" s="399"/>
      <c r="AH28" s="400" t="s">
        <v>67</v>
      </c>
      <c r="AI28" s="401"/>
      <c r="AJ28" s="401"/>
      <c r="AK28" s="401"/>
      <c r="AL28" s="402"/>
      <c r="AM28" s="400" t="s">
        <v>120</v>
      </c>
      <c r="AN28" s="401"/>
      <c r="AO28" s="401"/>
      <c r="AP28" s="401"/>
      <c r="AQ28" s="401"/>
      <c r="AR28" s="402"/>
      <c r="AS28" s="400" t="s">
        <v>67</v>
      </c>
      <c r="AT28" s="401"/>
      <c r="AU28" s="401"/>
      <c r="AV28" s="401"/>
      <c r="AW28" s="401"/>
      <c r="AX28" s="403"/>
      <c r="AY28" s="407" t="s">
        <v>123</v>
      </c>
      <c r="AZ28" s="408"/>
      <c r="BA28" s="408"/>
      <c r="BB28" s="409"/>
      <c r="BC28" s="416" t="s">
        <v>124</v>
      </c>
      <c r="BD28" s="417"/>
      <c r="BE28" s="417"/>
      <c r="BF28" s="417"/>
      <c r="BG28" s="417"/>
      <c r="BH28" s="417"/>
      <c r="BI28" s="417"/>
      <c r="BJ28" s="417"/>
      <c r="BK28" s="417"/>
      <c r="BL28" s="417"/>
      <c r="BM28" s="418"/>
      <c r="BN28" s="419">
        <v>2222040</v>
      </c>
      <c r="BO28" s="420"/>
      <c r="BP28" s="420"/>
      <c r="BQ28" s="420"/>
      <c r="BR28" s="420"/>
      <c r="BS28" s="420"/>
      <c r="BT28" s="420"/>
      <c r="BU28" s="421"/>
      <c r="BV28" s="419">
        <v>2480197</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15">
      <c r="A29" s="42"/>
      <c r="B29" s="456"/>
      <c r="C29" s="457"/>
      <c r="D29" s="458"/>
      <c r="E29" s="397" t="s">
        <v>125</v>
      </c>
      <c r="F29" s="398"/>
      <c r="G29" s="398"/>
      <c r="H29" s="398"/>
      <c r="I29" s="398"/>
      <c r="J29" s="398"/>
      <c r="K29" s="399"/>
      <c r="L29" s="400">
        <v>16</v>
      </c>
      <c r="M29" s="401"/>
      <c r="N29" s="401"/>
      <c r="O29" s="401"/>
      <c r="P29" s="402"/>
      <c r="Q29" s="400">
        <v>4150</v>
      </c>
      <c r="R29" s="401"/>
      <c r="S29" s="401"/>
      <c r="T29" s="401"/>
      <c r="U29" s="401"/>
      <c r="V29" s="402"/>
      <c r="W29" s="467"/>
      <c r="X29" s="468"/>
      <c r="Y29" s="469"/>
      <c r="Z29" s="397" t="s">
        <v>126</v>
      </c>
      <c r="AA29" s="398"/>
      <c r="AB29" s="398"/>
      <c r="AC29" s="398"/>
      <c r="AD29" s="398"/>
      <c r="AE29" s="398"/>
      <c r="AF29" s="398"/>
      <c r="AG29" s="399"/>
      <c r="AH29" s="400">
        <v>458</v>
      </c>
      <c r="AI29" s="401"/>
      <c r="AJ29" s="401"/>
      <c r="AK29" s="401"/>
      <c r="AL29" s="402"/>
      <c r="AM29" s="400">
        <v>1359311</v>
      </c>
      <c r="AN29" s="401"/>
      <c r="AO29" s="401"/>
      <c r="AP29" s="401"/>
      <c r="AQ29" s="401"/>
      <c r="AR29" s="402"/>
      <c r="AS29" s="400">
        <v>2968</v>
      </c>
      <c r="AT29" s="401"/>
      <c r="AU29" s="401"/>
      <c r="AV29" s="401"/>
      <c r="AW29" s="401"/>
      <c r="AX29" s="403"/>
      <c r="AY29" s="410"/>
      <c r="AZ29" s="411"/>
      <c r="BA29" s="411"/>
      <c r="BB29" s="412"/>
      <c r="BC29" s="404" t="s">
        <v>127</v>
      </c>
      <c r="BD29" s="405"/>
      <c r="BE29" s="405"/>
      <c r="BF29" s="405"/>
      <c r="BG29" s="405"/>
      <c r="BH29" s="405"/>
      <c r="BI29" s="405"/>
      <c r="BJ29" s="405"/>
      <c r="BK29" s="405"/>
      <c r="BL29" s="405"/>
      <c r="BM29" s="406"/>
      <c r="BN29" s="424" t="s">
        <v>67</v>
      </c>
      <c r="BO29" s="425"/>
      <c r="BP29" s="425"/>
      <c r="BQ29" s="425"/>
      <c r="BR29" s="425"/>
      <c r="BS29" s="425"/>
      <c r="BT29" s="425"/>
      <c r="BU29" s="426"/>
      <c r="BV29" s="424" t="s">
        <v>67</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
      <c r="A30" s="42"/>
      <c r="B30" s="459"/>
      <c r="C30" s="460"/>
      <c r="D30" s="461"/>
      <c r="E30" s="470"/>
      <c r="F30" s="471"/>
      <c r="G30" s="471"/>
      <c r="H30" s="471"/>
      <c r="I30" s="471"/>
      <c r="J30" s="471"/>
      <c r="K30" s="472"/>
      <c r="L30" s="473"/>
      <c r="M30" s="474"/>
      <c r="N30" s="474"/>
      <c r="O30" s="474"/>
      <c r="P30" s="475"/>
      <c r="Q30" s="473"/>
      <c r="R30" s="474"/>
      <c r="S30" s="474"/>
      <c r="T30" s="474"/>
      <c r="U30" s="474"/>
      <c r="V30" s="475"/>
      <c r="W30" s="476" t="s">
        <v>128</v>
      </c>
      <c r="X30" s="477"/>
      <c r="Y30" s="477"/>
      <c r="Z30" s="477"/>
      <c r="AA30" s="477"/>
      <c r="AB30" s="477"/>
      <c r="AC30" s="477"/>
      <c r="AD30" s="477"/>
      <c r="AE30" s="477"/>
      <c r="AF30" s="477"/>
      <c r="AG30" s="478"/>
      <c r="AH30" s="388">
        <v>101.6</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129</v>
      </c>
      <c r="BD30" s="392"/>
      <c r="BE30" s="392"/>
      <c r="BF30" s="392"/>
      <c r="BG30" s="392"/>
      <c r="BH30" s="392"/>
      <c r="BI30" s="392"/>
      <c r="BJ30" s="392"/>
      <c r="BK30" s="392"/>
      <c r="BL30" s="392"/>
      <c r="BM30" s="393"/>
      <c r="BN30" s="427">
        <v>3352823</v>
      </c>
      <c r="BO30" s="428"/>
      <c r="BP30" s="428"/>
      <c r="BQ30" s="428"/>
      <c r="BR30" s="428"/>
      <c r="BS30" s="428"/>
      <c r="BT30" s="428"/>
      <c r="BU30" s="429"/>
      <c r="BV30" s="427">
        <v>3350869</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136</v>
      </c>
      <c r="D33" s="387"/>
      <c r="E33" s="386" t="s">
        <v>138</v>
      </c>
      <c r="F33" s="386"/>
      <c r="G33" s="386"/>
      <c r="H33" s="386"/>
      <c r="I33" s="386"/>
      <c r="J33" s="386"/>
      <c r="K33" s="386"/>
      <c r="L33" s="386"/>
      <c r="M33" s="386"/>
      <c r="N33" s="386"/>
      <c r="O33" s="386"/>
      <c r="P33" s="386"/>
      <c r="Q33" s="386"/>
      <c r="R33" s="386"/>
      <c r="S33" s="386"/>
      <c r="T33" s="71"/>
      <c r="U33" s="387" t="s">
        <v>139</v>
      </c>
      <c r="V33" s="387"/>
      <c r="W33" s="386" t="s">
        <v>138</v>
      </c>
      <c r="X33" s="386"/>
      <c r="Y33" s="386"/>
      <c r="Z33" s="386"/>
      <c r="AA33" s="386"/>
      <c r="AB33" s="386"/>
      <c r="AC33" s="386"/>
      <c r="AD33" s="386"/>
      <c r="AE33" s="386"/>
      <c r="AF33" s="386"/>
      <c r="AG33" s="386"/>
      <c r="AH33" s="386"/>
      <c r="AI33" s="386"/>
      <c r="AJ33" s="386"/>
      <c r="AK33" s="386"/>
      <c r="AL33" s="71"/>
      <c r="AM33" s="387" t="s">
        <v>140</v>
      </c>
      <c r="AN33" s="387"/>
      <c r="AO33" s="386" t="s">
        <v>137</v>
      </c>
      <c r="AP33" s="386"/>
      <c r="AQ33" s="386"/>
      <c r="AR33" s="386"/>
      <c r="AS33" s="386"/>
      <c r="AT33" s="386"/>
      <c r="AU33" s="386"/>
      <c r="AV33" s="386"/>
      <c r="AW33" s="386"/>
      <c r="AX33" s="386"/>
      <c r="AY33" s="386"/>
      <c r="AZ33" s="386"/>
      <c r="BA33" s="386"/>
      <c r="BB33" s="386"/>
      <c r="BC33" s="386"/>
      <c r="BD33" s="72"/>
      <c r="BE33" s="386" t="s">
        <v>141</v>
      </c>
      <c r="BF33" s="386"/>
      <c r="BG33" s="386" t="s">
        <v>142</v>
      </c>
      <c r="BH33" s="386"/>
      <c r="BI33" s="386"/>
      <c r="BJ33" s="386"/>
      <c r="BK33" s="386"/>
      <c r="BL33" s="386"/>
      <c r="BM33" s="386"/>
      <c r="BN33" s="386"/>
      <c r="BO33" s="386"/>
      <c r="BP33" s="386"/>
      <c r="BQ33" s="386"/>
      <c r="BR33" s="386"/>
      <c r="BS33" s="386"/>
      <c r="BT33" s="386"/>
      <c r="BU33" s="386"/>
      <c r="BV33" s="72"/>
      <c r="BW33" s="387" t="s">
        <v>141</v>
      </c>
      <c r="BX33" s="387"/>
      <c r="BY33" s="386" t="s">
        <v>143</v>
      </c>
      <c r="BZ33" s="386"/>
      <c r="CA33" s="386"/>
      <c r="CB33" s="386"/>
      <c r="CC33" s="386"/>
      <c r="CD33" s="386"/>
      <c r="CE33" s="386"/>
      <c r="CF33" s="386"/>
      <c r="CG33" s="386"/>
      <c r="CH33" s="386"/>
      <c r="CI33" s="386"/>
      <c r="CJ33" s="386"/>
      <c r="CK33" s="386"/>
      <c r="CL33" s="386"/>
      <c r="CM33" s="386"/>
      <c r="CN33" s="71"/>
      <c r="CO33" s="387" t="s">
        <v>140</v>
      </c>
      <c r="CP33" s="387"/>
      <c r="CQ33" s="386" t="s">
        <v>144</v>
      </c>
      <c r="CR33" s="386"/>
      <c r="CS33" s="386"/>
      <c r="CT33" s="386"/>
      <c r="CU33" s="386"/>
      <c r="CV33" s="386"/>
      <c r="CW33" s="386"/>
      <c r="CX33" s="386"/>
      <c r="CY33" s="386"/>
      <c r="CZ33" s="386"/>
      <c r="DA33" s="386"/>
      <c r="DB33" s="386"/>
      <c r="DC33" s="386"/>
      <c r="DD33" s="386"/>
      <c r="DE33" s="386"/>
      <c r="DF33" s="71"/>
      <c r="DG33" s="385" t="s">
        <v>145</v>
      </c>
      <c r="DH33" s="385"/>
      <c r="DI33" s="73"/>
      <c r="DJ33" s="41"/>
      <c r="DK33" s="41"/>
      <c r="DL33" s="41"/>
      <c r="DM33" s="41"/>
      <c r="DN33" s="41"/>
      <c r="DO33" s="41"/>
    </row>
    <row r="34" spans="1:119" ht="32.25" customHeight="1" x14ac:dyDescent="0.15">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4</v>
      </c>
      <c r="V34" s="383"/>
      <c r="W34" s="382" t="str">
        <f>IF('各会計、関係団体の財政状況及び健全化判断比率'!B28="","",'各会計、関係団体の財政状況及び健全化判断比率'!B28)</f>
        <v>蕨市国民健康保険特別会計</v>
      </c>
      <c r="X34" s="382"/>
      <c r="Y34" s="382"/>
      <c r="Z34" s="382"/>
      <c r="AA34" s="382"/>
      <c r="AB34" s="382"/>
      <c r="AC34" s="382"/>
      <c r="AD34" s="382"/>
      <c r="AE34" s="382"/>
      <c r="AF34" s="382"/>
      <c r="AG34" s="382"/>
      <c r="AH34" s="382"/>
      <c r="AI34" s="382"/>
      <c r="AJ34" s="382"/>
      <c r="AK34" s="382"/>
      <c r="AL34" s="69"/>
      <c r="AM34" s="383">
        <f>IF(AO34="","",MAX(C34:D43,U34:V43)+1)</f>
        <v>7</v>
      </c>
      <c r="AN34" s="383"/>
      <c r="AO34" s="382" t="str">
        <f>IF('各会計、関係団体の財政状況及び健全化判断比率'!B31="","",'各会計、関係団体の財政状況及び健全化判断比率'!B31)</f>
        <v>蕨市水道事業会計</v>
      </c>
      <c r="AP34" s="382"/>
      <c r="AQ34" s="382"/>
      <c r="AR34" s="382"/>
      <c r="AS34" s="382"/>
      <c r="AT34" s="382"/>
      <c r="AU34" s="382"/>
      <c r="AV34" s="382"/>
      <c r="AW34" s="382"/>
      <c r="AX34" s="382"/>
      <c r="AY34" s="382"/>
      <c r="AZ34" s="382"/>
      <c r="BA34" s="382"/>
      <c r="BB34" s="382"/>
      <c r="BC34" s="382"/>
      <c r="BD34" s="69"/>
      <c r="BE34" s="383">
        <f>IF(BG34="","",MAX(C34:D43,U34:V43,AM34:AN43)+1)</f>
        <v>9</v>
      </c>
      <c r="BF34" s="383"/>
      <c r="BG34" s="382" t="str">
        <f>IF('各会計、関係団体の財政状況及び健全化判断比率'!B33="","",'各会計、関係団体の財政状況及び健全化判断比率'!B33)</f>
        <v>蕨市公共下水道事業特別会計</v>
      </c>
      <c r="BH34" s="382"/>
      <c r="BI34" s="382"/>
      <c r="BJ34" s="382"/>
      <c r="BK34" s="382"/>
      <c r="BL34" s="382"/>
      <c r="BM34" s="382"/>
      <c r="BN34" s="382"/>
      <c r="BO34" s="382"/>
      <c r="BP34" s="382"/>
      <c r="BQ34" s="382"/>
      <c r="BR34" s="382"/>
      <c r="BS34" s="382"/>
      <c r="BT34" s="382"/>
      <c r="BU34" s="382"/>
      <c r="BV34" s="69"/>
      <c r="BW34" s="383">
        <f>IF(BY34="","",MAX(C34:D43,U34:V43,AM34:AN43,BE34:BF43)+1)</f>
        <v>10</v>
      </c>
      <c r="BX34" s="383"/>
      <c r="BY34" s="382" t="str">
        <f>IF('各会計、関係団体の財政状況及び健全化判断比率'!B68="","",'各会計、関係団体の財政状況及び健全化判断比率'!B68)</f>
        <v>戸田競艇企業団（モーターボート競走事業会計）</v>
      </c>
      <c r="BZ34" s="382"/>
      <c r="CA34" s="382"/>
      <c r="CB34" s="382"/>
      <c r="CC34" s="382"/>
      <c r="CD34" s="382"/>
      <c r="CE34" s="382"/>
      <c r="CF34" s="382"/>
      <c r="CG34" s="382"/>
      <c r="CH34" s="382"/>
      <c r="CI34" s="382"/>
      <c r="CJ34" s="382"/>
      <c r="CK34" s="382"/>
      <c r="CL34" s="382"/>
      <c r="CM34" s="382"/>
      <c r="CN34" s="69"/>
      <c r="CO34" s="383">
        <f>IF(CQ34="","",MAX(C34:D43,U34:V43,AM34:AN43,BE34:BF43,BW34:BX43)+1)</f>
        <v>17</v>
      </c>
      <c r="CP34" s="383"/>
      <c r="CQ34" s="382" t="str">
        <f>IF('各会計、関係団体の財政状況及び健全化判断比率'!BS7="","",'各会計、関係団体の財政状況及び健全化判断比率'!BS7)</f>
        <v>蕨市土地開発公社</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3">
        <f>IF(E35="","",C34+1)</f>
        <v>2</v>
      </c>
      <c r="D35" s="383"/>
      <c r="E35" s="382" t="str">
        <f>IF('各会計、関係団体の財政状況及び健全化判断比率'!B8="","",'各会計、関係団体の財政状況及び健全化判断比率'!B8)</f>
        <v>蕨都市計画事業錦町土地区画整理事業特別会計</v>
      </c>
      <c r="F35" s="382"/>
      <c r="G35" s="382"/>
      <c r="H35" s="382"/>
      <c r="I35" s="382"/>
      <c r="J35" s="382"/>
      <c r="K35" s="382"/>
      <c r="L35" s="382"/>
      <c r="M35" s="382"/>
      <c r="N35" s="382"/>
      <c r="O35" s="382"/>
      <c r="P35" s="382"/>
      <c r="Q35" s="382"/>
      <c r="R35" s="382"/>
      <c r="S35" s="382"/>
      <c r="T35" s="69"/>
      <c r="U35" s="383">
        <f>IF(W35="","",U34+1)</f>
        <v>5</v>
      </c>
      <c r="V35" s="383"/>
      <c r="W35" s="382" t="str">
        <f>IF('各会計、関係団体の財政状況及び健全化判断比率'!B29="","",'各会計、関係団体の財政状況及び健全化判断比率'!B29)</f>
        <v>蕨市介護保険特別会計</v>
      </c>
      <c r="X35" s="382"/>
      <c r="Y35" s="382"/>
      <c r="Z35" s="382"/>
      <c r="AA35" s="382"/>
      <c r="AB35" s="382"/>
      <c r="AC35" s="382"/>
      <c r="AD35" s="382"/>
      <c r="AE35" s="382"/>
      <c r="AF35" s="382"/>
      <c r="AG35" s="382"/>
      <c r="AH35" s="382"/>
      <c r="AI35" s="382"/>
      <c r="AJ35" s="382"/>
      <c r="AK35" s="382"/>
      <c r="AL35" s="69"/>
      <c r="AM35" s="383">
        <f t="shared" ref="AM35:AM43" si="0">IF(AO35="","",AM34+1)</f>
        <v>8</v>
      </c>
      <c r="AN35" s="383"/>
      <c r="AO35" s="382" t="str">
        <f>IF('各会計、関係団体の財政状況及び健全化判断比率'!B32="","",'各会計、関係団体の財政状況及び健全化判断比率'!B32)</f>
        <v>蕨市立病院事業会計</v>
      </c>
      <c r="AP35" s="382"/>
      <c r="AQ35" s="382"/>
      <c r="AR35" s="382"/>
      <c r="AS35" s="382"/>
      <c r="AT35" s="382"/>
      <c r="AU35" s="382"/>
      <c r="AV35" s="382"/>
      <c r="AW35" s="382"/>
      <c r="AX35" s="382"/>
      <c r="AY35" s="382"/>
      <c r="AZ35" s="382"/>
      <c r="BA35" s="382"/>
      <c r="BB35" s="382"/>
      <c r="BC35" s="382"/>
      <c r="BD35" s="69"/>
      <c r="BE35" s="383" t="str">
        <f t="shared" ref="BE35:BE43" si="1">IF(BG35="","",BE34+1)</f>
        <v/>
      </c>
      <c r="BF35" s="383"/>
      <c r="BG35" s="382"/>
      <c r="BH35" s="382"/>
      <c r="BI35" s="382"/>
      <c r="BJ35" s="382"/>
      <c r="BK35" s="382"/>
      <c r="BL35" s="382"/>
      <c r="BM35" s="382"/>
      <c r="BN35" s="382"/>
      <c r="BO35" s="382"/>
      <c r="BP35" s="382"/>
      <c r="BQ35" s="382"/>
      <c r="BR35" s="382"/>
      <c r="BS35" s="382"/>
      <c r="BT35" s="382"/>
      <c r="BU35" s="382"/>
      <c r="BV35" s="69"/>
      <c r="BW35" s="383">
        <f t="shared" ref="BW35:BW43" si="2">IF(BY35="","",BW34+1)</f>
        <v>11</v>
      </c>
      <c r="BX35" s="383"/>
      <c r="BY35" s="382" t="str">
        <f>IF('各会計、関係団体の財政状況及び健全化判断比率'!B69="","",'各会計、関係団体の財政状況及び健全化判断比率'!B69)</f>
        <v>蕨戸田衛生センター組合（一般会計）</v>
      </c>
      <c r="BZ35" s="382"/>
      <c r="CA35" s="382"/>
      <c r="CB35" s="382"/>
      <c r="CC35" s="382"/>
      <c r="CD35" s="382"/>
      <c r="CE35" s="382"/>
      <c r="CF35" s="382"/>
      <c r="CG35" s="382"/>
      <c r="CH35" s="382"/>
      <c r="CI35" s="382"/>
      <c r="CJ35" s="382"/>
      <c r="CK35" s="382"/>
      <c r="CL35" s="382"/>
      <c r="CM35" s="382"/>
      <c r="CN35" s="69"/>
      <c r="CO35" s="383">
        <f t="shared" ref="CO35:CO43" si="3">IF(CQ35="","",CO34+1)</f>
        <v>18</v>
      </c>
      <c r="CP35" s="383"/>
      <c r="CQ35" s="382" t="str">
        <f>IF('各会計、関係団体の財政状況及び健全化判断比率'!BS8="","",'各会計、関係団体の財政状況及び健全化判断比率'!BS8)</f>
        <v>蕨市施設管理公社</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3">
        <f>IF(E36="","",C35+1)</f>
        <v>3</v>
      </c>
      <c r="D36" s="383"/>
      <c r="E36" s="382" t="str">
        <f>IF('各会計、関係団体の財政状況及び健全化判断比率'!B9="","",'各会計、関係団体の財政状況及び健全化判断比率'!B9)</f>
        <v>蕨市公共用地先行取得事業特別会計</v>
      </c>
      <c r="F36" s="382"/>
      <c r="G36" s="382"/>
      <c r="H36" s="382"/>
      <c r="I36" s="382"/>
      <c r="J36" s="382"/>
      <c r="K36" s="382"/>
      <c r="L36" s="382"/>
      <c r="M36" s="382"/>
      <c r="N36" s="382"/>
      <c r="O36" s="382"/>
      <c r="P36" s="382"/>
      <c r="Q36" s="382"/>
      <c r="R36" s="382"/>
      <c r="S36" s="382"/>
      <c r="T36" s="69"/>
      <c r="U36" s="383">
        <f t="shared" ref="U36:U43" si="4">IF(W36="","",U35+1)</f>
        <v>6</v>
      </c>
      <c r="V36" s="383"/>
      <c r="W36" s="382" t="str">
        <f>IF('各会計、関係団体の財政状況及び健全化判断比率'!B30="","",'各会計、関係団体の財政状況及び健全化判断比率'!B30)</f>
        <v>蕨市後期高齢者医療特別会計</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f t="shared" si="2"/>
        <v>12</v>
      </c>
      <c r="BX36" s="383"/>
      <c r="BY36" s="382" t="str">
        <f>IF('各会計、関係団体の財政状況及び健全化判断比率'!B70="","",'各会計、関係団体の財政状況及び健全化判断比率'!B70)</f>
        <v>埼玉県後期高齢者医療広域連合（一般会計）</v>
      </c>
      <c r="BZ36" s="382"/>
      <c r="CA36" s="382"/>
      <c r="CB36" s="382"/>
      <c r="CC36" s="382"/>
      <c r="CD36" s="382"/>
      <c r="CE36" s="382"/>
      <c r="CF36" s="382"/>
      <c r="CG36" s="382"/>
      <c r="CH36" s="382"/>
      <c r="CI36" s="382"/>
      <c r="CJ36" s="382"/>
      <c r="CK36" s="382"/>
      <c r="CL36" s="382"/>
      <c r="CM36" s="382"/>
      <c r="CN36" s="69"/>
      <c r="CO36" s="383" t="str">
        <f t="shared" si="3"/>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3" t="str">
        <f t="shared" si="4"/>
        <v/>
      </c>
      <c r="V37" s="383"/>
      <c r="W37" s="382"/>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13</v>
      </c>
      <c r="BX37" s="383"/>
      <c r="BY37" s="382" t="str">
        <f>IF('各会計、関係団体の財政状況及び健全化判断比率'!B71="","",'各会計、関係団体の財政状況及び健全化判断比率'!B71)</f>
        <v>埼玉県後期高齢者医療広域連合（後期高齢者医療事業特別会計）</v>
      </c>
      <c r="BZ37" s="382"/>
      <c r="CA37" s="382"/>
      <c r="CB37" s="382"/>
      <c r="CC37" s="382"/>
      <c r="CD37" s="382"/>
      <c r="CE37" s="382"/>
      <c r="CF37" s="382"/>
      <c r="CG37" s="382"/>
      <c r="CH37" s="382"/>
      <c r="CI37" s="382"/>
      <c r="CJ37" s="382"/>
      <c r="CK37" s="382"/>
      <c r="CL37" s="382"/>
      <c r="CM37" s="382"/>
      <c r="CN37" s="69"/>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14</v>
      </c>
      <c r="BX38" s="383"/>
      <c r="BY38" s="382" t="str">
        <f>IF('各会計、関係団体の財政状況及び健全化判断比率'!B72="","",'各会計、関係団体の財政状況及び健全化判断比率'!B72)</f>
        <v>埼玉県市町村総合事務組合（一般会計）</v>
      </c>
      <c r="BZ38" s="382"/>
      <c r="CA38" s="382"/>
      <c r="CB38" s="382"/>
      <c r="CC38" s="382"/>
      <c r="CD38" s="382"/>
      <c r="CE38" s="382"/>
      <c r="CF38" s="382"/>
      <c r="CG38" s="382"/>
      <c r="CH38" s="382"/>
      <c r="CI38" s="382"/>
      <c r="CJ38" s="382"/>
      <c r="CK38" s="382"/>
      <c r="CL38" s="382"/>
      <c r="CM38" s="382"/>
      <c r="CN38" s="69"/>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15</v>
      </c>
      <c r="BX39" s="383"/>
      <c r="BY39" s="382" t="str">
        <f>IF('各会計、関係団体の財政状況及び健全化判断比率'!B73="","",'各会計、関係団体の財政状況及び健全化判断比率'!B73)</f>
        <v>埼玉県市町村総合事務組合（交通災害共済事業特別会計）</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16</v>
      </c>
      <c r="BX40" s="383"/>
      <c r="BY40" s="382" t="str">
        <f>IF('各会計、関係団体の財政状況及び健全化判断比率'!B74="","",'各会計、関係団体の財政状況及び健全化判断比率'!B74)</f>
        <v>彩の国さいたま人づくり広域連合（一般会計）</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t="str">
        <f t="shared" si="2"/>
        <v/>
      </c>
      <c r="BX41" s="383"/>
      <c r="BY41" s="382" t="str">
        <f>IF('各会計、関係団体の財政状況及び健全化判断比率'!B75="","",'各会計、関係団体の財政状況及び健全化判断比率'!B75)</f>
        <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t="str">
        <f t="shared" si="2"/>
        <v/>
      </c>
      <c r="BX42" s="383"/>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sheetData>
  <sheetProtection algorithmName="SHA-512" hashValue="mW73SJhEidG6osLHwGFfxGrUPovqjWYgQxDmuB/UsjEei5wIVXxmv071c0g/ipM8ZkJWlMuz/m3+x4HBZSGm+Q==" saltValue="s60zNYY2gf0yIWxjS5F+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154</v>
      </c>
      <c r="DI1" s="756"/>
      <c r="DJ1" s="756"/>
      <c r="DK1" s="756"/>
      <c r="DL1" s="756"/>
      <c r="DM1" s="756"/>
      <c r="DN1" s="757"/>
      <c r="DO1" s="81"/>
      <c r="DP1" s="755" t="s">
        <v>155</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157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24</v>
      </c>
      <c r="C4" s="698"/>
      <c r="D4" s="698"/>
      <c r="E4" s="698"/>
      <c r="F4" s="698"/>
      <c r="G4" s="698"/>
      <c r="H4" s="698"/>
      <c r="I4" s="698"/>
      <c r="J4" s="698"/>
      <c r="K4" s="698"/>
      <c r="L4" s="698"/>
      <c r="M4" s="698"/>
      <c r="N4" s="698"/>
      <c r="O4" s="698"/>
      <c r="P4" s="698"/>
      <c r="Q4" s="699"/>
      <c r="R4" s="697" t="s">
        <v>160</v>
      </c>
      <c r="S4" s="698"/>
      <c r="T4" s="698"/>
      <c r="U4" s="698"/>
      <c r="V4" s="698"/>
      <c r="W4" s="698"/>
      <c r="X4" s="698"/>
      <c r="Y4" s="699"/>
      <c r="Z4" s="697" t="s">
        <v>161</v>
      </c>
      <c r="AA4" s="698"/>
      <c r="AB4" s="698"/>
      <c r="AC4" s="699"/>
      <c r="AD4" s="697" t="s">
        <v>162</v>
      </c>
      <c r="AE4" s="698"/>
      <c r="AF4" s="698"/>
      <c r="AG4" s="698"/>
      <c r="AH4" s="698"/>
      <c r="AI4" s="698"/>
      <c r="AJ4" s="698"/>
      <c r="AK4" s="699"/>
      <c r="AL4" s="697" t="s">
        <v>161</v>
      </c>
      <c r="AM4" s="698"/>
      <c r="AN4" s="698"/>
      <c r="AO4" s="699"/>
      <c r="AP4" s="758" t="s">
        <v>163</v>
      </c>
      <c r="AQ4" s="758"/>
      <c r="AR4" s="758"/>
      <c r="AS4" s="758"/>
      <c r="AT4" s="758"/>
      <c r="AU4" s="758"/>
      <c r="AV4" s="758"/>
      <c r="AW4" s="758"/>
      <c r="AX4" s="758"/>
      <c r="AY4" s="758"/>
      <c r="AZ4" s="758"/>
      <c r="BA4" s="758"/>
      <c r="BB4" s="758"/>
      <c r="BC4" s="758"/>
      <c r="BD4" s="758"/>
      <c r="BE4" s="758"/>
      <c r="BF4" s="758"/>
      <c r="BG4" s="758" t="s">
        <v>164</v>
      </c>
      <c r="BH4" s="758"/>
      <c r="BI4" s="758"/>
      <c r="BJ4" s="758"/>
      <c r="BK4" s="758"/>
      <c r="BL4" s="758"/>
      <c r="BM4" s="758"/>
      <c r="BN4" s="758"/>
      <c r="BO4" s="758" t="s">
        <v>161</v>
      </c>
      <c r="BP4" s="758"/>
      <c r="BQ4" s="758"/>
      <c r="BR4" s="758"/>
      <c r="BS4" s="758" t="s">
        <v>165</v>
      </c>
      <c r="BT4" s="758"/>
      <c r="BU4" s="758"/>
      <c r="BV4" s="758"/>
      <c r="BW4" s="758"/>
      <c r="BX4" s="758"/>
      <c r="BY4" s="758"/>
      <c r="BZ4" s="758"/>
      <c r="CA4" s="758"/>
      <c r="CB4" s="758"/>
      <c r="CD4" s="740" t="s">
        <v>166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4" t="s">
        <v>167</v>
      </c>
      <c r="C5" s="705"/>
      <c r="D5" s="705"/>
      <c r="E5" s="705"/>
      <c r="F5" s="705"/>
      <c r="G5" s="705"/>
      <c r="H5" s="705"/>
      <c r="I5" s="705"/>
      <c r="J5" s="705"/>
      <c r="K5" s="705"/>
      <c r="L5" s="705"/>
      <c r="M5" s="705"/>
      <c r="N5" s="705"/>
      <c r="O5" s="705"/>
      <c r="P5" s="705"/>
      <c r="Q5" s="706"/>
      <c r="R5" s="691">
        <v>11939794</v>
      </c>
      <c r="S5" s="692"/>
      <c r="T5" s="692"/>
      <c r="U5" s="692"/>
      <c r="V5" s="692"/>
      <c r="W5" s="692"/>
      <c r="X5" s="692"/>
      <c r="Y5" s="735"/>
      <c r="Z5" s="753">
        <v>46.4</v>
      </c>
      <c r="AA5" s="753"/>
      <c r="AB5" s="753"/>
      <c r="AC5" s="753"/>
      <c r="AD5" s="754">
        <v>10881212</v>
      </c>
      <c r="AE5" s="754"/>
      <c r="AF5" s="754"/>
      <c r="AG5" s="754"/>
      <c r="AH5" s="754"/>
      <c r="AI5" s="754"/>
      <c r="AJ5" s="754"/>
      <c r="AK5" s="754"/>
      <c r="AL5" s="736">
        <v>77.599999999999994</v>
      </c>
      <c r="AM5" s="709"/>
      <c r="AN5" s="709"/>
      <c r="AO5" s="737"/>
      <c r="AP5" s="704" t="s">
        <v>168</v>
      </c>
      <c r="AQ5" s="705"/>
      <c r="AR5" s="705"/>
      <c r="AS5" s="705"/>
      <c r="AT5" s="705"/>
      <c r="AU5" s="705"/>
      <c r="AV5" s="705"/>
      <c r="AW5" s="705"/>
      <c r="AX5" s="705"/>
      <c r="AY5" s="705"/>
      <c r="AZ5" s="705"/>
      <c r="BA5" s="705"/>
      <c r="BB5" s="705"/>
      <c r="BC5" s="705"/>
      <c r="BD5" s="705"/>
      <c r="BE5" s="705"/>
      <c r="BF5" s="706"/>
      <c r="BG5" s="636">
        <v>10881212</v>
      </c>
      <c r="BH5" s="637"/>
      <c r="BI5" s="637"/>
      <c r="BJ5" s="637"/>
      <c r="BK5" s="637"/>
      <c r="BL5" s="637"/>
      <c r="BM5" s="637"/>
      <c r="BN5" s="638"/>
      <c r="BO5" s="673">
        <v>91.1</v>
      </c>
      <c r="BP5" s="673"/>
      <c r="BQ5" s="673"/>
      <c r="BR5" s="673"/>
      <c r="BS5" s="674">
        <v>67985</v>
      </c>
      <c r="BT5" s="674"/>
      <c r="BU5" s="674"/>
      <c r="BV5" s="674"/>
      <c r="BW5" s="674"/>
      <c r="BX5" s="674"/>
      <c r="BY5" s="674"/>
      <c r="BZ5" s="674"/>
      <c r="CA5" s="674"/>
      <c r="CB5" s="724"/>
      <c r="CD5" s="740" t="s">
        <v>163</v>
      </c>
      <c r="CE5" s="741"/>
      <c r="CF5" s="741"/>
      <c r="CG5" s="741"/>
      <c r="CH5" s="741"/>
      <c r="CI5" s="741"/>
      <c r="CJ5" s="741"/>
      <c r="CK5" s="741"/>
      <c r="CL5" s="741"/>
      <c r="CM5" s="741"/>
      <c r="CN5" s="741"/>
      <c r="CO5" s="741"/>
      <c r="CP5" s="741"/>
      <c r="CQ5" s="742"/>
      <c r="CR5" s="740" t="s">
        <v>169</v>
      </c>
      <c r="CS5" s="741"/>
      <c r="CT5" s="741"/>
      <c r="CU5" s="741"/>
      <c r="CV5" s="741"/>
      <c r="CW5" s="741"/>
      <c r="CX5" s="741"/>
      <c r="CY5" s="742"/>
      <c r="CZ5" s="740" t="s">
        <v>161</v>
      </c>
      <c r="DA5" s="741"/>
      <c r="DB5" s="741"/>
      <c r="DC5" s="742"/>
      <c r="DD5" s="740" t="s">
        <v>170</v>
      </c>
      <c r="DE5" s="741"/>
      <c r="DF5" s="741"/>
      <c r="DG5" s="741"/>
      <c r="DH5" s="741"/>
      <c r="DI5" s="741"/>
      <c r="DJ5" s="741"/>
      <c r="DK5" s="741"/>
      <c r="DL5" s="741"/>
      <c r="DM5" s="741"/>
      <c r="DN5" s="741"/>
      <c r="DO5" s="741"/>
      <c r="DP5" s="742"/>
      <c r="DQ5" s="740" t="s">
        <v>171</v>
      </c>
      <c r="DR5" s="741"/>
      <c r="DS5" s="741"/>
      <c r="DT5" s="741"/>
      <c r="DU5" s="741"/>
      <c r="DV5" s="741"/>
      <c r="DW5" s="741"/>
      <c r="DX5" s="741"/>
      <c r="DY5" s="741"/>
      <c r="DZ5" s="741"/>
      <c r="EA5" s="741"/>
      <c r="EB5" s="741"/>
      <c r="EC5" s="742"/>
    </row>
    <row r="6" spans="2:143" ht="11.25" customHeight="1" x14ac:dyDescent="0.15">
      <c r="B6" s="633" t="s">
        <v>172</v>
      </c>
      <c r="C6" s="634"/>
      <c r="D6" s="634"/>
      <c r="E6" s="634"/>
      <c r="F6" s="634"/>
      <c r="G6" s="634"/>
      <c r="H6" s="634"/>
      <c r="I6" s="634"/>
      <c r="J6" s="634"/>
      <c r="K6" s="634"/>
      <c r="L6" s="634"/>
      <c r="M6" s="634"/>
      <c r="N6" s="634"/>
      <c r="O6" s="634"/>
      <c r="P6" s="634"/>
      <c r="Q6" s="635"/>
      <c r="R6" s="636">
        <v>117530</v>
      </c>
      <c r="S6" s="637"/>
      <c r="T6" s="637"/>
      <c r="U6" s="637"/>
      <c r="V6" s="637"/>
      <c r="W6" s="637"/>
      <c r="X6" s="637"/>
      <c r="Y6" s="638"/>
      <c r="Z6" s="673">
        <v>0.5</v>
      </c>
      <c r="AA6" s="673"/>
      <c r="AB6" s="673"/>
      <c r="AC6" s="673"/>
      <c r="AD6" s="674">
        <v>117530</v>
      </c>
      <c r="AE6" s="674"/>
      <c r="AF6" s="674"/>
      <c r="AG6" s="674"/>
      <c r="AH6" s="674"/>
      <c r="AI6" s="674"/>
      <c r="AJ6" s="674"/>
      <c r="AK6" s="674"/>
      <c r="AL6" s="639">
        <v>0.8</v>
      </c>
      <c r="AM6" s="640"/>
      <c r="AN6" s="640"/>
      <c r="AO6" s="675"/>
      <c r="AP6" s="633" t="s">
        <v>173</v>
      </c>
      <c r="AQ6" s="634"/>
      <c r="AR6" s="634"/>
      <c r="AS6" s="634"/>
      <c r="AT6" s="634"/>
      <c r="AU6" s="634"/>
      <c r="AV6" s="634"/>
      <c r="AW6" s="634"/>
      <c r="AX6" s="634"/>
      <c r="AY6" s="634"/>
      <c r="AZ6" s="634"/>
      <c r="BA6" s="634"/>
      <c r="BB6" s="634"/>
      <c r="BC6" s="634"/>
      <c r="BD6" s="634"/>
      <c r="BE6" s="634"/>
      <c r="BF6" s="635"/>
      <c r="BG6" s="636">
        <v>10881212</v>
      </c>
      <c r="BH6" s="637"/>
      <c r="BI6" s="637"/>
      <c r="BJ6" s="637"/>
      <c r="BK6" s="637"/>
      <c r="BL6" s="637"/>
      <c r="BM6" s="637"/>
      <c r="BN6" s="638"/>
      <c r="BO6" s="673">
        <v>91.1</v>
      </c>
      <c r="BP6" s="673"/>
      <c r="BQ6" s="673"/>
      <c r="BR6" s="673"/>
      <c r="BS6" s="674">
        <v>67985</v>
      </c>
      <c r="BT6" s="674"/>
      <c r="BU6" s="674"/>
      <c r="BV6" s="674"/>
      <c r="BW6" s="674"/>
      <c r="BX6" s="674"/>
      <c r="BY6" s="674"/>
      <c r="BZ6" s="674"/>
      <c r="CA6" s="674"/>
      <c r="CB6" s="724"/>
      <c r="CD6" s="694" t="s">
        <v>174</v>
      </c>
      <c r="CE6" s="695"/>
      <c r="CF6" s="695"/>
      <c r="CG6" s="695"/>
      <c r="CH6" s="695"/>
      <c r="CI6" s="695"/>
      <c r="CJ6" s="695"/>
      <c r="CK6" s="695"/>
      <c r="CL6" s="695"/>
      <c r="CM6" s="695"/>
      <c r="CN6" s="695"/>
      <c r="CO6" s="695"/>
      <c r="CP6" s="695"/>
      <c r="CQ6" s="696"/>
      <c r="CR6" s="636">
        <v>236630</v>
      </c>
      <c r="CS6" s="637"/>
      <c r="CT6" s="637"/>
      <c r="CU6" s="637"/>
      <c r="CV6" s="637"/>
      <c r="CW6" s="637"/>
      <c r="CX6" s="637"/>
      <c r="CY6" s="638"/>
      <c r="CZ6" s="736">
        <v>1</v>
      </c>
      <c r="DA6" s="709"/>
      <c r="DB6" s="709"/>
      <c r="DC6" s="739"/>
      <c r="DD6" s="642">
        <v>934</v>
      </c>
      <c r="DE6" s="637"/>
      <c r="DF6" s="637"/>
      <c r="DG6" s="637"/>
      <c r="DH6" s="637"/>
      <c r="DI6" s="637"/>
      <c r="DJ6" s="637"/>
      <c r="DK6" s="637"/>
      <c r="DL6" s="637"/>
      <c r="DM6" s="637"/>
      <c r="DN6" s="637"/>
      <c r="DO6" s="637"/>
      <c r="DP6" s="638"/>
      <c r="DQ6" s="642">
        <v>236630</v>
      </c>
      <c r="DR6" s="637"/>
      <c r="DS6" s="637"/>
      <c r="DT6" s="637"/>
      <c r="DU6" s="637"/>
      <c r="DV6" s="637"/>
      <c r="DW6" s="637"/>
      <c r="DX6" s="637"/>
      <c r="DY6" s="637"/>
      <c r="DZ6" s="637"/>
      <c r="EA6" s="637"/>
      <c r="EB6" s="637"/>
      <c r="EC6" s="680"/>
    </row>
    <row r="7" spans="2:143" ht="11.25" customHeight="1" x14ac:dyDescent="0.15">
      <c r="B7" s="633" t="s">
        <v>175</v>
      </c>
      <c r="C7" s="634"/>
      <c r="D7" s="634"/>
      <c r="E7" s="634"/>
      <c r="F7" s="634"/>
      <c r="G7" s="634"/>
      <c r="H7" s="634"/>
      <c r="I7" s="634"/>
      <c r="J7" s="634"/>
      <c r="K7" s="634"/>
      <c r="L7" s="634"/>
      <c r="M7" s="634"/>
      <c r="N7" s="634"/>
      <c r="O7" s="634"/>
      <c r="P7" s="634"/>
      <c r="Q7" s="635"/>
      <c r="R7" s="636">
        <v>8891</v>
      </c>
      <c r="S7" s="637"/>
      <c r="T7" s="637"/>
      <c r="U7" s="637"/>
      <c r="V7" s="637"/>
      <c r="W7" s="637"/>
      <c r="X7" s="637"/>
      <c r="Y7" s="638"/>
      <c r="Z7" s="673">
        <v>0</v>
      </c>
      <c r="AA7" s="673"/>
      <c r="AB7" s="673"/>
      <c r="AC7" s="673"/>
      <c r="AD7" s="674">
        <v>8891</v>
      </c>
      <c r="AE7" s="674"/>
      <c r="AF7" s="674"/>
      <c r="AG7" s="674"/>
      <c r="AH7" s="674"/>
      <c r="AI7" s="674"/>
      <c r="AJ7" s="674"/>
      <c r="AK7" s="674"/>
      <c r="AL7" s="639">
        <v>0.1</v>
      </c>
      <c r="AM7" s="640"/>
      <c r="AN7" s="640"/>
      <c r="AO7" s="675"/>
      <c r="AP7" s="633" t="s">
        <v>176</v>
      </c>
      <c r="AQ7" s="634"/>
      <c r="AR7" s="634"/>
      <c r="AS7" s="634"/>
      <c r="AT7" s="634"/>
      <c r="AU7" s="634"/>
      <c r="AV7" s="634"/>
      <c r="AW7" s="634"/>
      <c r="AX7" s="634"/>
      <c r="AY7" s="634"/>
      <c r="AZ7" s="634"/>
      <c r="BA7" s="634"/>
      <c r="BB7" s="634"/>
      <c r="BC7" s="634"/>
      <c r="BD7" s="634"/>
      <c r="BE7" s="634"/>
      <c r="BF7" s="635"/>
      <c r="BG7" s="636">
        <v>5755832</v>
      </c>
      <c r="BH7" s="637"/>
      <c r="BI7" s="637"/>
      <c r="BJ7" s="637"/>
      <c r="BK7" s="637"/>
      <c r="BL7" s="637"/>
      <c r="BM7" s="637"/>
      <c r="BN7" s="638"/>
      <c r="BO7" s="673">
        <v>48.2</v>
      </c>
      <c r="BP7" s="673"/>
      <c r="BQ7" s="673"/>
      <c r="BR7" s="673"/>
      <c r="BS7" s="674">
        <v>67985</v>
      </c>
      <c r="BT7" s="674"/>
      <c r="BU7" s="674"/>
      <c r="BV7" s="674"/>
      <c r="BW7" s="674"/>
      <c r="BX7" s="674"/>
      <c r="BY7" s="674"/>
      <c r="BZ7" s="674"/>
      <c r="CA7" s="674"/>
      <c r="CB7" s="724"/>
      <c r="CD7" s="669" t="s">
        <v>177</v>
      </c>
      <c r="CE7" s="670"/>
      <c r="CF7" s="670"/>
      <c r="CG7" s="670"/>
      <c r="CH7" s="670"/>
      <c r="CI7" s="670"/>
      <c r="CJ7" s="670"/>
      <c r="CK7" s="670"/>
      <c r="CL7" s="670"/>
      <c r="CM7" s="670"/>
      <c r="CN7" s="670"/>
      <c r="CO7" s="670"/>
      <c r="CP7" s="670"/>
      <c r="CQ7" s="671"/>
      <c r="CR7" s="636">
        <v>2982011</v>
      </c>
      <c r="CS7" s="637"/>
      <c r="CT7" s="637"/>
      <c r="CU7" s="637"/>
      <c r="CV7" s="637"/>
      <c r="CW7" s="637"/>
      <c r="CX7" s="637"/>
      <c r="CY7" s="638"/>
      <c r="CZ7" s="673">
        <v>12.4</v>
      </c>
      <c r="DA7" s="673"/>
      <c r="DB7" s="673"/>
      <c r="DC7" s="673"/>
      <c r="DD7" s="642">
        <v>462087</v>
      </c>
      <c r="DE7" s="637"/>
      <c r="DF7" s="637"/>
      <c r="DG7" s="637"/>
      <c r="DH7" s="637"/>
      <c r="DI7" s="637"/>
      <c r="DJ7" s="637"/>
      <c r="DK7" s="637"/>
      <c r="DL7" s="637"/>
      <c r="DM7" s="637"/>
      <c r="DN7" s="637"/>
      <c r="DO7" s="637"/>
      <c r="DP7" s="638"/>
      <c r="DQ7" s="642">
        <v>2510438</v>
      </c>
      <c r="DR7" s="637"/>
      <c r="DS7" s="637"/>
      <c r="DT7" s="637"/>
      <c r="DU7" s="637"/>
      <c r="DV7" s="637"/>
      <c r="DW7" s="637"/>
      <c r="DX7" s="637"/>
      <c r="DY7" s="637"/>
      <c r="DZ7" s="637"/>
      <c r="EA7" s="637"/>
      <c r="EB7" s="637"/>
      <c r="EC7" s="680"/>
    </row>
    <row r="8" spans="2:143" ht="11.25" customHeight="1" x14ac:dyDescent="0.15">
      <c r="B8" s="633" t="s">
        <v>178</v>
      </c>
      <c r="C8" s="634"/>
      <c r="D8" s="634"/>
      <c r="E8" s="634"/>
      <c r="F8" s="634"/>
      <c r="G8" s="634"/>
      <c r="H8" s="634"/>
      <c r="I8" s="634"/>
      <c r="J8" s="634"/>
      <c r="K8" s="634"/>
      <c r="L8" s="634"/>
      <c r="M8" s="634"/>
      <c r="N8" s="634"/>
      <c r="O8" s="634"/>
      <c r="P8" s="634"/>
      <c r="Q8" s="635"/>
      <c r="R8" s="636">
        <v>58212</v>
      </c>
      <c r="S8" s="637"/>
      <c r="T8" s="637"/>
      <c r="U8" s="637"/>
      <c r="V8" s="637"/>
      <c r="W8" s="637"/>
      <c r="X8" s="637"/>
      <c r="Y8" s="638"/>
      <c r="Z8" s="673">
        <v>0.2</v>
      </c>
      <c r="AA8" s="673"/>
      <c r="AB8" s="673"/>
      <c r="AC8" s="673"/>
      <c r="AD8" s="674">
        <v>58212</v>
      </c>
      <c r="AE8" s="674"/>
      <c r="AF8" s="674"/>
      <c r="AG8" s="674"/>
      <c r="AH8" s="674"/>
      <c r="AI8" s="674"/>
      <c r="AJ8" s="674"/>
      <c r="AK8" s="674"/>
      <c r="AL8" s="639">
        <v>0.4</v>
      </c>
      <c r="AM8" s="640"/>
      <c r="AN8" s="640"/>
      <c r="AO8" s="675"/>
      <c r="AP8" s="633" t="s">
        <v>179</v>
      </c>
      <c r="AQ8" s="634"/>
      <c r="AR8" s="634"/>
      <c r="AS8" s="634"/>
      <c r="AT8" s="634"/>
      <c r="AU8" s="634"/>
      <c r="AV8" s="634"/>
      <c r="AW8" s="634"/>
      <c r="AX8" s="634"/>
      <c r="AY8" s="634"/>
      <c r="AZ8" s="634"/>
      <c r="BA8" s="634"/>
      <c r="BB8" s="634"/>
      <c r="BC8" s="634"/>
      <c r="BD8" s="634"/>
      <c r="BE8" s="634"/>
      <c r="BF8" s="635"/>
      <c r="BG8" s="636">
        <v>143098</v>
      </c>
      <c r="BH8" s="637"/>
      <c r="BI8" s="637"/>
      <c r="BJ8" s="637"/>
      <c r="BK8" s="637"/>
      <c r="BL8" s="637"/>
      <c r="BM8" s="637"/>
      <c r="BN8" s="638"/>
      <c r="BO8" s="673">
        <v>1.2</v>
      </c>
      <c r="BP8" s="673"/>
      <c r="BQ8" s="673"/>
      <c r="BR8" s="673"/>
      <c r="BS8" s="642" t="s">
        <v>67</v>
      </c>
      <c r="BT8" s="637"/>
      <c r="BU8" s="637"/>
      <c r="BV8" s="637"/>
      <c r="BW8" s="637"/>
      <c r="BX8" s="637"/>
      <c r="BY8" s="637"/>
      <c r="BZ8" s="637"/>
      <c r="CA8" s="637"/>
      <c r="CB8" s="680"/>
      <c r="CD8" s="669" t="s">
        <v>180</v>
      </c>
      <c r="CE8" s="670"/>
      <c r="CF8" s="670"/>
      <c r="CG8" s="670"/>
      <c r="CH8" s="670"/>
      <c r="CI8" s="670"/>
      <c r="CJ8" s="670"/>
      <c r="CK8" s="670"/>
      <c r="CL8" s="670"/>
      <c r="CM8" s="670"/>
      <c r="CN8" s="670"/>
      <c r="CO8" s="670"/>
      <c r="CP8" s="670"/>
      <c r="CQ8" s="671"/>
      <c r="CR8" s="636">
        <v>11805016</v>
      </c>
      <c r="CS8" s="637"/>
      <c r="CT8" s="637"/>
      <c r="CU8" s="637"/>
      <c r="CV8" s="637"/>
      <c r="CW8" s="637"/>
      <c r="CX8" s="637"/>
      <c r="CY8" s="638"/>
      <c r="CZ8" s="673">
        <v>49</v>
      </c>
      <c r="DA8" s="673"/>
      <c r="DB8" s="673"/>
      <c r="DC8" s="673"/>
      <c r="DD8" s="642">
        <v>70473</v>
      </c>
      <c r="DE8" s="637"/>
      <c r="DF8" s="637"/>
      <c r="DG8" s="637"/>
      <c r="DH8" s="637"/>
      <c r="DI8" s="637"/>
      <c r="DJ8" s="637"/>
      <c r="DK8" s="637"/>
      <c r="DL8" s="637"/>
      <c r="DM8" s="637"/>
      <c r="DN8" s="637"/>
      <c r="DO8" s="637"/>
      <c r="DP8" s="638"/>
      <c r="DQ8" s="642">
        <v>6004552</v>
      </c>
      <c r="DR8" s="637"/>
      <c r="DS8" s="637"/>
      <c r="DT8" s="637"/>
      <c r="DU8" s="637"/>
      <c r="DV8" s="637"/>
      <c r="DW8" s="637"/>
      <c r="DX8" s="637"/>
      <c r="DY8" s="637"/>
      <c r="DZ8" s="637"/>
      <c r="EA8" s="637"/>
      <c r="EB8" s="637"/>
      <c r="EC8" s="680"/>
    </row>
    <row r="9" spans="2:143" ht="11.25" customHeight="1" x14ac:dyDescent="0.15">
      <c r="B9" s="633" t="s">
        <v>181</v>
      </c>
      <c r="C9" s="634"/>
      <c r="D9" s="634"/>
      <c r="E9" s="634"/>
      <c r="F9" s="634"/>
      <c r="G9" s="634"/>
      <c r="H9" s="634"/>
      <c r="I9" s="634"/>
      <c r="J9" s="634"/>
      <c r="K9" s="634"/>
      <c r="L9" s="634"/>
      <c r="M9" s="634"/>
      <c r="N9" s="634"/>
      <c r="O9" s="634"/>
      <c r="P9" s="634"/>
      <c r="Q9" s="635"/>
      <c r="R9" s="636">
        <v>35248</v>
      </c>
      <c r="S9" s="637"/>
      <c r="T9" s="637"/>
      <c r="U9" s="637"/>
      <c r="V9" s="637"/>
      <c r="W9" s="637"/>
      <c r="X9" s="637"/>
      <c r="Y9" s="638"/>
      <c r="Z9" s="673">
        <v>0.1</v>
      </c>
      <c r="AA9" s="673"/>
      <c r="AB9" s="673"/>
      <c r="AC9" s="673"/>
      <c r="AD9" s="674">
        <v>35248</v>
      </c>
      <c r="AE9" s="674"/>
      <c r="AF9" s="674"/>
      <c r="AG9" s="674"/>
      <c r="AH9" s="674"/>
      <c r="AI9" s="674"/>
      <c r="AJ9" s="674"/>
      <c r="AK9" s="674"/>
      <c r="AL9" s="639">
        <v>0.3</v>
      </c>
      <c r="AM9" s="640"/>
      <c r="AN9" s="640"/>
      <c r="AO9" s="675"/>
      <c r="AP9" s="633" t="s">
        <v>182</v>
      </c>
      <c r="AQ9" s="634"/>
      <c r="AR9" s="634"/>
      <c r="AS9" s="634"/>
      <c r="AT9" s="634"/>
      <c r="AU9" s="634"/>
      <c r="AV9" s="634"/>
      <c r="AW9" s="634"/>
      <c r="AX9" s="634"/>
      <c r="AY9" s="634"/>
      <c r="AZ9" s="634"/>
      <c r="BA9" s="634"/>
      <c r="BB9" s="634"/>
      <c r="BC9" s="634"/>
      <c r="BD9" s="634"/>
      <c r="BE9" s="634"/>
      <c r="BF9" s="635"/>
      <c r="BG9" s="636">
        <v>5004324</v>
      </c>
      <c r="BH9" s="637"/>
      <c r="BI9" s="637"/>
      <c r="BJ9" s="637"/>
      <c r="BK9" s="637"/>
      <c r="BL9" s="637"/>
      <c r="BM9" s="637"/>
      <c r="BN9" s="638"/>
      <c r="BO9" s="673">
        <v>41.9</v>
      </c>
      <c r="BP9" s="673"/>
      <c r="BQ9" s="673"/>
      <c r="BR9" s="673"/>
      <c r="BS9" s="642" t="s">
        <v>67</v>
      </c>
      <c r="BT9" s="637"/>
      <c r="BU9" s="637"/>
      <c r="BV9" s="637"/>
      <c r="BW9" s="637"/>
      <c r="BX9" s="637"/>
      <c r="BY9" s="637"/>
      <c r="BZ9" s="637"/>
      <c r="CA9" s="637"/>
      <c r="CB9" s="680"/>
      <c r="CD9" s="669" t="s">
        <v>183</v>
      </c>
      <c r="CE9" s="670"/>
      <c r="CF9" s="670"/>
      <c r="CG9" s="670"/>
      <c r="CH9" s="670"/>
      <c r="CI9" s="670"/>
      <c r="CJ9" s="670"/>
      <c r="CK9" s="670"/>
      <c r="CL9" s="670"/>
      <c r="CM9" s="670"/>
      <c r="CN9" s="670"/>
      <c r="CO9" s="670"/>
      <c r="CP9" s="670"/>
      <c r="CQ9" s="671"/>
      <c r="CR9" s="636">
        <v>1898415</v>
      </c>
      <c r="CS9" s="637"/>
      <c r="CT9" s="637"/>
      <c r="CU9" s="637"/>
      <c r="CV9" s="637"/>
      <c r="CW9" s="637"/>
      <c r="CX9" s="637"/>
      <c r="CY9" s="638"/>
      <c r="CZ9" s="673">
        <v>7.9</v>
      </c>
      <c r="DA9" s="673"/>
      <c r="DB9" s="673"/>
      <c r="DC9" s="673"/>
      <c r="DD9" s="642">
        <v>5637</v>
      </c>
      <c r="DE9" s="637"/>
      <c r="DF9" s="637"/>
      <c r="DG9" s="637"/>
      <c r="DH9" s="637"/>
      <c r="DI9" s="637"/>
      <c r="DJ9" s="637"/>
      <c r="DK9" s="637"/>
      <c r="DL9" s="637"/>
      <c r="DM9" s="637"/>
      <c r="DN9" s="637"/>
      <c r="DO9" s="637"/>
      <c r="DP9" s="638"/>
      <c r="DQ9" s="642">
        <v>1784098</v>
      </c>
      <c r="DR9" s="637"/>
      <c r="DS9" s="637"/>
      <c r="DT9" s="637"/>
      <c r="DU9" s="637"/>
      <c r="DV9" s="637"/>
      <c r="DW9" s="637"/>
      <c r="DX9" s="637"/>
      <c r="DY9" s="637"/>
      <c r="DZ9" s="637"/>
      <c r="EA9" s="637"/>
      <c r="EB9" s="637"/>
      <c r="EC9" s="680"/>
    </row>
    <row r="10" spans="2:143" ht="11.25" customHeight="1" x14ac:dyDescent="0.15">
      <c r="B10" s="633" t="s">
        <v>184</v>
      </c>
      <c r="C10" s="634"/>
      <c r="D10" s="634"/>
      <c r="E10" s="634"/>
      <c r="F10" s="634"/>
      <c r="G10" s="634"/>
      <c r="H10" s="634"/>
      <c r="I10" s="634"/>
      <c r="J10" s="634"/>
      <c r="K10" s="634"/>
      <c r="L10" s="634"/>
      <c r="M10" s="634"/>
      <c r="N10" s="634"/>
      <c r="O10" s="634"/>
      <c r="P10" s="634"/>
      <c r="Q10" s="635"/>
      <c r="R10" s="636" t="s">
        <v>67</v>
      </c>
      <c r="S10" s="637"/>
      <c r="T10" s="637"/>
      <c r="U10" s="637"/>
      <c r="V10" s="637"/>
      <c r="W10" s="637"/>
      <c r="X10" s="637"/>
      <c r="Y10" s="638"/>
      <c r="Z10" s="673" t="s">
        <v>67</v>
      </c>
      <c r="AA10" s="673"/>
      <c r="AB10" s="673"/>
      <c r="AC10" s="673"/>
      <c r="AD10" s="674" t="s">
        <v>67</v>
      </c>
      <c r="AE10" s="674"/>
      <c r="AF10" s="674"/>
      <c r="AG10" s="674"/>
      <c r="AH10" s="674"/>
      <c r="AI10" s="674"/>
      <c r="AJ10" s="674"/>
      <c r="AK10" s="674"/>
      <c r="AL10" s="639" t="s">
        <v>67</v>
      </c>
      <c r="AM10" s="640"/>
      <c r="AN10" s="640"/>
      <c r="AO10" s="675"/>
      <c r="AP10" s="633" t="s">
        <v>185</v>
      </c>
      <c r="AQ10" s="634"/>
      <c r="AR10" s="634"/>
      <c r="AS10" s="634"/>
      <c r="AT10" s="634"/>
      <c r="AU10" s="634"/>
      <c r="AV10" s="634"/>
      <c r="AW10" s="634"/>
      <c r="AX10" s="634"/>
      <c r="AY10" s="634"/>
      <c r="AZ10" s="634"/>
      <c r="BA10" s="634"/>
      <c r="BB10" s="634"/>
      <c r="BC10" s="634"/>
      <c r="BD10" s="634"/>
      <c r="BE10" s="634"/>
      <c r="BF10" s="635"/>
      <c r="BG10" s="636">
        <v>218541</v>
      </c>
      <c r="BH10" s="637"/>
      <c r="BI10" s="637"/>
      <c r="BJ10" s="637"/>
      <c r="BK10" s="637"/>
      <c r="BL10" s="637"/>
      <c r="BM10" s="637"/>
      <c r="BN10" s="638"/>
      <c r="BO10" s="673">
        <v>1.8</v>
      </c>
      <c r="BP10" s="673"/>
      <c r="BQ10" s="673"/>
      <c r="BR10" s="673"/>
      <c r="BS10" s="642" t="s">
        <v>67</v>
      </c>
      <c r="BT10" s="637"/>
      <c r="BU10" s="637"/>
      <c r="BV10" s="637"/>
      <c r="BW10" s="637"/>
      <c r="BX10" s="637"/>
      <c r="BY10" s="637"/>
      <c r="BZ10" s="637"/>
      <c r="CA10" s="637"/>
      <c r="CB10" s="680"/>
      <c r="CD10" s="669" t="s">
        <v>186</v>
      </c>
      <c r="CE10" s="670"/>
      <c r="CF10" s="670"/>
      <c r="CG10" s="670"/>
      <c r="CH10" s="670"/>
      <c r="CI10" s="670"/>
      <c r="CJ10" s="670"/>
      <c r="CK10" s="670"/>
      <c r="CL10" s="670"/>
      <c r="CM10" s="670"/>
      <c r="CN10" s="670"/>
      <c r="CO10" s="670"/>
      <c r="CP10" s="670"/>
      <c r="CQ10" s="671"/>
      <c r="CR10" s="636">
        <v>48555</v>
      </c>
      <c r="CS10" s="637"/>
      <c r="CT10" s="637"/>
      <c r="CU10" s="637"/>
      <c r="CV10" s="637"/>
      <c r="CW10" s="637"/>
      <c r="CX10" s="637"/>
      <c r="CY10" s="638"/>
      <c r="CZ10" s="673">
        <v>0.2</v>
      </c>
      <c r="DA10" s="673"/>
      <c r="DB10" s="673"/>
      <c r="DC10" s="673"/>
      <c r="DD10" s="642">
        <v>30785</v>
      </c>
      <c r="DE10" s="637"/>
      <c r="DF10" s="637"/>
      <c r="DG10" s="637"/>
      <c r="DH10" s="637"/>
      <c r="DI10" s="637"/>
      <c r="DJ10" s="637"/>
      <c r="DK10" s="637"/>
      <c r="DL10" s="637"/>
      <c r="DM10" s="637"/>
      <c r="DN10" s="637"/>
      <c r="DO10" s="637"/>
      <c r="DP10" s="638"/>
      <c r="DQ10" s="642">
        <v>40496</v>
      </c>
      <c r="DR10" s="637"/>
      <c r="DS10" s="637"/>
      <c r="DT10" s="637"/>
      <c r="DU10" s="637"/>
      <c r="DV10" s="637"/>
      <c r="DW10" s="637"/>
      <c r="DX10" s="637"/>
      <c r="DY10" s="637"/>
      <c r="DZ10" s="637"/>
      <c r="EA10" s="637"/>
      <c r="EB10" s="637"/>
      <c r="EC10" s="680"/>
    </row>
    <row r="11" spans="2:143" ht="11.25" customHeight="1" x14ac:dyDescent="0.15">
      <c r="B11" s="633" t="s">
        <v>187</v>
      </c>
      <c r="C11" s="634"/>
      <c r="D11" s="634"/>
      <c r="E11" s="634"/>
      <c r="F11" s="634"/>
      <c r="G11" s="634"/>
      <c r="H11" s="634"/>
      <c r="I11" s="634"/>
      <c r="J11" s="634"/>
      <c r="K11" s="634"/>
      <c r="L11" s="634"/>
      <c r="M11" s="634"/>
      <c r="N11" s="634"/>
      <c r="O11" s="634"/>
      <c r="P11" s="634"/>
      <c r="Q11" s="635"/>
      <c r="R11" s="636">
        <v>1161352</v>
      </c>
      <c r="S11" s="637"/>
      <c r="T11" s="637"/>
      <c r="U11" s="637"/>
      <c r="V11" s="637"/>
      <c r="W11" s="637"/>
      <c r="X11" s="637"/>
      <c r="Y11" s="638"/>
      <c r="Z11" s="639">
        <v>4.5</v>
      </c>
      <c r="AA11" s="640"/>
      <c r="AB11" s="640"/>
      <c r="AC11" s="641"/>
      <c r="AD11" s="642">
        <v>1161352</v>
      </c>
      <c r="AE11" s="637"/>
      <c r="AF11" s="637"/>
      <c r="AG11" s="637"/>
      <c r="AH11" s="637"/>
      <c r="AI11" s="637"/>
      <c r="AJ11" s="637"/>
      <c r="AK11" s="638"/>
      <c r="AL11" s="639">
        <v>8.3000000000000007</v>
      </c>
      <c r="AM11" s="640"/>
      <c r="AN11" s="640"/>
      <c r="AO11" s="675"/>
      <c r="AP11" s="633" t="s">
        <v>188</v>
      </c>
      <c r="AQ11" s="634"/>
      <c r="AR11" s="634"/>
      <c r="AS11" s="634"/>
      <c r="AT11" s="634"/>
      <c r="AU11" s="634"/>
      <c r="AV11" s="634"/>
      <c r="AW11" s="634"/>
      <c r="AX11" s="634"/>
      <c r="AY11" s="634"/>
      <c r="AZ11" s="634"/>
      <c r="BA11" s="634"/>
      <c r="BB11" s="634"/>
      <c r="BC11" s="634"/>
      <c r="BD11" s="634"/>
      <c r="BE11" s="634"/>
      <c r="BF11" s="635"/>
      <c r="BG11" s="636">
        <v>389869</v>
      </c>
      <c r="BH11" s="637"/>
      <c r="BI11" s="637"/>
      <c r="BJ11" s="637"/>
      <c r="BK11" s="637"/>
      <c r="BL11" s="637"/>
      <c r="BM11" s="637"/>
      <c r="BN11" s="638"/>
      <c r="BO11" s="673">
        <v>3.3</v>
      </c>
      <c r="BP11" s="673"/>
      <c r="BQ11" s="673"/>
      <c r="BR11" s="673"/>
      <c r="BS11" s="642">
        <v>67985</v>
      </c>
      <c r="BT11" s="637"/>
      <c r="BU11" s="637"/>
      <c r="BV11" s="637"/>
      <c r="BW11" s="637"/>
      <c r="BX11" s="637"/>
      <c r="BY11" s="637"/>
      <c r="BZ11" s="637"/>
      <c r="CA11" s="637"/>
      <c r="CB11" s="680"/>
      <c r="CD11" s="669" t="s">
        <v>189</v>
      </c>
      <c r="CE11" s="670"/>
      <c r="CF11" s="670"/>
      <c r="CG11" s="670"/>
      <c r="CH11" s="670"/>
      <c r="CI11" s="670"/>
      <c r="CJ11" s="670"/>
      <c r="CK11" s="670"/>
      <c r="CL11" s="670"/>
      <c r="CM11" s="670"/>
      <c r="CN11" s="670"/>
      <c r="CO11" s="670"/>
      <c r="CP11" s="670"/>
      <c r="CQ11" s="671"/>
      <c r="CR11" s="636">
        <v>7481</v>
      </c>
      <c r="CS11" s="637"/>
      <c r="CT11" s="637"/>
      <c r="CU11" s="637"/>
      <c r="CV11" s="637"/>
      <c r="CW11" s="637"/>
      <c r="CX11" s="637"/>
      <c r="CY11" s="638"/>
      <c r="CZ11" s="673">
        <v>0</v>
      </c>
      <c r="DA11" s="673"/>
      <c r="DB11" s="673"/>
      <c r="DC11" s="673"/>
      <c r="DD11" s="642" t="s">
        <v>67</v>
      </c>
      <c r="DE11" s="637"/>
      <c r="DF11" s="637"/>
      <c r="DG11" s="637"/>
      <c r="DH11" s="637"/>
      <c r="DI11" s="637"/>
      <c r="DJ11" s="637"/>
      <c r="DK11" s="637"/>
      <c r="DL11" s="637"/>
      <c r="DM11" s="637"/>
      <c r="DN11" s="637"/>
      <c r="DO11" s="637"/>
      <c r="DP11" s="638"/>
      <c r="DQ11" s="642">
        <v>5552</v>
      </c>
      <c r="DR11" s="637"/>
      <c r="DS11" s="637"/>
      <c r="DT11" s="637"/>
      <c r="DU11" s="637"/>
      <c r="DV11" s="637"/>
      <c r="DW11" s="637"/>
      <c r="DX11" s="637"/>
      <c r="DY11" s="637"/>
      <c r="DZ11" s="637"/>
      <c r="EA11" s="637"/>
      <c r="EB11" s="637"/>
      <c r="EC11" s="680"/>
    </row>
    <row r="12" spans="2:143" ht="11.25" customHeight="1" x14ac:dyDescent="0.15">
      <c r="B12" s="633" t="s">
        <v>190</v>
      </c>
      <c r="C12" s="634"/>
      <c r="D12" s="634"/>
      <c r="E12" s="634"/>
      <c r="F12" s="634"/>
      <c r="G12" s="634"/>
      <c r="H12" s="634"/>
      <c r="I12" s="634"/>
      <c r="J12" s="634"/>
      <c r="K12" s="634"/>
      <c r="L12" s="634"/>
      <c r="M12" s="634"/>
      <c r="N12" s="634"/>
      <c r="O12" s="634"/>
      <c r="P12" s="634"/>
      <c r="Q12" s="635"/>
      <c r="R12" s="636" t="s">
        <v>67</v>
      </c>
      <c r="S12" s="637"/>
      <c r="T12" s="637"/>
      <c r="U12" s="637"/>
      <c r="V12" s="637"/>
      <c r="W12" s="637"/>
      <c r="X12" s="637"/>
      <c r="Y12" s="638"/>
      <c r="Z12" s="673" t="s">
        <v>67</v>
      </c>
      <c r="AA12" s="673"/>
      <c r="AB12" s="673"/>
      <c r="AC12" s="673"/>
      <c r="AD12" s="674" t="s">
        <v>67</v>
      </c>
      <c r="AE12" s="674"/>
      <c r="AF12" s="674"/>
      <c r="AG12" s="674"/>
      <c r="AH12" s="674"/>
      <c r="AI12" s="674"/>
      <c r="AJ12" s="674"/>
      <c r="AK12" s="674"/>
      <c r="AL12" s="639" t="s">
        <v>67</v>
      </c>
      <c r="AM12" s="640"/>
      <c r="AN12" s="640"/>
      <c r="AO12" s="675"/>
      <c r="AP12" s="633" t="s">
        <v>191</v>
      </c>
      <c r="AQ12" s="634"/>
      <c r="AR12" s="634"/>
      <c r="AS12" s="634"/>
      <c r="AT12" s="634"/>
      <c r="AU12" s="634"/>
      <c r="AV12" s="634"/>
      <c r="AW12" s="634"/>
      <c r="AX12" s="634"/>
      <c r="AY12" s="634"/>
      <c r="AZ12" s="634"/>
      <c r="BA12" s="634"/>
      <c r="BB12" s="634"/>
      <c r="BC12" s="634"/>
      <c r="BD12" s="634"/>
      <c r="BE12" s="634"/>
      <c r="BF12" s="635"/>
      <c r="BG12" s="636">
        <v>4428318</v>
      </c>
      <c r="BH12" s="637"/>
      <c r="BI12" s="637"/>
      <c r="BJ12" s="637"/>
      <c r="BK12" s="637"/>
      <c r="BL12" s="637"/>
      <c r="BM12" s="637"/>
      <c r="BN12" s="638"/>
      <c r="BO12" s="673">
        <v>37.1</v>
      </c>
      <c r="BP12" s="673"/>
      <c r="BQ12" s="673"/>
      <c r="BR12" s="673"/>
      <c r="BS12" s="642" t="s">
        <v>67</v>
      </c>
      <c r="BT12" s="637"/>
      <c r="BU12" s="637"/>
      <c r="BV12" s="637"/>
      <c r="BW12" s="637"/>
      <c r="BX12" s="637"/>
      <c r="BY12" s="637"/>
      <c r="BZ12" s="637"/>
      <c r="CA12" s="637"/>
      <c r="CB12" s="680"/>
      <c r="CD12" s="669" t="s">
        <v>192</v>
      </c>
      <c r="CE12" s="670"/>
      <c r="CF12" s="670"/>
      <c r="CG12" s="670"/>
      <c r="CH12" s="670"/>
      <c r="CI12" s="670"/>
      <c r="CJ12" s="670"/>
      <c r="CK12" s="670"/>
      <c r="CL12" s="670"/>
      <c r="CM12" s="670"/>
      <c r="CN12" s="670"/>
      <c r="CO12" s="670"/>
      <c r="CP12" s="670"/>
      <c r="CQ12" s="671"/>
      <c r="CR12" s="636">
        <v>270105</v>
      </c>
      <c r="CS12" s="637"/>
      <c r="CT12" s="637"/>
      <c r="CU12" s="637"/>
      <c r="CV12" s="637"/>
      <c r="CW12" s="637"/>
      <c r="CX12" s="637"/>
      <c r="CY12" s="638"/>
      <c r="CZ12" s="673">
        <v>1.1000000000000001</v>
      </c>
      <c r="DA12" s="673"/>
      <c r="DB12" s="673"/>
      <c r="DC12" s="673"/>
      <c r="DD12" s="642">
        <v>3413</v>
      </c>
      <c r="DE12" s="637"/>
      <c r="DF12" s="637"/>
      <c r="DG12" s="637"/>
      <c r="DH12" s="637"/>
      <c r="DI12" s="637"/>
      <c r="DJ12" s="637"/>
      <c r="DK12" s="637"/>
      <c r="DL12" s="637"/>
      <c r="DM12" s="637"/>
      <c r="DN12" s="637"/>
      <c r="DO12" s="637"/>
      <c r="DP12" s="638"/>
      <c r="DQ12" s="642">
        <v>79501</v>
      </c>
      <c r="DR12" s="637"/>
      <c r="DS12" s="637"/>
      <c r="DT12" s="637"/>
      <c r="DU12" s="637"/>
      <c r="DV12" s="637"/>
      <c r="DW12" s="637"/>
      <c r="DX12" s="637"/>
      <c r="DY12" s="637"/>
      <c r="DZ12" s="637"/>
      <c r="EA12" s="637"/>
      <c r="EB12" s="637"/>
      <c r="EC12" s="680"/>
    </row>
    <row r="13" spans="2:143" ht="11.25" customHeight="1" x14ac:dyDescent="0.15">
      <c r="B13" s="633" t="s">
        <v>193</v>
      </c>
      <c r="C13" s="634"/>
      <c r="D13" s="634"/>
      <c r="E13" s="634"/>
      <c r="F13" s="634"/>
      <c r="G13" s="634"/>
      <c r="H13" s="634"/>
      <c r="I13" s="634"/>
      <c r="J13" s="634"/>
      <c r="K13" s="634"/>
      <c r="L13" s="634"/>
      <c r="M13" s="634"/>
      <c r="N13" s="634"/>
      <c r="O13" s="634"/>
      <c r="P13" s="634"/>
      <c r="Q13" s="635"/>
      <c r="R13" s="636" t="s">
        <v>67</v>
      </c>
      <c r="S13" s="637"/>
      <c r="T13" s="637"/>
      <c r="U13" s="637"/>
      <c r="V13" s="637"/>
      <c r="W13" s="637"/>
      <c r="X13" s="637"/>
      <c r="Y13" s="638"/>
      <c r="Z13" s="673" t="s">
        <v>67</v>
      </c>
      <c r="AA13" s="673"/>
      <c r="AB13" s="673"/>
      <c r="AC13" s="673"/>
      <c r="AD13" s="674" t="s">
        <v>67</v>
      </c>
      <c r="AE13" s="674"/>
      <c r="AF13" s="674"/>
      <c r="AG13" s="674"/>
      <c r="AH13" s="674"/>
      <c r="AI13" s="674"/>
      <c r="AJ13" s="674"/>
      <c r="AK13" s="674"/>
      <c r="AL13" s="639" t="s">
        <v>67</v>
      </c>
      <c r="AM13" s="640"/>
      <c r="AN13" s="640"/>
      <c r="AO13" s="675"/>
      <c r="AP13" s="633" t="s">
        <v>194</v>
      </c>
      <c r="AQ13" s="634"/>
      <c r="AR13" s="634"/>
      <c r="AS13" s="634"/>
      <c r="AT13" s="634"/>
      <c r="AU13" s="634"/>
      <c r="AV13" s="634"/>
      <c r="AW13" s="634"/>
      <c r="AX13" s="634"/>
      <c r="AY13" s="634"/>
      <c r="AZ13" s="634"/>
      <c r="BA13" s="634"/>
      <c r="BB13" s="634"/>
      <c r="BC13" s="634"/>
      <c r="BD13" s="634"/>
      <c r="BE13" s="634"/>
      <c r="BF13" s="635"/>
      <c r="BG13" s="636">
        <v>4423275</v>
      </c>
      <c r="BH13" s="637"/>
      <c r="BI13" s="637"/>
      <c r="BJ13" s="637"/>
      <c r="BK13" s="637"/>
      <c r="BL13" s="637"/>
      <c r="BM13" s="637"/>
      <c r="BN13" s="638"/>
      <c r="BO13" s="673">
        <v>37</v>
      </c>
      <c r="BP13" s="673"/>
      <c r="BQ13" s="673"/>
      <c r="BR13" s="673"/>
      <c r="BS13" s="642" t="s">
        <v>67</v>
      </c>
      <c r="BT13" s="637"/>
      <c r="BU13" s="637"/>
      <c r="BV13" s="637"/>
      <c r="BW13" s="637"/>
      <c r="BX13" s="637"/>
      <c r="BY13" s="637"/>
      <c r="BZ13" s="637"/>
      <c r="CA13" s="637"/>
      <c r="CB13" s="680"/>
      <c r="CD13" s="669" t="s">
        <v>195</v>
      </c>
      <c r="CE13" s="670"/>
      <c r="CF13" s="670"/>
      <c r="CG13" s="670"/>
      <c r="CH13" s="670"/>
      <c r="CI13" s="670"/>
      <c r="CJ13" s="670"/>
      <c r="CK13" s="670"/>
      <c r="CL13" s="670"/>
      <c r="CM13" s="670"/>
      <c r="CN13" s="670"/>
      <c r="CO13" s="670"/>
      <c r="CP13" s="670"/>
      <c r="CQ13" s="671"/>
      <c r="CR13" s="636">
        <v>2186138</v>
      </c>
      <c r="CS13" s="637"/>
      <c r="CT13" s="637"/>
      <c r="CU13" s="637"/>
      <c r="CV13" s="637"/>
      <c r="CW13" s="637"/>
      <c r="CX13" s="637"/>
      <c r="CY13" s="638"/>
      <c r="CZ13" s="673">
        <v>9.1</v>
      </c>
      <c r="DA13" s="673"/>
      <c r="DB13" s="673"/>
      <c r="DC13" s="673"/>
      <c r="DD13" s="642">
        <v>999537</v>
      </c>
      <c r="DE13" s="637"/>
      <c r="DF13" s="637"/>
      <c r="DG13" s="637"/>
      <c r="DH13" s="637"/>
      <c r="DI13" s="637"/>
      <c r="DJ13" s="637"/>
      <c r="DK13" s="637"/>
      <c r="DL13" s="637"/>
      <c r="DM13" s="637"/>
      <c r="DN13" s="637"/>
      <c r="DO13" s="637"/>
      <c r="DP13" s="638"/>
      <c r="DQ13" s="642">
        <v>1762221</v>
      </c>
      <c r="DR13" s="637"/>
      <c r="DS13" s="637"/>
      <c r="DT13" s="637"/>
      <c r="DU13" s="637"/>
      <c r="DV13" s="637"/>
      <c r="DW13" s="637"/>
      <c r="DX13" s="637"/>
      <c r="DY13" s="637"/>
      <c r="DZ13" s="637"/>
      <c r="EA13" s="637"/>
      <c r="EB13" s="637"/>
      <c r="EC13" s="680"/>
    </row>
    <row r="14" spans="2:143" ht="11.25" customHeight="1" x14ac:dyDescent="0.15">
      <c r="B14" s="633" t="s">
        <v>196</v>
      </c>
      <c r="C14" s="634"/>
      <c r="D14" s="634"/>
      <c r="E14" s="634"/>
      <c r="F14" s="634"/>
      <c r="G14" s="634"/>
      <c r="H14" s="634"/>
      <c r="I14" s="634"/>
      <c r="J14" s="634"/>
      <c r="K14" s="634"/>
      <c r="L14" s="634"/>
      <c r="M14" s="634"/>
      <c r="N14" s="634"/>
      <c r="O14" s="634"/>
      <c r="P14" s="634"/>
      <c r="Q14" s="635"/>
      <c r="R14" s="636">
        <v>26140</v>
      </c>
      <c r="S14" s="637"/>
      <c r="T14" s="637"/>
      <c r="U14" s="637"/>
      <c r="V14" s="637"/>
      <c r="W14" s="637"/>
      <c r="X14" s="637"/>
      <c r="Y14" s="638"/>
      <c r="Z14" s="673">
        <v>0.1</v>
      </c>
      <c r="AA14" s="673"/>
      <c r="AB14" s="673"/>
      <c r="AC14" s="673"/>
      <c r="AD14" s="674">
        <v>26140</v>
      </c>
      <c r="AE14" s="674"/>
      <c r="AF14" s="674"/>
      <c r="AG14" s="674"/>
      <c r="AH14" s="674"/>
      <c r="AI14" s="674"/>
      <c r="AJ14" s="674"/>
      <c r="AK14" s="674"/>
      <c r="AL14" s="639">
        <v>0.2</v>
      </c>
      <c r="AM14" s="640"/>
      <c r="AN14" s="640"/>
      <c r="AO14" s="675"/>
      <c r="AP14" s="633" t="s">
        <v>197</v>
      </c>
      <c r="AQ14" s="634"/>
      <c r="AR14" s="634"/>
      <c r="AS14" s="634"/>
      <c r="AT14" s="634"/>
      <c r="AU14" s="634"/>
      <c r="AV14" s="634"/>
      <c r="AW14" s="634"/>
      <c r="AX14" s="634"/>
      <c r="AY14" s="634"/>
      <c r="AZ14" s="634"/>
      <c r="BA14" s="634"/>
      <c r="BB14" s="634"/>
      <c r="BC14" s="634"/>
      <c r="BD14" s="634"/>
      <c r="BE14" s="634"/>
      <c r="BF14" s="635"/>
      <c r="BG14" s="636">
        <v>46863</v>
      </c>
      <c r="BH14" s="637"/>
      <c r="BI14" s="637"/>
      <c r="BJ14" s="637"/>
      <c r="BK14" s="637"/>
      <c r="BL14" s="637"/>
      <c r="BM14" s="637"/>
      <c r="BN14" s="638"/>
      <c r="BO14" s="673">
        <v>0.4</v>
      </c>
      <c r="BP14" s="673"/>
      <c r="BQ14" s="673"/>
      <c r="BR14" s="673"/>
      <c r="BS14" s="642" t="s">
        <v>67</v>
      </c>
      <c r="BT14" s="637"/>
      <c r="BU14" s="637"/>
      <c r="BV14" s="637"/>
      <c r="BW14" s="637"/>
      <c r="BX14" s="637"/>
      <c r="BY14" s="637"/>
      <c r="BZ14" s="637"/>
      <c r="CA14" s="637"/>
      <c r="CB14" s="680"/>
      <c r="CD14" s="669" t="s">
        <v>198</v>
      </c>
      <c r="CE14" s="670"/>
      <c r="CF14" s="670"/>
      <c r="CG14" s="670"/>
      <c r="CH14" s="670"/>
      <c r="CI14" s="670"/>
      <c r="CJ14" s="670"/>
      <c r="CK14" s="670"/>
      <c r="CL14" s="670"/>
      <c r="CM14" s="670"/>
      <c r="CN14" s="670"/>
      <c r="CO14" s="670"/>
      <c r="CP14" s="670"/>
      <c r="CQ14" s="671"/>
      <c r="CR14" s="636">
        <v>992623</v>
      </c>
      <c r="CS14" s="637"/>
      <c r="CT14" s="637"/>
      <c r="CU14" s="637"/>
      <c r="CV14" s="637"/>
      <c r="CW14" s="637"/>
      <c r="CX14" s="637"/>
      <c r="CY14" s="638"/>
      <c r="CZ14" s="673">
        <v>4.0999999999999996</v>
      </c>
      <c r="DA14" s="673"/>
      <c r="DB14" s="673"/>
      <c r="DC14" s="673"/>
      <c r="DD14" s="642">
        <v>196456</v>
      </c>
      <c r="DE14" s="637"/>
      <c r="DF14" s="637"/>
      <c r="DG14" s="637"/>
      <c r="DH14" s="637"/>
      <c r="DI14" s="637"/>
      <c r="DJ14" s="637"/>
      <c r="DK14" s="637"/>
      <c r="DL14" s="637"/>
      <c r="DM14" s="637"/>
      <c r="DN14" s="637"/>
      <c r="DO14" s="637"/>
      <c r="DP14" s="638"/>
      <c r="DQ14" s="642">
        <v>808341</v>
      </c>
      <c r="DR14" s="637"/>
      <c r="DS14" s="637"/>
      <c r="DT14" s="637"/>
      <c r="DU14" s="637"/>
      <c r="DV14" s="637"/>
      <c r="DW14" s="637"/>
      <c r="DX14" s="637"/>
      <c r="DY14" s="637"/>
      <c r="DZ14" s="637"/>
      <c r="EA14" s="637"/>
      <c r="EB14" s="637"/>
      <c r="EC14" s="680"/>
    </row>
    <row r="15" spans="2:143" ht="11.25" customHeight="1" x14ac:dyDescent="0.15">
      <c r="B15" s="633" t="s">
        <v>199</v>
      </c>
      <c r="C15" s="634"/>
      <c r="D15" s="634"/>
      <c r="E15" s="634"/>
      <c r="F15" s="634"/>
      <c r="G15" s="634"/>
      <c r="H15" s="634"/>
      <c r="I15" s="634"/>
      <c r="J15" s="634"/>
      <c r="K15" s="634"/>
      <c r="L15" s="634"/>
      <c r="M15" s="634"/>
      <c r="N15" s="634"/>
      <c r="O15" s="634"/>
      <c r="P15" s="634"/>
      <c r="Q15" s="635"/>
      <c r="R15" s="636" t="s">
        <v>67</v>
      </c>
      <c r="S15" s="637"/>
      <c r="T15" s="637"/>
      <c r="U15" s="637"/>
      <c r="V15" s="637"/>
      <c r="W15" s="637"/>
      <c r="X15" s="637"/>
      <c r="Y15" s="638"/>
      <c r="Z15" s="673" t="s">
        <v>67</v>
      </c>
      <c r="AA15" s="673"/>
      <c r="AB15" s="673"/>
      <c r="AC15" s="673"/>
      <c r="AD15" s="674" t="s">
        <v>67</v>
      </c>
      <c r="AE15" s="674"/>
      <c r="AF15" s="674"/>
      <c r="AG15" s="674"/>
      <c r="AH15" s="674"/>
      <c r="AI15" s="674"/>
      <c r="AJ15" s="674"/>
      <c r="AK15" s="674"/>
      <c r="AL15" s="639" t="s">
        <v>67</v>
      </c>
      <c r="AM15" s="640"/>
      <c r="AN15" s="640"/>
      <c r="AO15" s="675"/>
      <c r="AP15" s="633" t="s">
        <v>200</v>
      </c>
      <c r="AQ15" s="634"/>
      <c r="AR15" s="634"/>
      <c r="AS15" s="634"/>
      <c r="AT15" s="634"/>
      <c r="AU15" s="634"/>
      <c r="AV15" s="634"/>
      <c r="AW15" s="634"/>
      <c r="AX15" s="634"/>
      <c r="AY15" s="634"/>
      <c r="AZ15" s="634"/>
      <c r="BA15" s="634"/>
      <c r="BB15" s="634"/>
      <c r="BC15" s="634"/>
      <c r="BD15" s="634"/>
      <c r="BE15" s="634"/>
      <c r="BF15" s="635"/>
      <c r="BG15" s="636">
        <v>650199</v>
      </c>
      <c r="BH15" s="637"/>
      <c r="BI15" s="637"/>
      <c r="BJ15" s="637"/>
      <c r="BK15" s="637"/>
      <c r="BL15" s="637"/>
      <c r="BM15" s="637"/>
      <c r="BN15" s="638"/>
      <c r="BO15" s="673">
        <v>5.4</v>
      </c>
      <c r="BP15" s="673"/>
      <c r="BQ15" s="673"/>
      <c r="BR15" s="673"/>
      <c r="BS15" s="642" t="s">
        <v>67</v>
      </c>
      <c r="BT15" s="637"/>
      <c r="BU15" s="637"/>
      <c r="BV15" s="637"/>
      <c r="BW15" s="637"/>
      <c r="BX15" s="637"/>
      <c r="BY15" s="637"/>
      <c r="BZ15" s="637"/>
      <c r="CA15" s="637"/>
      <c r="CB15" s="680"/>
      <c r="CD15" s="669" t="s">
        <v>201</v>
      </c>
      <c r="CE15" s="670"/>
      <c r="CF15" s="670"/>
      <c r="CG15" s="670"/>
      <c r="CH15" s="670"/>
      <c r="CI15" s="670"/>
      <c r="CJ15" s="670"/>
      <c r="CK15" s="670"/>
      <c r="CL15" s="670"/>
      <c r="CM15" s="670"/>
      <c r="CN15" s="670"/>
      <c r="CO15" s="670"/>
      <c r="CP15" s="670"/>
      <c r="CQ15" s="671"/>
      <c r="CR15" s="636">
        <v>2077713</v>
      </c>
      <c r="CS15" s="637"/>
      <c r="CT15" s="637"/>
      <c r="CU15" s="637"/>
      <c r="CV15" s="637"/>
      <c r="CW15" s="637"/>
      <c r="CX15" s="637"/>
      <c r="CY15" s="638"/>
      <c r="CZ15" s="673">
        <v>8.6</v>
      </c>
      <c r="DA15" s="673"/>
      <c r="DB15" s="673"/>
      <c r="DC15" s="673"/>
      <c r="DD15" s="642">
        <v>346417</v>
      </c>
      <c r="DE15" s="637"/>
      <c r="DF15" s="637"/>
      <c r="DG15" s="637"/>
      <c r="DH15" s="637"/>
      <c r="DI15" s="637"/>
      <c r="DJ15" s="637"/>
      <c r="DK15" s="637"/>
      <c r="DL15" s="637"/>
      <c r="DM15" s="637"/>
      <c r="DN15" s="637"/>
      <c r="DO15" s="637"/>
      <c r="DP15" s="638"/>
      <c r="DQ15" s="642">
        <v>1723766</v>
      </c>
      <c r="DR15" s="637"/>
      <c r="DS15" s="637"/>
      <c r="DT15" s="637"/>
      <c r="DU15" s="637"/>
      <c r="DV15" s="637"/>
      <c r="DW15" s="637"/>
      <c r="DX15" s="637"/>
      <c r="DY15" s="637"/>
      <c r="DZ15" s="637"/>
      <c r="EA15" s="637"/>
      <c r="EB15" s="637"/>
      <c r="EC15" s="680"/>
    </row>
    <row r="16" spans="2:143" ht="11.25" customHeight="1" x14ac:dyDescent="0.15">
      <c r="B16" s="633" t="s">
        <v>202</v>
      </c>
      <c r="C16" s="634"/>
      <c r="D16" s="634"/>
      <c r="E16" s="634"/>
      <c r="F16" s="634"/>
      <c r="G16" s="634"/>
      <c r="H16" s="634"/>
      <c r="I16" s="634"/>
      <c r="J16" s="634"/>
      <c r="K16" s="634"/>
      <c r="L16" s="634"/>
      <c r="M16" s="634"/>
      <c r="N16" s="634"/>
      <c r="O16" s="634"/>
      <c r="P16" s="634"/>
      <c r="Q16" s="635"/>
      <c r="R16" s="636">
        <v>7912</v>
      </c>
      <c r="S16" s="637"/>
      <c r="T16" s="637"/>
      <c r="U16" s="637"/>
      <c r="V16" s="637"/>
      <c r="W16" s="637"/>
      <c r="X16" s="637"/>
      <c r="Y16" s="638"/>
      <c r="Z16" s="673">
        <v>0</v>
      </c>
      <c r="AA16" s="673"/>
      <c r="AB16" s="673"/>
      <c r="AC16" s="673"/>
      <c r="AD16" s="674">
        <v>7912</v>
      </c>
      <c r="AE16" s="674"/>
      <c r="AF16" s="674"/>
      <c r="AG16" s="674"/>
      <c r="AH16" s="674"/>
      <c r="AI16" s="674"/>
      <c r="AJ16" s="674"/>
      <c r="AK16" s="674"/>
      <c r="AL16" s="639">
        <v>0.1</v>
      </c>
      <c r="AM16" s="640"/>
      <c r="AN16" s="640"/>
      <c r="AO16" s="675"/>
      <c r="AP16" s="633" t="s">
        <v>203</v>
      </c>
      <c r="AQ16" s="634"/>
      <c r="AR16" s="634"/>
      <c r="AS16" s="634"/>
      <c r="AT16" s="634"/>
      <c r="AU16" s="634"/>
      <c r="AV16" s="634"/>
      <c r="AW16" s="634"/>
      <c r="AX16" s="634"/>
      <c r="AY16" s="634"/>
      <c r="AZ16" s="634"/>
      <c r="BA16" s="634"/>
      <c r="BB16" s="634"/>
      <c r="BC16" s="634"/>
      <c r="BD16" s="634"/>
      <c r="BE16" s="634"/>
      <c r="BF16" s="635"/>
      <c r="BG16" s="636" t="s">
        <v>67</v>
      </c>
      <c r="BH16" s="637"/>
      <c r="BI16" s="637"/>
      <c r="BJ16" s="637"/>
      <c r="BK16" s="637"/>
      <c r="BL16" s="637"/>
      <c r="BM16" s="637"/>
      <c r="BN16" s="638"/>
      <c r="BO16" s="673" t="s">
        <v>67</v>
      </c>
      <c r="BP16" s="673"/>
      <c r="BQ16" s="673"/>
      <c r="BR16" s="673"/>
      <c r="BS16" s="642" t="s">
        <v>67</v>
      </c>
      <c r="BT16" s="637"/>
      <c r="BU16" s="637"/>
      <c r="BV16" s="637"/>
      <c r="BW16" s="637"/>
      <c r="BX16" s="637"/>
      <c r="BY16" s="637"/>
      <c r="BZ16" s="637"/>
      <c r="CA16" s="637"/>
      <c r="CB16" s="680"/>
      <c r="CD16" s="669" t="s">
        <v>204</v>
      </c>
      <c r="CE16" s="670"/>
      <c r="CF16" s="670"/>
      <c r="CG16" s="670"/>
      <c r="CH16" s="670"/>
      <c r="CI16" s="670"/>
      <c r="CJ16" s="670"/>
      <c r="CK16" s="670"/>
      <c r="CL16" s="670"/>
      <c r="CM16" s="670"/>
      <c r="CN16" s="670"/>
      <c r="CO16" s="670"/>
      <c r="CP16" s="670"/>
      <c r="CQ16" s="671"/>
      <c r="CR16" s="636" t="s">
        <v>67</v>
      </c>
      <c r="CS16" s="637"/>
      <c r="CT16" s="637"/>
      <c r="CU16" s="637"/>
      <c r="CV16" s="637"/>
      <c r="CW16" s="637"/>
      <c r="CX16" s="637"/>
      <c r="CY16" s="638"/>
      <c r="CZ16" s="673" t="s">
        <v>67</v>
      </c>
      <c r="DA16" s="673"/>
      <c r="DB16" s="673"/>
      <c r="DC16" s="673"/>
      <c r="DD16" s="642" t="s">
        <v>67</v>
      </c>
      <c r="DE16" s="637"/>
      <c r="DF16" s="637"/>
      <c r="DG16" s="637"/>
      <c r="DH16" s="637"/>
      <c r="DI16" s="637"/>
      <c r="DJ16" s="637"/>
      <c r="DK16" s="637"/>
      <c r="DL16" s="637"/>
      <c r="DM16" s="637"/>
      <c r="DN16" s="637"/>
      <c r="DO16" s="637"/>
      <c r="DP16" s="638"/>
      <c r="DQ16" s="642" t="s">
        <v>67</v>
      </c>
      <c r="DR16" s="637"/>
      <c r="DS16" s="637"/>
      <c r="DT16" s="637"/>
      <c r="DU16" s="637"/>
      <c r="DV16" s="637"/>
      <c r="DW16" s="637"/>
      <c r="DX16" s="637"/>
      <c r="DY16" s="637"/>
      <c r="DZ16" s="637"/>
      <c r="EA16" s="637"/>
      <c r="EB16" s="637"/>
      <c r="EC16" s="680"/>
    </row>
    <row r="17" spans="2:133" ht="11.25" customHeight="1" x14ac:dyDescent="0.15">
      <c r="B17" s="633" t="s">
        <v>205</v>
      </c>
      <c r="C17" s="634"/>
      <c r="D17" s="634"/>
      <c r="E17" s="634"/>
      <c r="F17" s="634"/>
      <c r="G17" s="634"/>
      <c r="H17" s="634"/>
      <c r="I17" s="634"/>
      <c r="J17" s="634"/>
      <c r="K17" s="634"/>
      <c r="L17" s="634"/>
      <c r="M17" s="634"/>
      <c r="N17" s="634"/>
      <c r="O17" s="634"/>
      <c r="P17" s="634"/>
      <c r="Q17" s="635"/>
      <c r="R17" s="636">
        <v>191857</v>
      </c>
      <c r="S17" s="637"/>
      <c r="T17" s="637"/>
      <c r="U17" s="637"/>
      <c r="V17" s="637"/>
      <c r="W17" s="637"/>
      <c r="X17" s="637"/>
      <c r="Y17" s="638"/>
      <c r="Z17" s="673">
        <v>0.7</v>
      </c>
      <c r="AA17" s="673"/>
      <c r="AB17" s="673"/>
      <c r="AC17" s="673"/>
      <c r="AD17" s="674">
        <v>191857</v>
      </c>
      <c r="AE17" s="674"/>
      <c r="AF17" s="674"/>
      <c r="AG17" s="674"/>
      <c r="AH17" s="674"/>
      <c r="AI17" s="674"/>
      <c r="AJ17" s="674"/>
      <c r="AK17" s="674"/>
      <c r="AL17" s="639">
        <v>1.4</v>
      </c>
      <c r="AM17" s="640"/>
      <c r="AN17" s="640"/>
      <c r="AO17" s="675"/>
      <c r="AP17" s="633" t="s">
        <v>206</v>
      </c>
      <c r="AQ17" s="634"/>
      <c r="AR17" s="634"/>
      <c r="AS17" s="634"/>
      <c r="AT17" s="634"/>
      <c r="AU17" s="634"/>
      <c r="AV17" s="634"/>
      <c r="AW17" s="634"/>
      <c r="AX17" s="634"/>
      <c r="AY17" s="634"/>
      <c r="AZ17" s="634"/>
      <c r="BA17" s="634"/>
      <c r="BB17" s="634"/>
      <c r="BC17" s="634"/>
      <c r="BD17" s="634"/>
      <c r="BE17" s="634"/>
      <c r="BF17" s="635"/>
      <c r="BG17" s="636" t="s">
        <v>67</v>
      </c>
      <c r="BH17" s="637"/>
      <c r="BI17" s="637"/>
      <c r="BJ17" s="637"/>
      <c r="BK17" s="637"/>
      <c r="BL17" s="637"/>
      <c r="BM17" s="637"/>
      <c r="BN17" s="638"/>
      <c r="BO17" s="673" t="s">
        <v>67</v>
      </c>
      <c r="BP17" s="673"/>
      <c r="BQ17" s="673"/>
      <c r="BR17" s="673"/>
      <c r="BS17" s="642" t="s">
        <v>67</v>
      </c>
      <c r="BT17" s="637"/>
      <c r="BU17" s="637"/>
      <c r="BV17" s="637"/>
      <c r="BW17" s="637"/>
      <c r="BX17" s="637"/>
      <c r="BY17" s="637"/>
      <c r="BZ17" s="637"/>
      <c r="CA17" s="637"/>
      <c r="CB17" s="680"/>
      <c r="CD17" s="669" t="s">
        <v>207</v>
      </c>
      <c r="CE17" s="670"/>
      <c r="CF17" s="670"/>
      <c r="CG17" s="670"/>
      <c r="CH17" s="670"/>
      <c r="CI17" s="670"/>
      <c r="CJ17" s="670"/>
      <c r="CK17" s="670"/>
      <c r="CL17" s="670"/>
      <c r="CM17" s="670"/>
      <c r="CN17" s="670"/>
      <c r="CO17" s="670"/>
      <c r="CP17" s="670"/>
      <c r="CQ17" s="671"/>
      <c r="CR17" s="636">
        <v>1581054</v>
      </c>
      <c r="CS17" s="637"/>
      <c r="CT17" s="637"/>
      <c r="CU17" s="637"/>
      <c r="CV17" s="637"/>
      <c r="CW17" s="637"/>
      <c r="CX17" s="637"/>
      <c r="CY17" s="638"/>
      <c r="CZ17" s="673">
        <v>6.6</v>
      </c>
      <c r="DA17" s="673"/>
      <c r="DB17" s="673"/>
      <c r="DC17" s="673"/>
      <c r="DD17" s="642" t="s">
        <v>67</v>
      </c>
      <c r="DE17" s="637"/>
      <c r="DF17" s="637"/>
      <c r="DG17" s="637"/>
      <c r="DH17" s="637"/>
      <c r="DI17" s="637"/>
      <c r="DJ17" s="637"/>
      <c r="DK17" s="637"/>
      <c r="DL17" s="637"/>
      <c r="DM17" s="637"/>
      <c r="DN17" s="637"/>
      <c r="DO17" s="637"/>
      <c r="DP17" s="638"/>
      <c r="DQ17" s="642">
        <v>1574043</v>
      </c>
      <c r="DR17" s="637"/>
      <c r="DS17" s="637"/>
      <c r="DT17" s="637"/>
      <c r="DU17" s="637"/>
      <c r="DV17" s="637"/>
      <c r="DW17" s="637"/>
      <c r="DX17" s="637"/>
      <c r="DY17" s="637"/>
      <c r="DZ17" s="637"/>
      <c r="EA17" s="637"/>
      <c r="EB17" s="637"/>
      <c r="EC17" s="680"/>
    </row>
    <row r="18" spans="2:133" ht="11.25" customHeight="1" x14ac:dyDescent="0.15">
      <c r="B18" s="633" t="s">
        <v>208</v>
      </c>
      <c r="C18" s="634"/>
      <c r="D18" s="634"/>
      <c r="E18" s="634"/>
      <c r="F18" s="634"/>
      <c r="G18" s="634"/>
      <c r="H18" s="634"/>
      <c r="I18" s="634"/>
      <c r="J18" s="634"/>
      <c r="K18" s="634"/>
      <c r="L18" s="634"/>
      <c r="M18" s="634"/>
      <c r="N18" s="634"/>
      <c r="O18" s="634"/>
      <c r="P18" s="634"/>
      <c r="Q18" s="635"/>
      <c r="R18" s="636">
        <v>72098</v>
      </c>
      <c r="S18" s="637"/>
      <c r="T18" s="637"/>
      <c r="U18" s="637"/>
      <c r="V18" s="637"/>
      <c r="W18" s="637"/>
      <c r="X18" s="637"/>
      <c r="Y18" s="638"/>
      <c r="Z18" s="673">
        <v>0.3</v>
      </c>
      <c r="AA18" s="673"/>
      <c r="AB18" s="673"/>
      <c r="AC18" s="673"/>
      <c r="AD18" s="674">
        <v>72098</v>
      </c>
      <c r="AE18" s="674"/>
      <c r="AF18" s="674"/>
      <c r="AG18" s="674"/>
      <c r="AH18" s="674"/>
      <c r="AI18" s="674"/>
      <c r="AJ18" s="674"/>
      <c r="AK18" s="674"/>
      <c r="AL18" s="639">
        <v>0.5</v>
      </c>
      <c r="AM18" s="640"/>
      <c r="AN18" s="640"/>
      <c r="AO18" s="675"/>
      <c r="AP18" s="633" t="s">
        <v>209</v>
      </c>
      <c r="AQ18" s="634"/>
      <c r="AR18" s="634"/>
      <c r="AS18" s="634"/>
      <c r="AT18" s="634"/>
      <c r="AU18" s="634"/>
      <c r="AV18" s="634"/>
      <c r="AW18" s="634"/>
      <c r="AX18" s="634"/>
      <c r="AY18" s="634"/>
      <c r="AZ18" s="634"/>
      <c r="BA18" s="634"/>
      <c r="BB18" s="634"/>
      <c r="BC18" s="634"/>
      <c r="BD18" s="634"/>
      <c r="BE18" s="634"/>
      <c r="BF18" s="635"/>
      <c r="BG18" s="636" t="s">
        <v>67</v>
      </c>
      <c r="BH18" s="637"/>
      <c r="BI18" s="637"/>
      <c r="BJ18" s="637"/>
      <c r="BK18" s="637"/>
      <c r="BL18" s="637"/>
      <c r="BM18" s="637"/>
      <c r="BN18" s="638"/>
      <c r="BO18" s="673" t="s">
        <v>67</v>
      </c>
      <c r="BP18" s="673"/>
      <c r="BQ18" s="673"/>
      <c r="BR18" s="673"/>
      <c r="BS18" s="642" t="s">
        <v>67</v>
      </c>
      <c r="BT18" s="637"/>
      <c r="BU18" s="637"/>
      <c r="BV18" s="637"/>
      <c r="BW18" s="637"/>
      <c r="BX18" s="637"/>
      <c r="BY18" s="637"/>
      <c r="BZ18" s="637"/>
      <c r="CA18" s="637"/>
      <c r="CB18" s="680"/>
      <c r="CD18" s="669" t="s">
        <v>210</v>
      </c>
      <c r="CE18" s="670"/>
      <c r="CF18" s="670"/>
      <c r="CG18" s="670"/>
      <c r="CH18" s="670"/>
      <c r="CI18" s="670"/>
      <c r="CJ18" s="670"/>
      <c r="CK18" s="670"/>
      <c r="CL18" s="670"/>
      <c r="CM18" s="670"/>
      <c r="CN18" s="670"/>
      <c r="CO18" s="670"/>
      <c r="CP18" s="670"/>
      <c r="CQ18" s="671"/>
      <c r="CR18" s="636" t="s">
        <v>67</v>
      </c>
      <c r="CS18" s="637"/>
      <c r="CT18" s="637"/>
      <c r="CU18" s="637"/>
      <c r="CV18" s="637"/>
      <c r="CW18" s="637"/>
      <c r="CX18" s="637"/>
      <c r="CY18" s="638"/>
      <c r="CZ18" s="673" t="s">
        <v>67</v>
      </c>
      <c r="DA18" s="673"/>
      <c r="DB18" s="673"/>
      <c r="DC18" s="673"/>
      <c r="DD18" s="642" t="s">
        <v>67</v>
      </c>
      <c r="DE18" s="637"/>
      <c r="DF18" s="637"/>
      <c r="DG18" s="637"/>
      <c r="DH18" s="637"/>
      <c r="DI18" s="637"/>
      <c r="DJ18" s="637"/>
      <c r="DK18" s="637"/>
      <c r="DL18" s="637"/>
      <c r="DM18" s="637"/>
      <c r="DN18" s="637"/>
      <c r="DO18" s="637"/>
      <c r="DP18" s="638"/>
      <c r="DQ18" s="642" t="s">
        <v>67</v>
      </c>
      <c r="DR18" s="637"/>
      <c r="DS18" s="637"/>
      <c r="DT18" s="637"/>
      <c r="DU18" s="637"/>
      <c r="DV18" s="637"/>
      <c r="DW18" s="637"/>
      <c r="DX18" s="637"/>
      <c r="DY18" s="637"/>
      <c r="DZ18" s="637"/>
      <c r="EA18" s="637"/>
      <c r="EB18" s="637"/>
      <c r="EC18" s="680"/>
    </row>
    <row r="19" spans="2:133" ht="11.25" customHeight="1" x14ac:dyDescent="0.15">
      <c r="B19" s="633" t="s">
        <v>211</v>
      </c>
      <c r="C19" s="634"/>
      <c r="D19" s="634"/>
      <c r="E19" s="634"/>
      <c r="F19" s="634"/>
      <c r="G19" s="634"/>
      <c r="H19" s="634"/>
      <c r="I19" s="634"/>
      <c r="J19" s="634"/>
      <c r="K19" s="634"/>
      <c r="L19" s="634"/>
      <c r="M19" s="634"/>
      <c r="N19" s="634"/>
      <c r="O19" s="634"/>
      <c r="P19" s="634"/>
      <c r="Q19" s="635"/>
      <c r="R19" s="636">
        <v>3328</v>
      </c>
      <c r="S19" s="637"/>
      <c r="T19" s="637"/>
      <c r="U19" s="637"/>
      <c r="V19" s="637"/>
      <c r="W19" s="637"/>
      <c r="X19" s="637"/>
      <c r="Y19" s="638"/>
      <c r="Z19" s="673">
        <v>0</v>
      </c>
      <c r="AA19" s="673"/>
      <c r="AB19" s="673"/>
      <c r="AC19" s="673"/>
      <c r="AD19" s="674">
        <v>3328</v>
      </c>
      <c r="AE19" s="674"/>
      <c r="AF19" s="674"/>
      <c r="AG19" s="674"/>
      <c r="AH19" s="674"/>
      <c r="AI19" s="674"/>
      <c r="AJ19" s="674"/>
      <c r="AK19" s="674"/>
      <c r="AL19" s="639">
        <v>0</v>
      </c>
      <c r="AM19" s="640"/>
      <c r="AN19" s="640"/>
      <c r="AO19" s="675"/>
      <c r="AP19" s="633" t="s">
        <v>212</v>
      </c>
      <c r="AQ19" s="634"/>
      <c r="AR19" s="634"/>
      <c r="AS19" s="634"/>
      <c r="AT19" s="634"/>
      <c r="AU19" s="634"/>
      <c r="AV19" s="634"/>
      <c r="AW19" s="634"/>
      <c r="AX19" s="634"/>
      <c r="AY19" s="634"/>
      <c r="AZ19" s="634"/>
      <c r="BA19" s="634"/>
      <c r="BB19" s="634"/>
      <c r="BC19" s="634"/>
      <c r="BD19" s="634"/>
      <c r="BE19" s="634"/>
      <c r="BF19" s="635"/>
      <c r="BG19" s="636">
        <v>1058582</v>
      </c>
      <c r="BH19" s="637"/>
      <c r="BI19" s="637"/>
      <c r="BJ19" s="637"/>
      <c r="BK19" s="637"/>
      <c r="BL19" s="637"/>
      <c r="BM19" s="637"/>
      <c r="BN19" s="638"/>
      <c r="BO19" s="673">
        <v>8.9</v>
      </c>
      <c r="BP19" s="673"/>
      <c r="BQ19" s="673"/>
      <c r="BR19" s="673"/>
      <c r="BS19" s="642" t="s">
        <v>67</v>
      </c>
      <c r="BT19" s="637"/>
      <c r="BU19" s="637"/>
      <c r="BV19" s="637"/>
      <c r="BW19" s="637"/>
      <c r="BX19" s="637"/>
      <c r="BY19" s="637"/>
      <c r="BZ19" s="637"/>
      <c r="CA19" s="637"/>
      <c r="CB19" s="680"/>
      <c r="CD19" s="669" t="s">
        <v>213</v>
      </c>
      <c r="CE19" s="670"/>
      <c r="CF19" s="670"/>
      <c r="CG19" s="670"/>
      <c r="CH19" s="670"/>
      <c r="CI19" s="670"/>
      <c r="CJ19" s="670"/>
      <c r="CK19" s="670"/>
      <c r="CL19" s="670"/>
      <c r="CM19" s="670"/>
      <c r="CN19" s="670"/>
      <c r="CO19" s="670"/>
      <c r="CP19" s="670"/>
      <c r="CQ19" s="671"/>
      <c r="CR19" s="636" t="s">
        <v>67</v>
      </c>
      <c r="CS19" s="637"/>
      <c r="CT19" s="637"/>
      <c r="CU19" s="637"/>
      <c r="CV19" s="637"/>
      <c r="CW19" s="637"/>
      <c r="CX19" s="637"/>
      <c r="CY19" s="638"/>
      <c r="CZ19" s="673" t="s">
        <v>67</v>
      </c>
      <c r="DA19" s="673"/>
      <c r="DB19" s="673"/>
      <c r="DC19" s="673"/>
      <c r="DD19" s="642" t="s">
        <v>67</v>
      </c>
      <c r="DE19" s="637"/>
      <c r="DF19" s="637"/>
      <c r="DG19" s="637"/>
      <c r="DH19" s="637"/>
      <c r="DI19" s="637"/>
      <c r="DJ19" s="637"/>
      <c r="DK19" s="637"/>
      <c r="DL19" s="637"/>
      <c r="DM19" s="637"/>
      <c r="DN19" s="637"/>
      <c r="DO19" s="637"/>
      <c r="DP19" s="638"/>
      <c r="DQ19" s="642" t="s">
        <v>67</v>
      </c>
      <c r="DR19" s="637"/>
      <c r="DS19" s="637"/>
      <c r="DT19" s="637"/>
      <c r="DU19" s="637"/>
      <c r="DV19" s="637"/>
      <c r="DW19" s="637"/>
      <c r="DX19" s="637"/>
      <c r="DY19" s="637"/>
      <c r="DZ19" s="637"/>
      <c r="EA19" s="637"/>
      <c r="EB19" s="637"/>
      <c r="EC19" s="680"/>
    </row>
    <row r="20" spans="2:133" ht="11.25" customHeight="1" x14ac:dyDescent="0.15">
      <c r="B20" s="633" t="s">
        <v>214</v>
      </c>
      <c r="C20" s="634"/>
      <c r="D20" s="634"/>
      <c r="E20" s="634"/>
      <c r="F20" s="634"/>
      <c r="G20" s="634"/>
      <c r="H20" s="634"/>
      <c r="I20" s="634"/>
      <c r="J20" s="634"/>
      <c r="K20" s="634"/>
      <c r="L20" s="634"/>
      <c r="M20" s="634"/>
      <c r="N20" s="634"/>
      <c r="O20" s="634"/>
      <c r="P20" s="634"/>
      <c r="Q20" s="635"/>
      <c r="R20" s="636">
        <v>521</v>
      </c>
      <c r="S20" s="637"/>
      <c r="T20" s="637"/>
      <c r="U20" s="637"/>
      <c r="V20" s="637"/>
      <c r="W20" s="637"/>
      <c r="X20" s="637"/>
      <c r="Y20" s="638"/>
      <c r="Z20" s="673">
        <v>0</v>
      </c>
      <c r="AA20" s="673"/>
      <c r="AB20" s="673"/>
      <c r="AC20" s="673"/>
      <c r="AD20" s="674">
        <v>521</v>
      </c>
      <c r="AE20" s="674"/>
      <c r="AF20" s="674"/>
      <c r="AG20" s="674"/>
      <c r="AH20" s="674"/>
      <c r="AI20" s="674"/>
      <c r="AJ20" s="674"/>
      <c r="AK20" s="674"/>
      <c r="AL20" s="639">
        <v>0</v>
      </c>
      <c r="AM20" s="640"/>
      <c r="AN20" s="640"/>
      <c r="AO20" s="675"/>
      <c r="AP20" s="633" t="s">
        <v>215</v>
      </c>
      <c r="AQ20" s="634"/>
      <c r="AR20" s="634"/>
      <c r="AS20" s="634"/>
      <c r="AT20" s="634"/>
      <c r="AU20" s="634"/>
      <c r="AV20" s="634"/>
      <c r="AW20" s="634"/>
      <c r="AX20" s="634"/>
      <c r="AY20" s="634"/>
      <c r="AZ20" s="634"/>
      <c r="BA20" s="634"/>
      <c r="BB20" s="634"/>
      <c r="BC20" s="634"/>
      <c r="BD20" s="634"/>
      <c r="BE20" s="634"/>
      <c r="BF20" s="635"/>
      <c r="BG20" s="636">
        <v>1058582</v>
      </c>
      <c r="BH20" s="637"/>
      <c r="BI20" s="637"/>
      <c r="BJ20" s="637"/>
      <c r="BK20" s="637"/>
      <c r="BL20" s="637"/>
      <c r="BM20" s="637"/>
      <c r="BN20" s="638"/>
      <c r="BO20" s="673">
        <v>8.9</v>
      </c>
      <c r="BP20" s="673"/>
      <c r="BQ20" s="673"/>
      <c r="BR20" s="673"/>
      <c r="BS20" s="642" t="s">
        <v>67</v>
      </c>
      <c r="BT20" s="637"/>
      <c r="BU20" s="637"/>
      <c r="BV20" s="637"/>
      <c r="BW20" s="637"/>
      <c r="BX20" s="637"/>
      <c r="BY20" s="637"/>
      <c r="BZ20" s="637"/>
      <c r="CA20" s="637"/>
      <c r="CB20" s="680"/>
      <c r="CD20" s="669" t="s">
        <v>216</v>
      </c>
      <c r="CE20" s="670"/>
      <c r="CF20" s="670"/>
      <c r="CG20" s="670"/>
      <c r="CH20" s="670"/>
      <c r="CI20" s="670"/>
      <c r="CJ20" s="670"/>
      <c r="CK20" s="670"/>
      <c r="CL20" s="670"/>
      <c r="CM20" s="670"/>
      <c r="CN20" s="670"/>
      <c r="CO20" s="670"/>
      <c r="CP20" s="670"/>
      <c r="CQ20" s="671"/>
      <c r="CR20" s="636">
        <v>24085741</v>
      </c>
      <c r="CS20" s="637"/>
      <c r="CT20" s="637"/>
      <c r="CU20" s="637"/>
      <c r="CV20" s="637"/>
      <c r="CW20" s="637"/>
      <c r="CX20" s="637"/>
      <c r="CY20" s="638"/>
      <c r="CZ20" s="673">
        <v>100</v>
      </c>
      <c r="DA20" s="673"/>
      <c r="DB20" s="673"/>
      <c r="DC20" s="673"/>
      <c r="DD20" s="642">
        <v>2115739</v>
      </c>
      <c r="DE20" s="637"/>
      <c r="DF20" s="637"/>
      <c r="DG20" s="637"/>
      <c r="DH20" s="637"/>
      <c r="DI20" s="637"/>
      <c r="DJ20" s="637"/>
      <c r="DK20" s="637"/>
      <c r="DL20" s="637"/>
      <c r="DM20" s="637"/>
      <c r="DN20" s="637"/>
      <c r="DO20" s="637"/>
      <c r="DP20" s="638"/>
      <c r="DQ20" s="642">
        <v>16529638</v>
      </c>
      <c r="DR20" s="637"/>
      <c r="DS20" s="637"/>
      <c r="DT20" s="637"/>
      <c r="DU20" s="637"/>
      <c r="DV20" s="637"/>
      <c r="DW20" s="637"/>
      <c r="DX20" s="637"/>
      <c r="DY20" s="637"/>
      <c r="DZ20" s="637"/>
      <c r="EA20" s="637"/>
      <c r="EB20" s="637"/>
      <c r="EC20" s="680"/>
    </row>
    <row r="21" spans="2:133" ht="11.25" customHeight="1" x14ac:dyDescent="0.15">
      <c r="B21" s="633" t="s">
        <v>217</v>
      </c>
      <c r="C21" s="634"/>
      <c r="D21" s="634"/>
      <c r="E21" s="634"/>
      <c r="F21" s="634"/>
      <c r="G21" s="634"/>
      <c r="H21" s="634"/>
      <c r="I21" s="634"/>
      <c r="J21" s="634"/>
      <c r="K21" s="634"/>
      <c r="L21" s="634"/>
      <c r="M21" s="634"/>
      <c r="N21" s="634"/>
      <c r="O21" s="634"/>
      <c r="P21" s="634"/>
      <c r="Q21" s="635"/>
      <c r="R21" s="636">
        <v>115910</v>
      </c>
      <c r="S21" s="637"/>
      <c r="T21" s="637"/>
      <c r="U21" s="637"/>
      <c r="V21" s="637"/>
      <c r="W21" s="637"/>
      <c r="X21" s="637"/>
      <c r="Y21" s="638"/>
      <c r="Z21" s="673">
        <v>0.5</v>
      </c>
      <c r="AA21" s="673"/>
      <c r="AB21" s="673"/>
      <c r="AC21" s="673"/>
      <c r="AD21" s="674">
        <v>115910</v>
      </c>
      <c r="AE21" s="674"/>
      <c r="AF21" s="674"/>
      <c r="AG21" s="674"/>
      <c r="AH21" s="674"/>
      <c r="AI21" s="674"/>
      <c r="AJ21" s="674"/>
      <c r="AK21" s="674"/>
      <c r="AL21" s="639">
        <v>0.8</v>
      </c>
      <c r="AM21" s="640"/>
      <c r="AN21" s="640"/>
      <c r="AO21" s="675"/>
      <c r="AP21" s="731" t="s">
        <v>218</v>
      </c>
      <c r="AQ21" s="738"/>
      <c r="AR21" s="738"/>
      <c r="AS21" s="738"/>
      <c r="AT21" s="738"/>
      <c r="AU21" s="738"/>
      <c r="AV21" s="738"/>
      <c r="AW21" s="738"/>
      <c r="AX21" s="738"/>
      <c r="AY21" s="738"/>
      <c r="AZ21" s="738"/>
      <c r="BA21" s="738"/>
      <c r="BB21" s="738"/>
      <c r="BC21" s="738"/>
      <c r="BD21" s="738"/>
      <c r="BE21" s="738"/>
      <c r="BF21" s="733"/>
      <c r="BG21" s="636" t="s">
        <v>67</v>
      </c>
      <c r="BH21" s="637"/>
      <c r="BI21" s="637"/>
      <c r="BJ21" s="637"/>
      <c r="BK21" s="637"/>
      <c r="BL21" s="637"/>
      <c r="BM21" s="637"/>
      <c r="BN21" s="638"/>
      <c r="BO21" s="673" t="s">
        <v>67</v>
      </c>
      <c r="BP21" s="673"/>
      <c r="BQ21" s="673"/>
      <c r="BR21" s="673"/>
      <c r="BS21" s="642" t="s">
        <v>67</v>
      </c>
      <c r="BT21" s="637"/>
      <c r="BU21" s="637"/>
      <c r="BV21" s="637"/>
      <c r="BW21" s="637"/>
      <c r="BX21" s="637"/>
      <c r="BY21" s="637"/>
      <c r="BZ21" s="637"/>
      <c r="CA21" s="637"/>
      <c r="CB21" s="680"/>
      <c r="CD21" s="743"/>
      <c r="CE21" s="686"/>
      <c r="CF21" s="686"/>
      <c r="CG21" s="686"/>
      <c r="CH21" s="686"/>
      <c r="CI21" s="686"/>
      <c r="CJ21" s="686"/>
      <c r="CK21" s="686"/>
      <c r="CL21" s="686"/>
      <c r="CM21" s="686"/>
      <c r="CN21" s="686"/>
      <c r="CO21" s="686"/>
      <c r="CP21" s="686"/>
      <c r="CQ21" s="687"/>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219</v>
      </c>
      <c r="C22" s="634"/>
      <c r="D22" s="634"/>
      <c r="E22" s="634"/>
      <c r="F22" s="634"/>
      <c r="G22" s="634"/>
      <c r="H22" s="634"/>
      <c r="I22" s="634"/>
      <c r="J22" s="634"/>
      <c r="K22" s="634"/>
      <c r="L22" s="634"/>
      <c r="M22" s="634"/>
      <c r="N22" s="634"/>
      <c r="O22" s="634"/>
      <c r="P22" s="634"/>
      <c r="Q22" s="635"/>
      <c r="R22" s="636">
        <v>1414875</v>
      </c>
      <c r="S22" s="637"/>
      <c r="T22" s="637"/>
      <c r="U22" s="637"/>
      <c r="V22" s="637"/>
      <c r="W22" s="637"/>
      <c r="X22" s="637"/>
      <c r="Y22" s="638"/>
      <c r="Z22" s="673">
        <v>5.5</v>
      </c>
      <c r="AA22" s="673"/>
      <c r="AB22" s="673"/>
      <c r="AC22" s="673"/>
      <c r="AD22" s="674">
        <v>1282549</v>
      </c>
      <c r="AE22" s="674"/>
      <c r="AF22" s="674"/>
      <c r="AG22" s="674"/>
      <c r="AH22" s="674"/>
      <c r="AI22" s="674"/>
      <c r="AJ22" s="674"/>
      <c r="AK22" s="674"/>
      <c r="AL22" s="639">
        <v>9.1</v>
      </c>
      <c r="AM22" s="640"/>
      <c r="AN22" s="640"/>
      <c r="AO22" s="675"/>
      <c r="AP22" s="731" t="s">
        <v>220</v>
      </c>
      <c r="AQ22" s="738"/>
      <c r="AR22" s="738"/>
      <c r="AS22" s="738"/>
      <c r="AT22" s="738"/>
      <c r="AU22" s="738"/>
      <c r="AV22" s="738"/>
      <c r="AW22" s="738"/>
      <c r="AX22" s="738"/>
      <c r="AY22" s="738"/>
      <c r="AZ22" s="738"/>
      <c r="BA22" s="738"/>
      <c r="BB22" s="738"/>
      <c r="BC22" s="738"/>
      <c r="BD22" s="738"/>
      <c r="BE22" s="738"/>
      <c r="BF22" s="733"/>
      <c r="BG22" s="636" t="s">
        <v>67</v>
      </c>
      <c r="BH22" s="637"/>
      <c r="BI22" s="637"/>
      <c r="BJ22" s="637"/>
      <c r="BK22" s="637"/>
      <c r="BL22" s="637"/>
      <c r="BM22" s="637"/>
      <c r="BN22" s="638"/>
      <c r="BO22" s="673" t="s">
        <v>67</v>
      </c>
      <c r="BP22" s="673"/>
      <c r="BQ22" s="673"/>
      <c r="BR22" s="673"/>
      <c r="BS22" s="642" t="s">
        <v>67</v>
      </c>
      <c r="BT22" s="637"/>
      <c r="BU22" s="637"/>
      <c r="BV22" s="637"/>
      <c r="BW22" s="637"/>
      <c r="BX22" s="637"/>
      <c r="BY22" s="637"/>
      <c r="BZ22" s="637"/>
      <c r="CA22" s="637"/>
      <c r="CB22" s="680"/>
      <c r="CD22" s="740" t="s">
        <v>221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222</v>
      </c>
      <c r="C23" s="634"/>
      <c r="D23" s="634"/>
      <c r="E23" s="634"/>
      <c r="F23" s="634"/>
      <c r="G23" s="634"/>
      <c r="H23" s="634"/>
      <c r="I23" s="634"/>
      <c r="J23" s="634"/>
      <c r="K23" s="634"/>
      <c r="L23" s="634"/>
      <c r="M23" s="634"/>
      <c r="N23" s="634"/>
      <c r="O23" s="634"/>
      <c r="P23" s="634"/>
      <c r="Q23" s="635"/>
      <c r="R23" s="636">
        <v>1282549</v>
      </c>
      <c r="S23" s="637"/>
      <c r="T23" s="637"/>
      <c r="U23" s="637"/>
      <c r="V23" s="637"/>
      <c r="W23" s="637"/>
      <c r="X23" s="637"/>
      <c r="Y23" s="638"/>
      <c r="Z23" s="673">
        <v>5</v>
      </c>
      <c r="AA23" s="673"/>
      <c r="AB23" s="673"/>
      <c r="AC23" s="673"/>
      <c r="AD23" s="674">
        <v>1282549</v>
      </c>
      <c r="AE23" s="674"/>
      <c r="AF23" s="674"/>
      <c r="AG23" s="674"/>
      <c r="AH23" s="674"/>
      <c r="AI23" s="674"/>
      <c r="AJ23" s="674"/>
      <c r="AK23" s="674"/>
      <c r="AL23" s="639">
        <v>9.1</v>
      </c>
      <c r="AM23" s="640"/>
      <c r="AN23" s="640"/>
      <c r="AO23" s="675"/>
      <c r="AP23" s="731" t="s">
        <v>223</v>
      </c>
      <c r="AQ23" s="738"/>
      <c r="AR23" s="738"/>
      <c r="AS23" s="738"/>
      <c r="AT23" s="738"/>
      <c r="AU23" s="738"/>
      <c r="AV23" s="738"/>
      <c r="AW23" s="738"/>
      <c r="AX23" s="738"/>
      <c r="AY23" s="738"/>
      <c r="AZ23" s="738"/>
      <c r="BA23" s="738"/>
      <c r="BB23" s="738"/>
      <c r="BC23" s="738"/>
      <c r="BD23" s="738"/>
      <c r="BE23" s="738"/>
      <c r="BF23" s="733"/>
      <c r="BG23" s="636">
        <v>1058582</v>
      </c>
      <c r="BH23" s="637"/>
      <c r="BI23" s="637"/>
      <c r="BJ23" s="637"/>
      <c r="BK23" s="637"/>
      <c r="BL23" s="637"/>
      <c r="BM23" s="637"/>
      <c r="BN23" s="638"/>
      <c r="BO23" s="673">
        <v>8.9</v>
      </c>
      <c r="BP23" s="673"/>
      <c r="BQ23" s="673"/>
      <c r="BR23" s="673"/>
      <c r="BS23" s="642" t="s">
        <v>67</v>
      </c>
      <c r="BT23" s="637"/>
      <c r="BU23" s="637"/>
      <c r="BV23" s="637"/>
      <c r="BW23" s="637"/>
      <c r="BX23" s="637"/>
      <c r="BY23" s="637"/>
      <c r="BZ23" s="637"/>
      <c r="CA23" s="637"/>
      <c r="CB23" s="680"/>
      <c r="CD23" s="740" t="s">
        <v>163</v>
      </c>
      <c r="CE23" s="741"/>
      <c r="CF23" s="741"/>
      <c r="CG23" s="741"/>
      <c r="CH23" s="741"/>
      <c r="CI23" s="741"/>
      <c r="CJ23" s="741"/>
      <c r="CK23" s="741"/>
      <c r="CL23" s="741"/>
      <c r="CM23" s="741"/>
      <c r="CN23" s="741"/>
      <c r="CO23" s="741"/>
      <c r="CP23" s="741"/>
      <c r="CQ23" s="742"/>
      <c r="CR23" s="740" t="s">
        <v>224</v>
      </c>
      <c r="CS23" s="741"/>
      <c r="CT23" s="741"/>
      <c r="CU23" s="741"/>
      <c r="CV23" s="741"/>
      <c r="CW23" s="741"/>
      <c r="CX23" s="741"/>
      <c r="CY23" s="742"/>
      <c r="CZ23" s="740" t="s">
        <v>225</v>
      </c>
      <c r="DA23" s="741"/>
      <c r="DB23" s="741"/>
      <c r="DC23" s="742"/>
      <c r="DD23" s="740" t="s">
        <v>226</v>
      </c>
      <c r="DE23" s="741"/>
      <c r="DF23" s="741"/>
      <c r="DG23" s="741"/>
      <c r="DH23" s="741"/>
      <c r="DI23" s="741"/>
      <c r="DJ23" s="741"/>
      <c r="DK23" s="742"/>
      <c r="DL23" s="749" t="s">
        <v>227</v>
      </c>
      <c r="DM23" s="750"/>
      <c r="DN23" s="750"/>
      <c r="DO23" s="750"/>
      <c r="DP23" s="750"/>
      <c r="DQ23" s="750"/>
      <c r="DR23" s="750"/>
      <c r="DS23" s="750"/>
      <c r="DT23" s="750"/>
      <c r="DU23" s="750"/>
      <c r="DV23" s="751"/>
      <c r="DW23" s="740" t="s">
        <v>228</v>
      </c>
      <c r="DX23" s="741"/>
      <c r="DY23" s="741"/>
      <c r="DZ23" s="741"/>
      <c r="EA23" s="741"/>
      <c r="EB23" s="741"/>
      <c r="EC23" s="742"/>
    </row>
    <row r="24" spans="2:133" ht="11.25" customHeight="1" x14ac:dyDescent="0.15">
      <c r="B24" s="633" t="s">
        <v>229</v>
      </c>
      <c r="C24" s="634"/>
      <c r="D24" s="634"/>
      <c r="E24" s="634"/>
      <c r="F24" s="634"/>
      <c r="G24" s="634"/>
      <c r="H24" s="634"/>
      <c r="I24" s="634"/>
      <c r="J24" s="634"/>
      <c r="K24" s="634"/>
      <c r="L24" s="634"/>
      <c r="M24" s="634"/>
      <c r="N24" s="634"/>
      <c r="O24" s="634"/>
      <c r="P24" s="634"/>
      <c r="Q24" s="635"/>
      <c r="R24" s="636">
        <v>132284</v>
      </c>
      <c r="S24" s="637"/>
      <c r="T24" s="637"/>
      <c r="U24" s="637"/>
      <c r="V24" s="637"/>
      <c r="W24" s="637"/>
      <c r="X24" s="637"/>
      <c r="Y24" s="638"/>
      <c r="Z24" s="673">
        <v>0.5</v>
      </c>
      <c r="AA24" s="673"/>
      <c r="AB24" s="673"/>
      <c r="AC24" s="673"/>
      <c r="AD24" s="674" t="s">
        <v>67</v>
      </c>
      <c r="AE24" s="674"/>
      <c r="AF24" s="674"/>
      <c r="AG24" s="674"/>
      <c r="AH24" s="674"/>
      <c r="AI24" s="674"/>
      <c r="AJ24" s="674"/>
      <c r="AK24" s="674"/>
      <c r="AL24" s="639" t="s">
        <v>67</v>
      </c>
      <c r="AM24" s="640"/>
      <c r="AN24" s="640"/>
      <c r="AO24" s="675"/>
      <c r="AP24" s="731" t="s">
        <v>230</v>
      </c>
      <c r="AQ24" s="738"/>
      <c r="AR24" s="738"/>
      <c r="AS24" s="738"/>
      <c r="AT24" s="738"/>
      <c r="AU24" s="738"/>
      <c r="AV24" s="738"/>
      <c r="AW24" s="738"/>
      <c r="AX24" s="738"/>
      <c r="AY24" s="738"/>
      <c r="AZ24" s="738"/>
      <c r="BA24" s="738"/>
      <c r="BB24" s="738"/>
      <c r="BC24" s="738"/>
      <c r="BD24" s="738"/>
      <c r="BE24" s="738"/>
      <c r="BF24" s="733"/>
      <c r="BG24" s="636" t="s">
        <v>67</v>
      </c>
      <c r="BH24" s="637"/>
      <c r="BI24" s="637"/>
      <c r="BJ24" s="637"/>
      <c r="BK24" s="637"/>
      <c r="BL24" s="637"/>
      <c r="BM24" s="637"/>
      <c r="BN24" s="638"/>
      <c r="BO24" s="673" t="s">
        <v>67</v>
      </c>
      <c r="BP24" s="673"/>
      <c r="BQ24" s="673"/>
      <c r="BR24" s="673"/>
      <c r="BS24" s="642" t="s">
        <v>67</v>
      </c>
      <c r="BT24" s="637"/>
      <c r="BU24" s="637"/>
      <c r="BV24" s="637"/>
      <c r="BW24" s="637"/>
      <c r="BX24" s="637"/>
      <c r="BY24" s="637"/>
      <c r="BZ24" s="637"/>
      <c r="CA24" s="637"/>
      <c r="CB24" s="680"/>
      <c r="CD24" s="694" t="s">
        <v>231</v>
      </c>
      <c r="CE24" s="695"/>
      <c r="CF24" s="695"/>
      <c r="CG24" s="695"/>
      <c r="CH24" s="695"/>
      <c r="CI24" s="695"/>
      <c r="CJ24" s="695"/>
      <c r="CK24" s="695"/>
      <c r="CL24" s="695"/>
      <c r="CM24" s="695"/>
      <c r="CN24" s="695"/>
      <c r="CO24" s="695"/>
      <c r="CP24" s="695"/>
      <c r="CQ24" s="696"/>
      <c r="CR24" s="691">
        <v>13211207</v>
      </c>
      <c r="CS24" s="692"/>
      <c r="CT24" s="692"/>
      <c r="CU24" s="692"/>
      <c r="CV24" s="692"/>
      <c r="CW24" s="692"/>
      <c r="CX24" s="692"/>
      <c r="CY24" s="735"/>
      <c r="CZ24" s="736">
        <v>54.9</v>
      </c>
      <c r="DA24" s="709"/>
      <c r="DB24" s="709"/>
      <c r="DC24" s="739"/>
      <c r="DD24" s="734">
        <v>7637452</v>
      </c>
      <c r="DE24" s="692"/>
      <c r="DF24" s="692"/>
      <c r="DG24" s="692"/>
      <c r="DH24" s="692"/>
      <c r="DI24" s="692"/>
      <c r="DJ24" s="692"/>
      <c r="DK24" s="735"/>
      <c r="DL24" s="734">
        <v>7603750</v>
      </c>
      <c r="DM24" s="692"/>
      <c r="DN24" s="692"/>
      <c r="DO24" s="692"/>
      <c r="DP24" s="692"/>
      <c r="DQ24" s="692"/>
      <c r="DR24" s="692"/>
      <c r="DS24" s="692"/>
      <c r="DT24" s="692"/>
      <c r="DU24" s="692"/>
      <c r="DV24" s="735"/>
      <c r="DW24" s="736">
        <v>51.4</v>
      </c>
      <c r="DX24" s="709"/>
      <c r="DY24" s="709"/>
      <c r="DZ24" s="709"/>
      <c r="EA24" s="709"/>
      <c r="EB24" s="709"/>
      <c r="EC24" s="737"/>
    </row>
    <row r="25" spans="2:133" ht="11.25" customHeight="1" x14ac:dyDescent="0.15">
      <c r="B25" s="633" t="s">
        <v>232</v>
      </c>
      <c r="C25" s="634"/>
      <c r="D25" s="634"/>
      <c r="E25" s="634"/>
      <c r="F25" s="634"/>
      <c r="G25" s="634"/>
      <c r="H25" s="634"/>
      <c r="I25" s="634"/>
      <c r="J25" s="634"/>
      <c r="K25" s="634"/>
      <c r="L25" s="634"/>
      <c r="M25" s="634"/>
      <c r="N25" s="634"/>
      <c r="O25" s="634"/>
      <c r="P25" s="634"/>
      <c r="Q25" s="635"/>
      <c r="R25" s="636">
        <v>42</v>
      </c>
      <c r="S25" s="637"/>
      <c r="T25" s="637"/>
      <c r="U25" s="637"/>
      <c r="V25" s="637"/>
      <c r="W25" s="637"/>
      <c r="X25" s="637"/>
      <c r="Y25" s="638"/>
      <c r="Z25" s="673">
        <v>0</v>
      </c>
      <c r="AA25" s="673"/>
      <c r="AB25" s="673"/>
      <c r="AC25" s="673"/>
      <c r="AD25" s="674" t="s">
        <v>67</v>
      </c>
      <c r="AE25" s="674"/>
      <c r="AF25" s="674"/>
      <c r="AG25" s="674"/>
      <c r="AH25" s="674"/>
      <c r="AI25" s="674"/>
      <c r="AJ25" s="674"/>
      <c r="AK25" s="674"/>
      <c r="AL25" s="639" t="s">
        <v>67</v>
      </c>
      <c r="AM25" s="640"/>
      <c r="AN25" s="640"/>
      <c r="AO25" s="675"/>
      <c r="AP25" s="731" t="s">
        <v>233</v>
      </c>
      <c r="AQ25" s="738"/>
      <c r="AR25" s="738"/>
      <c r="AS25" s="738"/>
      <c r="AT25" s="738"/>
      <c r="AU25" s="738"/>
      <c r="AV25" s="738"/>
      <c r="AW25" s="738"/>
      <c r="AX25" s="738"/>
      <c r="AY25" s="738"/>
      <c r="AZ25" s="738"/>
      <c r="BA25" s="738"/>
      <c r="BB25" s="738"/>
      <c r="BC25" s="738"/>
      <c r="BD25" s="738"/>
      <c r="BE25" s="738"/>
      <c r="BF25" s="733"/>
      <c r="BG25" s="636" t="s">
        <v>67</v>
      </c>
      <c r="BH25" s="637"/>
      <c r="BI25" s="637"/>
      <c r="BJ25" s="637"/>
      <c r="BK25" s="637"/>
      <c r="BL25" s="637"/>
      <c r="BM25" s="637"/>
      <c r="BN25" s="638"/>
      <c r="BO25" s="673" t="s">
        <v>67</v>
      </c>
      <c r="BP25" s="673"/>
      <c r="BQ25" s="673"/>
      <c r="BR25" s="673"/>
      <c r="BS25" s="642" t="s">
        <v>67</v>
      </c>
      <c r="BT25" s="637"/>
      <c r="BU25" s="637"/>
      <c r="BV25" s="637"/>
      <c r="BW25" s="637"/>
      <c r="BX25" s="637"/>
      <c r="BY25" s="637"/>
      <c r="BZ25" s="637"/>
      <c r="CA25" s="637"/>
      <c r="CB25" s="680"/>
      <c r="CD25" s="669" t="s">
        <v>234</v>
      </c>
      <c r="CE25" s="670"/>
      <c r="CF25" s="670"/>
      <c r="CG25" s="670"/>
      <c r="CH25" s="670"/>
      <c r="CI25" s="670"/>
      <c r="CJ25" s="670"/>
      <c r="CK25" s="670"/>
      <c r="CL25" s="670"/>
      <c r="CM25" s="670"/>
      <c r="CN25" s="670"/>
      <c r="CO25" s="670"/>
      <c r="CP25" s="670"/>
      <c r="CQ25" s="671"/>
      <c r="CR25" s="636">
        <v>3896280</v>
      </c>
      <c r="CS25" s="655"/>
      <c r="CT25" s="655"/>
      <c r="CU25" s="655"/>
      <c r="CV25" s="655"/>
      <c r="CW25" s="655"/>
      <c r="CX25" s="655"/>
      <c r="CY25" s="656"/>
      <c r="CZ25" s="639">
        <v>16.2</v>
      </c>
      <c r="DA25" s="657"/>
      <c r="DB25" s="657"/>
      <c r="DC25" s="658"/>
      <c r="DD25" s="642">
        <v>3575484</v>
      </c>
      <c r="DE25" s="655"/>
      <c r="DF25" s="655"/>
      <c r="DG25" s="655"/>
      <c r="DH25" s="655"/>
      <c r="DI25" s="655"/>
      <c r="DJ25" s="655"/>
      <c r="DK25" s="656"/>
      <c r="DL25" s="642">
        <v>3567567</v>
      </c>
      <c r="DM25" s="655"/>
      <c r="DN25" s="655"/>
      <c r="DO25" s="655"/>
      <c r="DP25" s="655"/>
      <c r="DQ25" s="655"/>
      <c r="DR25" s="655"/>
      <c r="DS25" s="655"/>
      <c r="DT25" s="655"/>
      <c r="DU25" s="655"/>
      <c r="DV25" s="656"/>
      <c r="DW25" s="639">
        <v>24.1</v>
      </c>
      <c r="DX25" s="657"/>
      <c r="DY25" s="657"/>
      <c r="DZ25" s="657"/>
      <c r="EA25" s="657"/>
      <c r="EB25" s="657"/>
      <c r="EC25" s="672"/>
    </row>
    <row r="26" spans="2:133" ht="11.25" customHeight="1" x14ac:dyDescent="0.15">
      <c r="B26" s="633" t="s">
        <v>235</v>
      </c>
      <c r="C26" s="634"/>
      <c r="D26" s="634"/>
      <c r="E26" s="634"/>
      <c r="F26" s="634"/>
      <c r="G26" s="634"/>
      <c r="H26" s="634"/>
      <c r="I26" s="634"/>
      <c r="J26" s="634"/>
      <c r="K26" s="634"/>
      <c r="L26" s="634"/>
      <c r="M26" s="634"/>
      <c r="N26" s="634"/>
      <c r="O26" s="634"/>
      <c r="P26" s="634"/>
      <c r="Q26" s="635"/>
      <c r="R26" s="636">
        <v>14961811</v>
      </c>
      <c r="S26" s="637"/>
      <c r="T26" s="637"/>
      <c r="U26" s="637"/>
      <c r="V26" s="637"/>
      <c r="W26" s="637"/>
      <c r="X26" s="637"/>
      <c r="Y26" s="638"/>
      <c r="Z26" s="673">
        <v>58.1</v>
      </c>
      <c r="AA26" s="673"/>
      <c r="AB26" s="673"/>
      <c r="AC26" s="673"/>
      <c r="AD26" s="674">
        <v>13770903</v>
      </c>
      <c r="AE26" s="674"/>
      <c r="AF26" s="674"/>
      <c r="AG26" s="674"/>
      <c r="AH26" s="674"/>
      <c r="AI26" s="674"/>
      <c r="AJ26" s="674"/>
      <c r="AK26" s="674"/>
      <c r="AL26" s="639">
        <v>98.2</v>
      </c>
      <c r="AM26" s="640"/>
      <c r="AN26" s="640"/>
      <c r="AO26" s="675"/>
      <c r="AP26" s="731" t="s">
        <v>236</v>
      </c>
      <c r="AQ26" s="732"/>
      <c r="AR26" s="732"/>
      <c r="AS26" s="732"/>
      <c r="AT26" s="732"/>
      <c r="AU26" s="732"/>
      <c r="AV26" s="732"/>
      <c r="AW26" s="732"/>
      <c r="AX26" s="732"/>
      <c r="AY26" s="732"/>
      <c r="AZ26" s="732"/>
      <c r="BA26" s="732"/>
      <c r="BB26" s="732"/>
      <c r="BC26" s="732"/>
      <c r="BD26" s="732"/>
      <c r="BE26" s="732"/>
      <c r="BF26" s="733"/>
      <c r="BG26" s="636" t="s">
        <v>67</v>
      </c>
      <c r="BH26" s="637"/>
      <c r="BI26" s="637"/>
      <c r="BJ26" s="637"/>
      <c r="BK26" s="637"/>
      <c r="BL26" s="637"/>
      <c r="BM26" s="637"/>
      <c r="BN26" s="638"/>
      <c r="BO26" s="673" t="s">
        <v>67</v>
      </c>
      <c r="BP26" s="673"/>
      <c r="BQ26" s="673"/>
      <c r="BR26" s="673"/>
      <c r="BS26" s="642" t="s">
        <v>67</v>
      </c>
      <c r="BT26" s="637"/>
      <c r="BU26" s="637"/>
      <c r="BV26" s="637"/>
      <c r="BW26" s="637"/>
      <c r="BX26" s="637"/>
      <c r="BY26" s="637"/>
      <c r="BZ26" s="637"/>
      <c r="CA26" s="637"/>
      <c r="CB26" s="680"/>
      <c r="CD26" s="669" t="s">
        <v>237</v>
      </c>
      <c r="CE26" s="670"/>
      <c r="CF26" s="670"/>
      <c r="CG26" s="670"/>
      <c r="CH26" s="670"/>
      <c r="CI26" s="670"/>
      <c r="CJ26" s="670"/>
      <c r="CK26" s="670"/>
      <c r="CL26" s="670"/>
      <c r="CM26" s="670"/>
      <c r="CN26" s="670"/>
      <c r="CO26" s="670"/>
      <c r="CP26" s="670"/>
      <c r="CQ26" s="671"/>
      <c r="CR26" s="636">
        <v>2769415</v>
      </c>
      <c r="CS26" s="637"/>
      <c r="CT26" s="637"/>
      <c r="CU26" s="637"/>
      <c r="CV26" s="637"/>
      <c r="CW26" s="637"/>
      <c r="CX26" s="637"/>
      <c r="CY26" s="638"/>
      <c r="CZ26" s="639">
        <v>11.5</v>
      </c>
      <c r="DA26" s="657"/>
      <c r="DB26" s="657"/>
      <c r="DC26" s="658"/>
      <c r="DD26" s="642">
        <v>2485568</v>
      </c>
      <c r="DE26" s="637"/>
      <c r="DF26" s="637"/>
      <c r="DG26" s="637"/>
      <c r="DH26" s="637"/>
      <c r="DI26" s="637"/>
      <c r="DJ26" s="637"/>
      <c r="DK26" s="638"/>
      <c r="DL26" s="642" t="s">
        <v>67</v>
      </c>
      <c r="DM26" s="637"/>
      <c r="DN26" s="637"/>
      <c r="DO26" s="637"/>
      <c r="DP26" s="637"/>
      <c r="DQ26" s="637"/>
      <c r="DR26" s="637"/>
      <c r="DS26" s="637"/>
      <c r="DT26" s="637"/>
      <c r="DU26" s="637"/>
      <c r="DV26" s="638"/>
      <c r="DW26" s="639" t="s">
        <v>67</v>
      </c>
      <c r="DX26" s="657"/>
      <c r="DY26" s="657"/>
      <c r="DZ26" s="657"/>
      <c r="EA26" s="657"/>
      <c r="EB26" s="657"/>
      <c r="EC26" s="672"/>
    </row>
    <row r="27" spans="2:133" ht="11.25" customHeight="1" x14ac:dyDescent="0.15">
      <c r="B27" s="633" t="s">
        <v>238</v>
      </c>
      <c r="C27" s="634"/>
      <c r="D27" s="634"/>
      <c r="E27" s="634"/>
      <c r="F27" s="634"/>
      <c r="G27" s="634"/>
      <c r="H27" s="634"/>
      <c r="I27" s="634"/>
      <c r="J27" s="634"/>
      <c r="K27" s="634"/>
      <c r="L27" s="634"/>
      <c r="M27" s="634"/>
      <c r="N27" s="634"/>
      <c r="O27" s="634"/>
      <c r="P27" s="634"/>
      <c r="Q27" s="635"/>
      <c r="R27" s="636">
        <v>6709</v>
      </c>
      <c r="S27" s="637"/>
      <c r="T27" s="637"/>
      <c r="U27" s="637"/>
      <c r="V27" s="637"/>
      <c r="W27" s="637"/>
      <c r="X27" s="637"/>
      <c r="Y27" s="638"/>
      <c r="Z27" s="673">
        <v>0</v>
      </c>
      <c r="AA27" s="673"/>
      <c r="AB27" s="673"/>
      <c r="AC27" s="673"/>
      <c r="AD27" s="674">
        <v>6709</v>
      </c>
      <c r="AE27" s="674"/>
      <c r="AF27" s="674"/>
      <c r="AG27" s="674"/>
      <c r="AH27" s="674"/>
      <c r="AI27" s="674"/>
      <c r="AJ27" s="674"/>
      <c r="AK27" s="674"/>
      <c r="AL27" s="639">
        <v>0</v>
      </c>
      <c r="AM27" s="640"/>
      <c r="AN27" s="640"/>
      <c r="AO27" s="675"/>
      <c r="AP27" s="633" t="s">
        <v>239</v>
      </c>
      <c r="AQ27" s="634"/>
      <c r="AR27" s="634"/>
      <c r="AS27" s="634"/>
      <c r="AT27" s="634"/>
      <c r="AU27" s="634"/>
      <c r="AV27" s="634"/>
      <c r="AW27" s="634"/>
      <c r="AX27" s="634"/>
      <c r="AY27" s="634"/>
      <c r="AZ27" s="634"/>
      <c r="BA27" s="634"/>
      <c r="BB27" s="634"/>
      <c r="BC27" s="634"/>
      <c r="BD27" s="634"/>
      <c r="BE27" s="634"/>
      <c r="BF27" s="635"/>
      <c r="BG27" s="636">
        <v>11939794</v>
      </c>
      <c r="BH27" s="637"/>
      <c r="BI27" s="637"/>
      <c r="BJ27" s="637"/>
      <c r="BK27" s="637"/>
      <c r="BL27" s="637"/>
      <c r="BM27" s="637"/>
      <c r="BN27" s="638"/>
      <c r="BO27" s="673">
        <v>100</v>
      </c>
      <c r="BP27" s="673"/>
      <c r="BQ27" s="673"/>
      <c r="BR27" s="673"/>
      <c r="BS27" s="642">
        <v>67985</v>
      </c>
      <c r="BT27" s="637"/>
      <c r="BU27" s="637"/>
      <c r="BV27" s="637"/>
      <c r="BW27" s="637"/>
      <c r="BX27" s="637"/>
      <c r="BY27" s="637"/>
      <c r="BZ27" s="637"/>
      <c r="CA27" s="637"/>
      <c r="CB27" s="680"/>
      <c r="CD27" s="669" t="s">
        <v>240</v>
      </c>
      <c r="CE27" s="670"/>
      <c r="CF27" s="670"/>
      <c r="CG27" s="670"/>
      <c r="CH27" s="670"/>
      <c r="CI27" s="670"/>
      <c r="CJ27" s="670"/>
      <c r="CK27" s="670"/>
      <c r="CL27" s="670"/>
      <c r="CM27" s="670"/>
      <c r="CN27" s="670"/>
      <c r="CO27" s="670"/>
      <c r="CP27" s="670"/>
      <c r="CQ27" s="671"/>
      <c r="CR27" s="636">
        <v>7733873</v>
      </c>
      <c r="CS27" s="655"/>
      <c r="CT27" s="655"/>
      <c r="CU27" s="655"/>
      <c r="CV27" s="655"/>
      <c r="CW27" s="655"/>
      <c r="CX27" s="655"/>
      <c r="CY27" s="656"/>
      <c r="CZ27" s="639">
        <v>32.1</v>
      </c>
      <c r="DA27" s="657"/>
      <c r="DB27" s="657"/>
      <c r="DC27" s="658"/>
      <c r="DD27" s="642">
        <v>2487925</v>
      </c>
      <c r="DE27" s="655"/>
      <c r="DF27" s="655"/>
      <c r="DG27" s="655"/>
      <c r="DH27" s="655"/>
      <c r="DI27" s="655"/>
      <c r="DJ27" s="655"/>
      <c r="DK27" s="656"/>
      <c r="DL27" s="642">
        <v>2469240</v>
      </c>
      <c r="DM27" s="655"/>
      <c r="DN27" s="655"/>
      <c r="DO27" s="655"/>
      <c r="DP27" s="655"/>
      <c r="DQ27" s="655"/>
      <c r="DR27" s="655"/>
      <c r="DS27" s="655"/>
      <c r="DT27" s="655"/>
      <c r="DU27" s="655"/>
      <c r="DV27" s="656"/>
      <c r="DW27" s="639">
        <v>16.7</v>
      </c>
      <c r="DX27" s="657"/>
      <c r="DY27" s="657"/>
      <c r="DZ27" s="657"/>
      <c r="EA27" s="657"/>
      <c r="EB27" s="657"/>
      <c r="EC27" s="672"/>
    </row>
    <row r="28" spans="2:133" ht="11.25" customHeight="1" x14ac:dyDescent="0.15">
      <c r="B28" s="633" t="s">
        <v>241</v>
      </c>
      <c r="C28" s="634"/>
      <c r="D28" s="634"/>
      <c r="E28" s="634"/>
      <c r="F28" s="634"/>
      <c r="G28" s="634"/>
      <c r="H28" s="634"/>
      <c r="I28" s="634"/>
      <c r="J28" s="634"/>
      <c r="K28" s="634"/>
      <c r="L28" s="634"/>
      <c r="M28" s="634"/>
      <c r="N28" s="634"/>
      <c r="O28" s="634"/>
      <c r="P28" s="634"/>
      <c r="Q28" s="635"/>
      <c r="R28" s="636">
        <v>139921</v>
      </c>
      <c r="S28" s="637"/>
      <c r="T28" s="637"/>
      <c r="U28" s="637"/>
      <c r="V28" s="637"/>
      <c r="W28" s="637"/>
      <c r="X28" s="637"/>
      <c r="Y28" s="638"/>
      <c r="Z28" s="673">
        <v>0.5</v>
      </c>
      <c r="AA28" s="673"/>
      <c r="AB28" s="673"/>
      <c r="AC28" s="673"/>
      <c r="AD28" s="674" t="s">
        <v>67</v>
      </c>
      <c r="AE28" s="674"/>
      <c r="AF28" s="674"/>
      <c r="AG28" s="674"/>
      <c r="AH28" s="674"/>
      <c r="AI28" s="674"/>
      <c r="AJ28" s="674"/>
      <c r="AK28" s="674"/>
      <c r="AL28" s="639" t="s">
        <v>67</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0"/>
      <c r="CD28" s="669" t="s">
        <v>242</v>
      </c>
      <c r="CE28" s="670"/>
      <c r="CF28" s="670"/>
      <c r="CG28" s="670"/>
      <c r="CH28" s="670"/>
      <c r="CI28" s="670"/>
      <c r="CJ28" s="670"/>
      <c r="CK28" s="670"/>
      <c r="CL28" s="670"/>
      <c r="CM28" s="670"/>
      <c r="CN28" s="670"/>
      <c r="CO28" s="670"/>
      <c r="CP28" s="670"/>
      <c r="CQ28" s="671"/>
      <c r="CR28" s="636">
        <v>1581054</v>
      </c>
      <c r="CS28" s="637"/>
      <c r="CT28" s="637"/>
      <c r="CU28" s="637"/>
      <c r="CV28" s="637"/>
      <c r="CW28" s="637"/>
      <c r="CX28" s="637"/>
      <c r="CY28" s="638"/>
      <c r="CZ28" s="639">
        <v>6.6</v>
      </c>
      <c r="DA28" s="657"/>
      <c r="DB28" s="657"/>
      <c r="DC28" s="658"/>
      <c r="DD28" s="642">
        <v>1574043</v>
      </c>
      <c r="DE28" s="637"/>
      <c r="DF28" s="637"/>
      <c r="DG28" s="637"/>
      <c r="DH28" s="637"/>
      <c r="DI28" s="637"/>
      <c r="DJ28" s="637"/>
      <c r="DK28" s="638"/>
      <c r="DL28" s="642">
        <v>1566943</v>
      </c>
      <c r="DM28" s="637"/>
      <c r="DN28" s="637"/>
      <c r="DO28" s="637"/>
      <c r="DP28" s="637"/>
      <c r="DQ28" s="637"/>
      <c r="DR28" s="637"/>
      <c r="DS28" s="637"/>
      <c r="DT28" s="637"/>
      <c r="DU28" s="637"/>
      <c r="DV28" s="638"/>
      <c r="DW28" s="639">
        <v>10.6</v>
      </c>
      <c r="DX28" s="657"/>
      <c r="DY28" s="657"/>
      <c r="DZ28" s="657"/>
      <c r="EA28" s="657"/>
      <c r="EB28" s="657"/>
      <c r="EC28" s="672"/>
    </row>
    <row r="29" spans="2:133" ht="11.25" customHeight="1" x14ac:dyDescent="0.15">
      <c r="B29" s="633" t="s">
        <v>243</v>
      </c>
      <c r="C29" s="634"/>
      <c r="D29" s="634"/>
      <c r="E29" s="634"/>
      <c r="F29" s="634"/>
      <c r="G29" s="634"/>
      <c r="H29" s="634"/>
      <c r="I29" s="634"/>
      <c r="J29" s="634"/>
      <c r="K29" s="634"/>
      <c r="L29" s="634"/>
      <c r="M29" s="634"/>
      <c r="N29" s="634"/>
      <c r="O29" s="634"/>
      <c r="P29" s="634"/>
      <c r="Q29" s="635"/>
      <c r="R29" s="636">
        <v>358926</v>
      </c>
      <c r="S29" s="637"/>
      <c r="T29" s="637"/>
      <c r="U29" s="637"/>
      <c r="V29" s="637"/>
      <c r="W29" s="637"/>
      <c r="X29" s="637"/>
      <c r="Y29" s="638"/>
      <c r="Z29" s="673">
        <v>1.4</v>
      </c>
      <c r="AA29" s="673"/>
      <c r="AB29" s="673"/>
      <c r="AC29" s="673"/>
      <c r="AD29" s="674">
        <v>127939</v>
      </c>
      <c r="AE29" s="674"/>
      <c r="AF29" s="674"/>
      <c r="AG29" s="674"/>
      <c r="AH29" s="674"/>
      <c r="AI29" s="674"/>
      <c r="AJ29" s="674"/>
      <c r="AK29" s="674"/>
      <c r="AL29" s="639">
        <v>0.9</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244</v>
      </c>
      <c r="CE29" s="726"/>
      <c r="CF29" s="669" t="s">
        <v>245</v>
      </c>
      <c r="CG29" s="670"/>
      <c r="CH29" s="670"/>
      <c r="CI29" s="670"/>
      <c r="CJ29" s="670"/>
      <c r="CK29" s="670"/>
      <c r="CL29" s="670"/>
      <c r="CM29" s="670"/>
      <c r="CN29" s="670"/>
      <c r="CO29" s="670"/>
      <c r="CP29" s="670"/>
      <c r="CQ29" s="671"/>
      <c r="CR29" s="636">
        <v>1581054</v>
      </c>
      <c r="CS29" s="655"/>
      <c r="CT29" s="655"/>
      <c r="CU29" s="655"/>
      <c r="CV29" s="655"/>
      <c r="CW29" s="655"/>
      <c r="CX29" s="655"/>
      <c r="CY29" s="656"/>
      <c r="CZ29" s="639">
        <v>6.6</v>
      </c>
      <c r="DA29" s="657"/>
      <c r="DB29" s="657"/>
      <c r="DC29" s="658"/>
      <c r="DD29" s="642">
        <v>1574043</v>
      </c>
      <c r="DE29" s="655"/>
      <c r="DF29" s="655"/>
      <c r="DG29" s="655"/>
      <c r="DH29" s="655"/>
      <c r="DI29" s="655"/>
      <c r="DJ29" s="655"/>
      <c r="DK29" s="656"/>
      <c r="DL29" s="642">
        <v>1566943</v>
      </c>
      <c r="DM29" s="655"/>
      <c r="DN29" s="655"/>
      <c r="DO29" s="655"/>
      <c r="DP29" s="655"/>
      <c r="DQ29" s="655"/>
      <c r="DR29" s="655"/>
      <c r="DS29" s="655"/>
      <c r="DT29" s="655"/>
      <c r="DU29" s="655"/>
      <c r="DV29" s="656"/>
      <c r="DW29" s="639">
        <v>10.6</v>
      </c>
      <c r="DX29" s="657"/>
      <c r="DY29" s="657"/>
      <c r="DZ29" s="657"/>
      <c r="EA29" s="657"/>
      <c r="EB29" s="657"/>
      <c r="EC29" s="672"/>
    </row>
    <row r="30" spans="2:133" ht="11.25" customHeight="1" x14ac:dyDescent="0.15">
      <c r="B30" s="633" t="s">
        <v>246</v>
      </c>
      <c r="C30" s="634"/>
      <c r="D30" s="634"/>
      <c r="E30" s="634"/>
      <c r="F30" s="634"/>
      <c r="G30" s="634"/>
      <c r="H30" s="634"/>
      <c r="I30" s="634"/>
      <c r="J30" s="634"/>
      <c r="K30" s="634"/>
      <c r="L30" s="634"/>
      <c r="M30" s="634"/>
      <c r="N30" s="634"/>
      <c r="O30" s="634"/>
      <c r="P30" s="634"/>
      <c r="Q30" s="635"/>
      <c r="R30" s="636">
        <v>73320</v>
      </c>
      <c r="S30" s="637"/>
      <c r="T30" s="637"/>
      <c r="U30" s="637"/>
      <c r="V30" s="637"/>
      <c r="W30" s="637"/>
      <c r="X30" s="637"/>
      <c r="Y30" s="638"/>
      <c r="Z30" s="673">
        <v>0.3</v>
      </c>
      <c r="AA30" s="673"/>
      <c r="AB30" s="673"/>
      <c r="AC30" s="673"/>
      <c r="AD30" s="674">
        <v>16415</v>
      </c>
      <c r="AE30" s="674"/>
      <c r="AF30" s="674"/>
      <c r="AG30" s="674"/>
      <c r="AH30" s="674"/>
      <c r="AI30" s="674"/>
      <c r="AJ30" s="674"/>
      <c r="AK30" s="674"/>
      <c r="AL30" s="639">
        <v>0.1</v>
      </c>
      <c r="AM30" s="640"/>
      <c r="AN30" s="640"/>
      <c r="AO30" s="675"/>
      <c r="AP30" s="697" t="s">
        <v>163</v>
      </c>
      <c r="AQ30" s="698"/>
      <c r="AR30" s="698"/>
      <c r="AS30" s="698"/>
      <c r="AT30" s="698"/>
      <c r="AU30" s="698"/>
      <c r="AV30" s="698"/>
      <c r="AW30" s="698"/>
      <c r="AX30" s="698"/>
      <c r="AY30" s="698"/>
      <c r="AZ30" s="698"/>
      <c r="BA30" s="698"/>
      <c r="BB30" s="698"/>
      <c r="BC30" s="698"/>
      <c r="BD30" s="698"/>
      <c r="BE30" s="698"/>
      <c r="BF30" s="699"/>
      <c r="BG30" s="697" t="s">
        <v>247</v>
      </c>
      <c r="BH30" s="722"/>
      <c r="BI30" s="722"/>
      <c r="BJ30" s="722"/>
      <c r="BK30" s="722"/>
      <c r="BL30" s="722"/>
      <c r="BM30" s="722"/>
      <c r="BN30" s="722"/>
      <c r="BO30" s="722"/>
      <c r="BP30" s="722"/>
      <c r="BQ30" s="723"/>
      <c r="BR30" s="697" t="s">
        <v>248</v>
      </c>
      <c r="BS30" s="722"/>
      <c r="BT30" s="722"/>
      <c r="BU30" s="722"/>
      <c r="BV30" s="722"/>
      <c r="BW30" s="722"/>
      <c r="BX30" s="722"/>
      <c r="BY30" s="722"/>
      <c r="BZ30" s="722"/>
      <c r="CA30" s="722"/>
      <c r="CB30" s="723"/>
      <c r="CD30" s="727"/>
      <c r="CE30" s="728"/>
      <c r="CF30" s="669" t="s">
        <v>249</v>
      </c>
      <c r="CG30" s="670"/>
      <c r="CH30" s="670"/>
      <c r="CI30" s="670"/>
      <c r="CJ30" s="670"/>
      <c r="CK30" s="670"/>
      <c r="CL30" s="670"/>
      <c r="CM30" s="670"/>
      <c r="CN30" s="670"/>
      <c r="CO30" s="670"/>
      <c r="CP30" s="670"/>
      <c r="CQ30" s="671"/>
      <c r="CR30" s="636">
        <v>1491137</v>
      </c>
      <c r="CS30" s="637"/>
      <c r="CT30" s="637"/>
      <c r="CU30" s="637"/>
      <c r="CV30" s="637"/>
      <c r="CW30" s="637"/>
      <c r="CX30" s="637"/>
      <c r="CY30" s="638"/>
      <c r="CZ30" s="639">
        <v>6.2</v>
      </c>
      <c r="DA30" s="657"/>
      <c r="DB30" s="657"/>
      <c r="DC30" s="658"/>
      <c r="DD30" s="642">
        <v>1484612</v>
      </c>
      <c r="DE30" s="637"/>
      <c r="DF30" s="637"/>
      <c r="DG30" s="637"/>
      <c r="DH30" s="637"/>
      <c r="DI30" s="637"/>
      <c r="DJ30" s="637"/>
      <c r="DK30" s="638"/>
      <c r="DL30" s="642">
        <v>1477512</v>
      </c>
      <c r="DM30" s="637"/>
      <c r="DN30" s="637"/>
      <c r="DO30" s="637"/>
      <c r="DP30" s="637"/>
      <c r="DQ30" s="637"/>
      <c r="DR30" s="637"/>
      <c r="DS30" s="637"/>
      <c r="DT30" s="637"/>
      <c r="DU30" s="637"/>
      <c r="DV30" s="638"/>
      <c r="DW30" s="639">
        <v>10</v>
      </c>
      <c r="DX30" s="657"/>
      <c r="DY30" s="657"/>
      <c r="DZ30" s="657"/>
      <c r="EA30" s="657"/>
      <c r="EB30" s="657"/>
      <c r="EC30" s="672"/>
    </row>
    <row r="31" spans="2:133" ht="11.25" customHeight="1" x14ac:dyDescent="0.15">
      <c r="B31" s="633" t="s">
        <v>250</v>
      </c>
      <c r="C31" s="634"/>
      <c r="D31" s="634"/>
      <c r="E31" s="634"/>
      <c r="F31" s="634"/>
      <c r="G31" s="634"/>
      <c r="H31" s="634"/>
      <c r="I31" s="634"/>
      <c r="J31" s="634"/>
      <c r="K31" s="634"/>
      <c r="L31" s="634"/>
      <c r="M31" s="634"/>
      <c r="N31" s="634"/>
      <c r="O31" s="634"/>
      <c r="P31" s="634"/>
      <c r="Q31" s="635"/>
      <c r="R31" s="636">
        <v>4556310</v>
      </c>
      <c r="S31" s="637"/>
      <c r="T31" s="637"/>
      <c r="U31" s="637"/>
      <c r="V31" s="637"/>
      <c r="W31" s="637"/>
      <c r="X31" s="637"/>
      <c r="Y31" s="638"/>
      <c r="Z31" s="673">
        <v>17.7</v>
      </c>
      <c r="AA31" s="673"/>
      <c r="AB31" s="673"/>
      <c r="AC31" s="673"/>
      <c r="AD31" s="674" t="s">
        <v>67</v>
      </c>
      <c r="AE31" s="674"/>
      <c r="AF31" s="674"/>
      <c r="AG31" s="674"/>
      <c r="AH31" s="674"/>
      <c r="AI31" s="674"/>
      <c r="AJ31" s="674"/>
      <c r="AK31" s="674"/>
      <c r="AL31" s="639" t="s">
        <v>67</v>
      </c>
      <c r="AM31" s="640"/>
      <c r="AN31" s="640"/>
      <c r="AO31" s="675"/>
      <c r="AP31" s="711" t="s">
        <v>251</v>
      </c>
      <c r="AQ31" s="712"/>
      <c r="AR31" s="712"/>
      <c r="AS31" s="712"/>
      <c r="AT31" s="717" t="s">
        <v>252</v>
      </c>
      <c r="AU31" s="86"/>
      <c r="AV31" s="86"/>
      <c r="AW31" s="86"/>
      <c r="AX31" s="704" t="s">
        <v>126</v>
      </c>
      <c r="AY31" s="705"/>
      <c r="AZ31" s="705"/>
      <c r="BA31" s="705"/>
      <c r="BB31" s="705"/>
      <c r="BC31" s="705"/>
      <c r="BD31" s="705"/>
      <c r="BE31" s="705"/>
      <c r="BF31" s="706"/>
      <c r="BG31" s="707">
        <v>98.7</v>
      </c>
      <c r="BH31" s="708"/>
      <c r="BI31" s="708"/>
      <c r="BJ31" s="708"/>
      <c r="BK31" s="708"/>
      <c r="BL31" s="708"/>
      <c r="BM31" s="709">
        <v>96.2</v>
      </c>
      <c r="BN31" s="708"/>
      <c r="BO31" s="708"/>
      <c r="BP31" s="708"/>
      <c r="BQ31" s="710"/>
      <c r="BR31" s="707">
        <v>98.7</v>
      </c>
      <c r="BS31" s="708"/>
      <c r="BT31" s="708"/>
      <c r="BU31" s="708"/>
      <c r="BV31" s="708"/>
      <c r="BW31" s="708"/>
      <c r="BX31" s="709">
        <v>95.5</v>
      </c>
      <c r="BY31" s="708"/>
      <c r="BZ31" s="708"/>
      <c r="CA31" s="708"/>
      <c r="CB31" s="710"/>
      <c r="CD31" s="727"/>
      <c r="CE31" s="728"/>
      <c r="CF31" s="669" t="s">
        <v>253</v>
      </c>
      <c r="CG31" s="670"/>
      <c r="CH31" s="670"/>
      <c r="CI31" s="670"/>
      <c r="CJ31" s="670"/>
      <c r="CK31" s="670"/>
      <c r="CL31" s="670"/>
      <c r="CM31" s="670"/>
      <c r="CN31" s="670"/>
      <c r="CO31" s="670"/>
      <c r="CP31" s="670"/>
      <c r="CQ31" s="671"/>
      <c r="CR31" s="636">
        <v>89917</v>
      </c>
      <c r="CS31" s="655"/>
      <c r="CT31" s="655"/>
      <c r="CU31" s="655"/>
      <c r="CV31" s="655"/>
      <c r="CW31" s="655"/>
      <c r="CX31" s="655"/>
      <c r="CY31" s="656"/>
      <c r="CZ31" s="639">
        <v>0.4</v>
      </c>
      <c r="DA31" s="657"/>
      <c r="DB31" s="657"/>
      <c r="DC31" s="658"/>
      <c r="DD31" s="642">
        <v>89431</v>
      </c>
      <c r="DE31" s="655"/>
      <c r="DF31" s="655"/>
      <c r="DG31" s="655"/>
      <c r="DH31" s="655"/>
      <c r="DI31" s="655"/>
      <c r="DJ31" s="655"/>
      <c r="DK31" s="656"/>
      <c r="DL31" s="642">
        <v>89431</v>
      </c>
      <c r="DM31" s="655"/>
      <c r="DN31" s="655"/>
      <c r="DO31" s="655"/>
      <c r="DP31" s="655"/>
      <c r="DQ31" s="655"/>
      <c r="DR31" s="655"/>
      <c r="DS31" s="655"/>
      <c r="DT31" s="655"/>
      <c r="DU31" s="655"/>
      <c r="DV31" s="656"/>
      <c r="DW31" s="639">
        <v>0.6</v>
      </c>
      <c r="DX31" s="657"/>
      <c r="DY31" s="657"/>
      <c r="DZ31" s="657"/>
      <c r="EA31" s="657"/>
      <c r="EB31" s="657"/>
      <c r="EC31" s="672"/>
    </row>
    <row r="32" spans="2:133" ht="11.25" customHeight="1" x14ac:dyDescent="0.15">
      <c r="B32" s="700" t="s">
        <v>254</v>
      </c>
      <c r="C32" s="701"/>
      <c r="D32" s="701"/>
      <c r="E32" s="701"/>
      <c r="F32" s="701"/>
      <c r="G32" s="701"/>
      <c r="H32" s="701"/>
      <c r="I32" s="701"/>
      <c r="J32" s="701"/>
      <c r="K32" s="701"/>
      <c r="L32" s="701"/>
      <c r="M32" s="701"/>
      <c r="N32" s="701"/>
      <c r="O32" s="701"/>
      <c r="P32" s="701"/>
      <c r="Q32" s="702"/>
      <c r="R32" s="636" t="s">
        <v>67</v>
      </c>
      <c r="S32" s="637"/>
      <c r="T32" s="637"/>
      <c r="U32" s="637"/>
      <c r="V32" s="637"/>
      <c r="W32" s="637"/>
      <c r="X32" s="637"/>
      <c r="Y32" s="638"/>
      <c r="Z32" s="673" t="s">
        <v>67</v>
      </c>
      <c r="AA32" s="673"/>
      <c r="AB32" s="673"/>
      <c r="AC32" s="673"/>
      <c r="AD32" s="674" t="s">
        <v>67</v>
      </c>
      <c r="AE32" s="674"/>
      <c r="AF32" s="674"/>
      <c r="AG32" s="674"/>
      <c r="AH32" s="674"/>
      <c r="AI32" s="674"/>
      <c r="AJ32" s="674"/>
      <c r="AK32" s="674"/>
      <c r="AL32" s="639" t="s">
        <v>67</v>
      </c>
      <c r="AM32" s="640"/>
      <c r="AN32" s="640"/>
      <c r="AO32" s="675"/>
      <c r="AP32" s="713"/>
      <c r="AQ32" s="714"/>
      <c r="AR32" s="714"/>
      <c r="AS32" s="714"/>
      <c r="AT32" s="718"/>
      <c r="AU32" s="85" t="s">
        <v>255</v>
      </c>
      <c r="AV32" s="85"/>
      <c r="AW32" s="85"/>
      <c r="AX32" s="633" t="s">
        <v>256</v>
      </c>
      <c r="AY32" s="634"/>
      <c r="AZ32" s="634"/>
      <c r="BA32" s="634"/>
      <c r="BB32" s="634"/>
      <c r="BC32" s="634"/>
      <c r="BD32" s="634"/>
      <c r="BE32" s="634"/>
      <c r="BF32" s="635"/>
      <c r="BG32" s="720">
        <v>98.2</v>
      </c>
      <c r="BH32" s="655"/>
      <c r="BI32" s="655"/>
      <c r="BJ32" s="655"/>
      <c r="BK32" s="655"/>
      <c r="BL32" s="655"/>
      <c r="BM32" s="640">
        <v>94.9</v>
      </c>
      <c r="BN32" s="721"/>
      <c r="BO32" s="721"/>
      <c r="BP32" s="721"/>
      <c r="BQ32" s="679"/>
      <c r="BR32" s="720">
        <v>98.1</v>
      </c>
      <c r="BS32" s="655"/>
      <c r="BT32" s="655"/>
      <c r="BU32" s="655"/>
      <c r="BV32" s="655"/>
      <c r="BW32" s="655"/>
      <c r="BX32" s="640">
        <v>93.8</v>
      </c>
      <c r="BY32" s="721"/>
      <c r="BZ32" s="721"/>
      <c r="CA32" s="721"/>
      <c r="CB32" s="679"/>
      <c r="CD32" s="729"/>
      <c r="CE32" s="730"/>
      <c r="CF32" s="669" t="s">
        <v>257</v>
      </c>
      <c r="CG32" s="670"/>
      <c r="CH32" s="670"/>
      <c r="CI32" s="670"/>
      <c r="CJ32" s="670"/>
      <c r="CK32" s="670"/>
      <c r="CL32" s="670"/>
      <c r="CM32" s="670"/>
      <c r="CN32" s="670"/>
      <c r="CO32" s="670"/>
      <c r="CP32" s="670"/>
      <c r="CQ32" s="671"/>
      <c r="CR32" s="636" t="s">
        <v>67</v>
      </c>
      <c r="CS32" s="637"/>
      <c r="CT32" s="637"/>
      <c r="CU32" s="637"/>
      <c r="CV32" s="637"/>
      <c r="CW32" s="637"/>
      <c r="CX32" s="637"/>
      <c r="CY32" s="638"/>
      <c r="CZ32" s="639" t="s">
        <v>67</v>
      </c>
      <c r="DA32" s="657"/>
      <c r="DB32" s="657"/>
      <c r="DC32" s="658"/>
      <c r="DD32" s="642" t="s">
        <v>67</v>
      </c>
      <c r="DE32" s="637"/>
      <c r="DF32" s="637"/>
      <c r="DG32" s="637"/>
      <c r="DH32" s="637"/>
      <c r="DI32" s="637"/>
      <c r="DJ32" s="637"/>
      <c r="DK32" s="638"/>
      <c r="DL32" s="642" t="s">
        <v>67</v>
      </c>
      <c r="DM32" s="637"/>
      <c r="DN32" s="637"/>
      <c r="DO32" s="637"/>
      <c r="DP32" s="637"/>
      <c r="DQ32" s="637"/>
      <c r="DR32" s="637"/>
      <c r="DS32" s="637"/>
      <c r="DT32" s="637"/>
      <c r="DU32" s="637"/>
      <c r="DV32" s="638"/>
      <c r="DW32" s="639" t="s">
        <v>67</v>
      </c>
      <c r="DX32" s="657"/>
      <c r="DY32" s="657"/>
      <c r="DZ32" s="657"/>
      <c r="EA32" s="657"/>
      <c r="EB32" s="657"/>
      <c r="EC32" s="672"/>
    </row>
    <row r="33" spans="2:133" ht="11.25" customHeight="1" x14ac:dyDescent="0.15">
      <c r="B33" s="633" t="s">
        <v>258</v>
      </c>
      <c r="C33" s="634"/>
      <c r="D33" s="634"/>
      <c r="E33" s="634"/>
      <c r="F33" s="634"/>
      <c r="G33" s="634"/>
      <c r="H33" s="634"/>
      <c r="I33" s="634"/>
      <c r="J33" s="634"/>
      <c r="K33" s="634"/>
      <c r="L33" s="634"/>
      <c r="M33" s="634"/>
      <c r="N33" s="634"/>
      <c r="O33" s="634"/>
      <c r="P33" s="634"/>
      <c r="Q33" s="635"/>
      <c r="R33" s="636">
        <v>1555612</v>
      </c>
      <c r="S33" s="637"/>
      <c r="T33" s="637"/>
      <c r="U33" s="637"/>
      <c r="V33" s="637"/>
      <c r="W33" s="637"/>
      <c r="X33" s="637"/>
      <c r="Y33" s="638"/>
      <c r="Z33" s="673">
        <v>6</v>
      </c>
      <c r="AA33" s="673"/>
      <c r="AB33" s="673"/>
      <c r="AC33" s="673"/>
      <c r="AD33" s="674" t="s">
        <v>67</v>
      </c>
      <c r="AE33" s="674"/>
      <c r="AF33" s="674"/>
      <c r="AG33" s="674"/>
      <c r="AH33" s="674"/>
      <c r="AI33" s="674"/>
      <c r="AJ33" s="674"/>
      <c r="AK33" s="674"/>
      <c r="AL33" s="639" t="s">
        <v>67</v>
      </c>
      <c r="AM33" s="640"/>
      <c r="AN33" s="640"/>
      <c r="AO33" s="675"/>
      <c r="AP33" s="715"/>
      <c r="AQ33" s="716"/>
      <c r="AR33" s="716"/>
      <c r="AS33" s="716"/>
      <c r="AT33" s="719"/>
      <c r="AU33" s="87"/>
      <c r="AV33" s="87"/>
      <c r="AW33" s="87"/>
      <c r="AX33" s="617" t="s">
        <v>259</v>
      </c>
      <c r="AY33" s="618"/>
      <c r="AZ33" s="618"/>
      <c r="BA33" s="618"/>
      <c r="BB33" s="618"/>
      <c r="BC33" s="618"/>
      <c r="BD33" s="618"/>
      <c r="BE33" s="618"/>
      <c r="BF33" s="619"/>
      <c r="BG33" s="703">
        <v>99.1</v>
      </c>
      <c r="BH33" s="621"/>
      <c r="BI33" s="621"/>
      <c r="BJ33" s="621"/>
      <c r="BK33" s="621"/>
      <c r="BL33" s="621"/>
      <c r="BM33" s="664">
        <v>97.1</v>
      </c>
      <c r="BN33" s="621"/>
      <c r="BO33" s="621"/>
      <c r="BP33" s="621"/>
      <c r="BQ33" s="685"/>
      <c r="BR33" s="703">
        <v>99.2</v>
      </c>
      <c r="BS33" s="621"/>
      <c r="BT33" s="621"/>
      <c r="BU33" s="621"/>
      <c r="BV33" s="621"/>
      <c r="BW33" s="621"/>
      <c r="BX33" s="664">
        <v>96.8</v>
      </c>
      <c r="BY33" s="621"/>
      <c r="BZ33" s="621"/>
      <c r="CA33" s="621"/>
      <c r="CB33" s="685"/>
      <c r="CD33" s="669" t="s">
        <v>260</v>
      </c>
      <c r="CE33" s="670"/>
      <c r="CF33" s="670"/>
      <c r="CG33" s="670"/>
      <c r="CH33" s="670"/>
      <c r="CI33" s="670"/>
      <c r="CJ33" s="670"/>
      <c r="CK33" s="670"/>
      <c r="CL33" s="670"/>
      <c r="CM33" s="670"/>
      <c r="CN33" s="670"/>
      <c r="CO33" s="670"/>
      <c r="CP33" s="670"/>
      <c r="CQ33" s="671"/>
      <c r="CR33" s="636">
        <v>8758795</v>
      </c>
      <c r="CS33" s="655"/>
      <c r="CT33" s="655"/>
      <c r="CU33" s="655"/>
      <c r="CV33" s="655"/>
      <c r="CW33" s="655"/>
      <c r="CX33" s="655"/>
      <c r="CY33" s="656"/>
      <c r="CZ33" s="639">
        <v>36.4</v>
      </c>
      <c r="DA33" s="657"/>
      <c r="DB33" s="657"/>
      <c r="DC33" s="658"/>
      <c r="DD33" s="642">
        <v>7460642</v>
      </c>
      <c r="DE33" s="655"/>
      <c r="DF33" s="655"/>
      <c r="DG33" s="655"/>
      <c r="DH33" s="655"/>
      <c r="DI33" s="655"/>
      <c r="DJ33" s="655"/>
      <c r="DK33" s="656"/>
      <c r="DL33" s="642">
        <v>5709527</v>
      </c>
      <c r="DM33" s="655"/>
      <c r="DN33" s="655"/>
      <c r="DO33" s="655"/>
      <c r="DP33" s="655"/>
      <c r="DQ33" s="655"/>
      <c r="DR33" s="655"/>
      <c r="DS33" s="655"/>
      <c r="DT33" s="655"/>
      <c r="DU33" s="655"/>
      <c r="DV33" s="656"/>
      <c r="DW33" s="639">
        <v>38.6</v>
      </c>
      <c r="DX33" s="657"/>
      <c r="DY33" s="657"/>
      <c r="DZ33" s="657"/>
      <c r="EA33" s="657"/>
      <c r="EB33" s="657"/>
      <c r="EC33" s="672"/>
    </row>
    <row r="34" spans="2:133" ht="11.25" customHeight="1" x14ac:dyDescent="0.15">
      <c r="B34" s="633" t="s">
        <v>261</v>
      </c>
      <c r="C34" s="634"/>
      <c r="D34" s="634"/>
      <c r="E34" s="634"/>
      <c r="F34" s="634"/>
      <c r="G34" s="634"/>
      <c r="H34" s="634"/>
      <c r="I34" s="634"/>
      <c r="J34" s="634"/>
      <c r="K34" s="634"/>
      <c r="L34" s="634"/>
      <c r="M34" s="634"/>
      <c r="N34" s="634"/>
      <c r="O34" s="634"/>
      <c r="P34" s="634"/>
      <c r="Q34" s="635"/>
      <c r="R34" s="636">
        <v>137611</v>
      </c>
      <c r="S34" s="637"/>
      <c r="T34" s="637"/>
      <c r="U34" s="637"/>
      <c r="V34" s="637"/>
      <c r="W34" s="637"/>
      <c r="X34" s="637"/>
      <c r="Y34" s="638"/>
      <c r="Z34" s="673">
        <v>0.5</v>
      </c>
      <c r="AA34" s="673"/>
      <c r="AB34" s="673"/>
      <c r="AC34" s="673"/>
      <c r="AD34" s="674">
        <v>101127</v>
      </c>
      <c r="AE34" s="674"/>
      <c r="AF34" s="674"/>
      <c r="AG34" s="674"/>
      <c r="AH34" s="674"/>
      <c r="AI34" s="674"/>
      <c r="AJ34" s="674"/>
      <c r="AK34" s="674"/>
      <c r="AL34" s="639">
        <v>0.7</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69" t="s">
        <v>262</v>
      </c>
      <c r="CE34" s="670"/>
      <c r="CF34" s="670"/>
      <c r="CG34" s="670"/>
      <c r="CH34" s="670"/>
      <c r="CI34" s="670"/>
      <c r="CJ34" s="670"/>
      <c r="CK34" s="670"/>
      <c r="CL34" s="670"/>
      <c r="CM34" s="670"/>
      <c r="CN34" s="670"/>
      <c r="CO34" s="670"/>
      <c r="CP34" s="670"/>
      <c r="CQ34" s="671"/>
      <c r="CR34" s="636">
        <v>3546948</v>
      </c>
      <c r="CS34" s="637"/>
      <c r="CT34" s="637"/>
      <c r="CU34" s="637"/>
      <c r="CV34" s="637"/>
      <c r="CW34" s="637"/>
      <c r="CX34" s="637"/>
      <c r="CY34" s="638"/>
      <c r="CZ34" s="639">
        <v>14.7</v>
      </c>
      <c r="DA34" s="657"/>
      <c r="DB34" s="657"/>
      <c r="DC34" s="658"/>
      <c r="DD34" s="642">
        <v>2968095</v>
      </c>
      <c r="DE34" s="637"/>
      <c r="DF34" s="637"/>
      <c r="DG34" s="637"/>
      <c r="DH34" s="637"/>
      <c r="DI34" s="637"/>
      <c r="DJ34" s="637"/>
      <c r="DK34" s="638"/>
      <c r="DL34" s="642">
        <v>2586864</v>
      </c>
      <c r="DM34" s="637"/>
      <c r="DN34" s="637"/>
      <c r="DO34" s="637"/>
      <c r="DP34" s="637"/>
      <c r="DQ34" s="637"/>
      <c r="DR34" s="637"/>
      <c r="DS34" s="637"/>
      <c r="DT34" s="637"/>
      <c r="DU34" s="637"/>
      <c r="DV34" s="638"/>
      <c r="DW34" s="639">
        <v>17.5</v>
      </c>
      <c r="DX34" s="657"/>
      <c r="DY34" s="657"/>
      <c r="DZ34" s="657"/>
      <c r="EA34" s="657"/>
      <c r="EB34" s="657"/>
      <c r="EC34" s="672"/>
    </row>
    <row r="35" spans="2:133" ht="11.25" customHeight="1" x14ac:dyDescent="0.15">
      <c r="B35" s="633" t="s">
        <v>263</v>
      </c>
      <c r="C35" s="634"/>
      <c r="D35" s="634"/>
      <c r="E35" s="634"/>
      <c r="F35" s="634"/>
      <c r="G35" s="634"/>
      <c r="H35" s="634"/>
      <c r="I35" s="634"/>
      <c r="J35" s="634"/>
      <c r="K35" s="634"/>
      <c r="L35" s="634"/>
      <c r="M35" s="634"/>
      <c r="N35" s="634"/>
      <c r="O35" s="634"/>
      <c r="P35" s="634"/>
      <c r="Q35" s="635"/>
      <c r="R35" s="636">
        <v>15743</v>
      </c>
      <c r="S35" s="637"/>
      <c r="T35" s="637"/>
      <c r="U35" s="637"/>
      <c r="V35" s="637"/>
      <c r="W35" s="637"/>
      <c r="X35" s="637"/>
      <c r="Y35" s="638"/>
      <c r="Z35" s="673">
        <v>0.1</v>
      </c>
      <c r="AA35" s="673"/>
      <c r="AB35" s="673"/>
      <c r="AC35" s="673"/>
      <c r="AD35" s="674" t="s">
        <v>67</v>
      </c>
      <c r="AE35" s="674"/>
      <c r="AF35" s="674"/>
      <c r="AG35" s="674"/>
      <c r="AH35" s="674"/>
      <c r="AI35" s="674"/>
      <c r="AJ35" s="674"/>
      <c r="AK35" s="674"/>
      <c r="AL35" s="639" t="s">
        <v>67</v>
      </c>
      <c r="AM35" s="640"/>
      <c r="AN35" s="640"/>
      <c r="AO35" s="675"/>
      <c r="AP35" s="90"/>
      <c r="AQ35" s="697" t="s">
        <v>264</v>
      </c>
      <c r="AR35" s="698"/>
      <c r="AS35" s="698"/>
      <c r="AT35" s="698"/>
      <c r="AU35" s="698"/>
      <c r="AV35" s="698"/>
      <c r="AW35" s="698"/>
      <c r="AX35" s="698"/>
      <c r="AY35" s="698"/>
      <c r="AZ35" s="698"/>
      <c r="BA35" s="698"/>
      <c r="BB35" s="698"/>
      <c r="BC35" s="698"/>
      <c r="BD35" s="698"/>
      <c r="BE35" s="698"/>
      <c r="BF35" s="699"/>
      <c r="BG35" s="697" t="s">
        <v>265</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69" t="s">
        <v>266</v>
      </c>
      <c r="CE35" s="670"/>
      <c r="CF35" s="670"/>
      <c r="CG35" s="670"/>
      <c r="CH35" s="670"/>
      <c r="CI35" s="670"/>
      <c r="CJ35" s="670"/>
      <c r="CK35" s="670"/>
      <c r="CL35" s="670"/>
      <c r="CM35" s="670"/>
      <c r="CN35" s="670"/>
      <c r="CO35" s="670"/>
      <c r="CP35" s="670"/>
      <c r="CQ35" s="671"/>
      <c r="CR35" s="636">
        <v>40010</v>
      </c>
      <c r="CS35" s="655"/>
      <c r="CT35" s="655"/>
      <c r="CU35" s="655"/>
      <c r="CV35" s="655"/>
      <c r="CW35" s="655"/>
      <c r="CX35" s="655"/>
      <c r="CY35" s="656"/>
      <c r="CZ35" s="639">
        <v>0.2</v>
      </c>
      <c r="DA35" s="657"/>
      <c r="DB35" s="657"/>
      <c r="DC35" s="658"/>
      <c r="DD35" s="642">
        <v>36602</v>
      </c>
      <c r="DE35" s="655"/>
      <c r="DF35" s="655"/>
      <c r="DG35" s="655"/>
      <c r="DH35" s="655"/>
      <c r="DI35" s="655"/>
      <c r="DJ35" s="655"/>
      <c r="DK35" s="656"/>
      <c r="DL35" s="642">
        <v>36548</v>
      </c>
      <c r="DM35" s="655"/>
      <c r="DN35" s="655"/>
      <c r="DO35" s="655"/>
      <c r="DP35" s="655"/>
      <c r="DQ35" s="655"/>
      <c r="DR35" s="655"/>
      <c r="DS35" s="655"/>
      <c r="DT35" s="655"/>
      <c r="DU35" s="655"/>
      <c r="DV35" s="656"/>
      <c r="DW35" s="639">
        <v>0.2</v>
      </c>
      <c r="DX35" s="657"/>
      <c r="DY35" s="657"/>
      <c r="DZ35" s="657"/>
      <c r="EA35" s="657"/>
      <c r="EB35" s="657"/>
      <c r="EC35" s="672"/>
    </row>
    <row r="36" spans="2:133" ht="11.25" customHeight="1" x14ac:dyDescent="0.15">
      <c r="B36" s="633" t="s">
        <v>267</v>
      </c>
      <c r="C36" s="634"/>
      <c r="D36" s="634"/>
      <c r="E36" s="634"/>
      <c r="F36" s="634"/>
      <c r="G36" s="634"/>
      <c r="H36" s="634"/>
      <c r="I36" s="634"/>
      <c r="J36" s="634"/>
      <c r="K36" s="634"/>
      <c r="L36" s="634"/>
      <c r="M36" s="634"/>
      <c r="N36" s="634"/>
      <c r="O36" s="634"/>
      <c r="P36" s="634"/>
      <c r="Q36" s="635"/>
      <c r="R36" s="636">
        <v>281584</v>
      </c>
      <c r="S36" s="637"/>
      <c r="T36" s="637"/>
      <c r="U36" s="637"/>
      <c r="V36" s="637"/>
      <c r="W36" s="637"/>
      <c r="X36" s="637"/>
      <c r="Y36" s="638"/>
      <c r="Z36" s="673">
        <v>1.1000000000000001</v>
      </c>
      <c r="AA36" s="673"/>
      <c r="AB36" s="673"/>
      <c r="AC36" s="673"/>
      <c r="AD36" s="674" t="s">
        <v>67</v>
      </c>
      <c r="AE36" s="674"/>
      <c r="AF36" s="674"/>
      <c r="AG36" s="674"/>
      <c r="AH36" s="674"/>
      <c r="AI36" s="674"/>
      <c r="AJ36" s="674"/>
      <c r="AK36" s="674"/>
      <c r="AL36" s="639" t="s">
        <v>67</v>
      </c>
      <c r="AM36" s="640"/>
      <c r="AN36" s="640"/>
      <c r="AO36" s="675"/>
      <c r="AP36" s="90"/>
      <c r="AQ36" s="688" t="s">
        <v>268</v>
      </c>
      <c r="AR36" s="689"/>
      <c r="AS36" s="689"/>
      <c r="AT36" s="689"/>
      <c r="AU36" s="689"/>
      <c r="AV36" s="689"/>
      <c r="AW36" s="689"/>
      <c r="AX36" s="689"/>
      <c r="AY36" s="690"/>
      <c r="AZ36" s="691">
        <v>3414360</v>
      </c>
      <c r="BA36" s="692"/>
      <c r="BB36" s="692"/>
      <c r="BC36" s="692"/>
      <c r="BD36" s="692"/>
      <c r="BE36" s="692"/>
      <c r="BF36" s="693"/>
      <c r="BG36" s="694" t="s">
        <v>269</v>
      </c>
      <c r="BH36" s="695"/>
      <c r="BI36" s="695"/>
      <c r="BJ36" s="695"/>
      <c r="BK36" s="695"/>
      <c r="BL36" s="695"/>
      <c r="BM36" s="695"/>
      <c r="BN36" s="695"/>
      <c r="BO36" s="695"/>
      <c r="BP36" s="695"/>
      <c r="BQ36" s="695"/>
      <c r="BR36" s="695"/>
      <c r="BS36" s="695"/>
      <c r="BT36" s="695"/>
      <c r="BU36" s="696"/>
      <c r="BV36" s="691">
        <v>35186</v>
      </c>
      <c r="BW36" s="692"/>
      <c r="BX36" s="692"/>
      <c r="BY36" s="692"/>
      <c r="BZ36" s="692"/>
      <c r="CA36" s="692"/>
      <c r="CB36" s="693"/>
      <c r="CD36" s="669" t="s">
        <v>270</v>
      </c>
      <c r="CE36" s="670"/>
      <c r="CF36" s="670"/>
      <c r="CG36" s="670"/>
      <c r="CH36" s="670"/>
      <c r="CI36" s="670"/>
      <c r="CJ36" s="670"/>
      <c r="CK36" s="670"/>
      <c r="CL36" s="670"/>
      <c r="CM36" s="670"/>
      <c r="CN36" s="670"/>
      <c r="CO36" s="670"/>
      <c r="CP36" s="670"/>
      <c r="CQ36" s="671"/>
      <c r="CR36" s="636">
        <v>1839522</v>
      </c>
      <c r="CS36" s="637"/>
      <c r="CT36" s="637"/>
      <c r="CU36" s="637"/>
      <c r="CV36" s="637"/>
      <c r="CW36" s="637"/>
      <c r="CX36" s="637"/>
      <c r="CY36" s="638"/>
      <c r="CZ36" s="639">
        <v>7.6</v>
      </c>
      <c r="DA36" s="657"/>
      <c r="DB36" s="657"/>
      <c r="DC36" s="658"/>
      <c r="DD36" s="642">
        <v>1595458</v>
      </c>
      <c r="DE36" s="637"/>
      <c r="DF36" s="637"/>
      <c r="DG36" s="637"/>
      <c r="DH36" s="637"/>
      <c r="DI36" s="637"/>
      <c r="DJ36" s="637"/>
      <c r="DK36" s="638"/>
      <c r="DL36" s="642">
        <v>1136736</v>
      </c>
      <c r="DM36" s="637"/>
      <c r="DN36" s="637"/>
      <c r="DO36" s="637"/>
      <c r="DP36" s="637"/>
      <c r="DQ36" s="637"/>
      <c r="DR36" s="637"/>
      <c r="DS36" s="637"/>
      <c r="DT36" s="637"/>
      <c r="DU36" s="637"/>
      <c r="DV36" s="638"/>
      <c r="DW36" s="639">
        <v>7.7</v>
      </c>
      <c r="DX36" s="657"/>
      <c r="DY36" s="657"/>
      <c r="DZ36" s="657"/>
      <c r="EA36" s="657"/>
      <c r="EB36" s="657"/>
      <c r="EC36" s="672"/>
    </row>
    <row r="37" spans="2:133" ht="11.25" customHeight="1" x14ac:dyDescent="0.15">
      <c r="B37" s="633" t="s">
        <v>271</v>
      </c>
      <c r="C37" s="634"/>
      <c r="D37" s="634"/>
      <c r="E37" s="634"/>
      <c r="F37" s="634"/>
      <c r="G37" s="634"/>
      <c r="H37" s="634"/>
      <c r="I37" s="634"/>
      <c r="J37" s="634"/>
      <c r="K37" s="634"/>
      <c r="L37" s="634"/>
      <c r="M37" s="634"/>
      <c r="N37" s="634"/>
      <c r="O37" s="634"/>
      <c r="P37" s="634"/>
      <c r="Q37" s="635"/>
      <c r="R37" s="636">
        <v>1629465</v>
      </c>
      <c r="S37" s="637"/>
      <c r="T37" s="637"/>
      <c r="U37" s="637"/>
      <c r="V37" s="637"/>
      <c r="W37" s="637"/>
      <c r="X37" s="637"/>
      <c r="Y37" s="638"/>
      <c r="Z37" s="673">
        <v>6.3</v>
      </c>
      <c r="AA37" s="673"/>
      <c r="AB37" s="673"/>
      <c r="AC37" s="673"/>
      <c r="AD37" s="674" t="s">
        <v>67</v>
      </c>
      <c r="AE37" s="674"/>
      <c r="AF37" s="674"/>
      <c r="AG37" s="674"/>
      <c r="AH37" s="674"/>
      <c r="AI37" s="674"/>
      <c r="AJ37" s="674"/>
      <c r="AK37" s="674"/>
      <c r="AL37" s="639" t="s">
        <v>67</v>
      </c>
      <c r="AM37" s="640"/>
      <c r="AN37" s="640"/>
      <c r="AO37" s="675"/>
      <c r="AQ37" s="676" t="s">
        <v>272</v>
      </c>
      <c r="AR37" s="677"/>
      <c r="AS37" s="677"/>
      <c r="AT37" s="677"/>
      <c r="AU37" s="677"/>
      <c r="AV37" s="677"/>
      <c r="AW37" s="677"/>
      <c r="AX37" s="677"/>
      <c r="AY37" s="678"/>
      <c r="AZ37" s="636">
        <v>590672</v>
      </c>
      <c r="BA37" s="637"/>
      <c r="BB37" s="637"/>
      <c r="BC37" s="637"/>
      <c r="BD37" s="655"/>
      <c r="BE37" s="655"/>
      <c r="BF37" s="679"/>
      <c r="BG37" s="669" t="s">
        <v>273</v>
      </c>
      <c r="BH37" s="670"/>
      <c r="BI37" s="670"/>
      <c r="BJ37" s="670"/>
      <c r="BK37" s="670"/>
      <c r="BL37" s="670"/>
      <c r="BM37" s="670"/>
      <c r="BN37" s="670"/>
      <c r="BO37" s="670"/>
      <c r="BP37" s="670"/>
      <c r="BQ37" s="670"/>
      <c r="BR37" s="670"/>
      <c r="BS37" s="670"/>
      <c r="BT37" s="670"/>
      <c r="BU37" s="671"/>
      <c r="BV37" s="636">
        <v>-650142</v>
      </c>
      <c r="BW37" s="637"/>
      <c r="BX37" s="637"/>
      <c r="BY37" s="637"/>
      <c r="BZ37" s="637"/>
      <c r="CA37" s="637"/>
      <c r="CB37" s="680"/>
      <c r="CD37" s="669" t="s">
        <v>274</v>
      </c>
      <c r="CE37" s="670"/>
      <c r="CF37" s="670"/>
      <c r="CG37" s="670"/>
      <c r="CH37" s="670"/>
      <c r="CI37" s="670"/>
      <c r="CJ37" s="670"/>
      <c r="CK37" s="670"/>
      <c r="CL37" s="670"/>
      <c r="CM37" s="670"/>
      <c r="CN37" s="670"/>
      <c r="CO37" s="670"/>
      <c r="CP37" s="670"/>
      <c r="CQ37" s="671"/>
      <c r="CR37" s="636">
        <v>601261</v>
      </c>
      <c r="CS37" s="655"/>
      <c r="CT37" s="655"/>
      <c r="CU37" s="655"/>
      <c r="CV37" s="655"/>
      <c r="CW37" s="655"/>
      <c r="CX37" s="655"/>
      <c r="CY37" s="656"/>
      <c r="CZ37" s="639">
        <v>2.5</v>
      </c>
      <c r="DA37" s="657"/>
      <c r="DB37" s="657"/>
      <c r="DC37" s="658"/>
      <c r="DD37" s="642">
        <v>601261</v>
      </c>
      <c r="DE37" s="655"/>
      <c r="DF37" s="655"/>
      <c r="DG37" s="655"/>
      <c r="DH37" s="655"/>
      <c r="DI37" s="655"/>
      <c r="DJ37" s="655"/>
      <c r="DK37" s="656"/>
      <c r="DL37" s="642">
        <v>377716</v>
      </c>
      <c r="DM37" s="655"/>
      <c r="DN37" s="655"/>
      <c r="DO37" s="655"/>
      <c r="DP37" s="655"/>
      <c r="DQ37" s="655"/>
      <c r="DR37" s="655"/>
      <c r="DS37" s="655"/>
      <c r="DT37" s="655"/>
      <c r="DU37" s="655"/>
      <c r="DV37" s="656"/>
      <c r="DW37" s="639">
        <v>2.6</v>
      </c>
      <c r="DX37" s="657"/>
      <c r="DY37" s="657"/>
      <c r="DZ37" s="657"/>
      <c r="EA37" s="657"/>
      <c r="EB37" s="657"/>
      <c r="EC37" s="672"/>
    </row>
    <row r="38" spans="2:133" ht="11.25" customHeight="1" x14ac:dyDescent="0.15">
      <c r="B38" s="633" t="s">
        <v>275</v>
      </c>
      <c r="C38" s="634"/>
      <c r="D38" s="634"/>
      <c r="E38" s="634"/>
      <c r="F38" s="634"/>
      <c r="G38" s="634"/>
      <c r="H38" s="634"/>
      <c r="I38" s="634"/>
      <c r="J38" s="634"/>
      <c r="K38" s="634"/>
      <c r="L38" s="634"/>
      <c r="M38" s="634"/>
      <c r="N38" s="634"/>
      <c r="O38" s="634"/>
      <c r="P38" s="634"/>
      <c r="Q38" s="635"/>
      <c r="R38" s="636">
        <v>834966</v>
      </c>
      <c r="S38" s="637"/>
      <c r="T38" s="637"/>
      <c r="U38" s="637"/>
      <c r="V38" s="637"/>
      <c r="W38" s="637"/>
      <c r="X38" s="637"/>
      <c r="Y38" s="638"/>
      <c r="Z38" s="673">
        <v>3.2</v>
      </c>
      <c r="AA38" s="673"/>
      <c r="AB38" s="673"/>
      <c r="AC38" s="673"/>
      <c r="AD38" s="674">
        <v>1530</v>
      </c>
      <c r="AE38" s="674"/>
      <c r="AF38" s="674"/>
      <c r="AG38" s="674"/>
      <c r="AH38" s="674"/>
      <c r="AI38" s="674"/>
      <c r="AJ38" s="674"/>
      <c r="AK38" s="674"/>
      <c r="AL38" s="639">
        <v>0</v>
      </c>
      <c r="AM38" s="640"/>
      <c r="AN38" s="640"/>
      <c r="AO38" s="675"/>
      <c r="AQ38" s="676" t="s">
        <v>276</v>
      </c>
      <c r="AR38" s="677"/>
      <c r="AS38" s="677"/>
      <c r="AT38" s="677"/>
      <c r="AU38" s="677"/>
      <c r="AV38" s="677"/>
      <c r="AW38" s="677"/>
      <c r="AX38" s="677"/>
      <c r="AY38" s="678"/>
      <c r="AZ38" s="636">
        <v>256918</v>
      </c>
      <c r="BA38" s="637"/>
      <c r="BB38" s="637"/>
      <c r="BC38" s="637"/>
      <c r="BD38" s="655"/>
      <c r="BE38" s="655"/>
      <c r="BF38" s="679"/>
      <c r="BG38" s="669" t="s">
        <v>277</v>
      </c>
      <c r="BH38" s="670"/>
      <c r="BI38" s="670"/>
      <c r="BJ38" s="670"/>
      <c r="BK38" s="670"/>
      <c r="BL38" s="670"/>
      <c r="BM38" s="670"/>
      <c r="BN38" s="670"/>
      <c r="BO38" s="670"/>
      <c r="BP38" s="670"/>
      <c r="BQ38" s="670"/>
      <c r="BR38" s="670"/>
      <c r="BS38" s="670"/>
      <c r="BT38" s="670"/>
      <c r="BU38" s="671"/>
      <c r="BV38" s="636">
        <v>12649</v>
      </c>
      <c r="BW38" s="637"/>
      <c r="BX38" s="637"/>
      <c r="BY38" s="637"/>
      <c r="BZ38" s="637"/>
      <c r="CA38" s="637"/>
      <c r="CB38" s="680"/>
      <c r="CD38" s="669" t="s">
        <v>278</v>
      </c>
      <c r="CE38" s="670"/>
      <c r="CF38" s="670"/>
      <c r="CG38" s="670"/>
      <c r="CH38" s="670"/>
      <c r="CI38" s="670"/>
      <c r="CJ38" s="670"/>
      <c r="CK38" s="670"/>
      <c r="CL38" s="670"/>
      <c r="CM38" s="670"/>
      <c r="CN38" s="670"/>
      <c r="CO38" s="670"/>
      <c r="CP38" s="670"/>
      <c r="CQ38" s="671"/>
      <c r="CR38" s="636">
        <v>3148164</v>
      </c>
      <c r="CS38" s="637"/>
      <c r="CT38" s="637"/>
      <c r="CU38" s="637"/>
      <c r="CV38" s="637"/>
      <c r="CW38" s="637"/>
      <c r="CX38" s="637"/>
      <c r="CY38" s="638"/>
      <c r="CZ38" s="639">
        <v>13.1</v>
      </c>
      <c r="DA38" s="657"/>
      <c r="DB38" s="657"/>
      <c r="DC38" s="658"/>
      <c r="DD38" s="642">
        <v>2857761</v>
      </c>
      <c r="DE38" s="637"/>
      <c r="DF38" s="637"/>
      <c r="DG38" s="637"/>
      <c r="DH38" s="637"/>
      <c r="DI38" s="637"/>
      <c r="DJ38" s="637"/>
      <c r="DK38" s="638"/>
      <c r="DL38" s="642">
        <v>1949379</v>
      </c>
      <c r="DM38" s="637"/>
      <c r="DN38" s="637"/>
      <c r="DO38" s="637"/>
      <c r="DP38" s="637"/>
      <c r="DQ38" s="637"/>
      <c r="DR38" s="637"/>
      <c r="DS38" s="637"/>
      <c r="DT38" s="637"/>
      <c r="DU38" s="637"/>
      <c r="DV38" s="638"/>
      <c r="DW38" s="639">
        <v>13.2</v>
      </c>
      <c r="DX38" s="657"/>
      <c r="DY38" s="657"/>
      <c r="DZ38" s="657"/>
      <c r="EA38" s="657"/>
      <c r="EB38" s="657"/>
      <c r="EC38" s="672"/>
    </row>
    <row r="39" spans="2:133" ht="11.25" customHeight="1" x14ac:dyDescent="0.15">
      <c r="B39" s="633" t="s">
        <v>279</v>
      </c>
      <c r="C39" s="634"/>
      <c r="D39" s="634"/>
      <c r="E39" s="634"/>
      <c r="F39" s="634"/>
      <c r="G39" s="634"/>
      <c r="H39" s="634"/>
      <c r="I39" s="634"/>
      <c r="J39" s="634"/>
      <c r="K39" s="634"/>
      <c r="L39" s="634"/>
      <c r="M39" s="634"/>
      <c r="N39" s="634"/>
      <c r="O39" s="634"/>
      <c r="P39" s="634"/>
      <c r="Q39" s="635"/>
      <c r="R39" s="636">
        <v>1199200</v>
      </c>
      <c r="S39" s="637"/>
      <c r="T39" s="637"/>
      <c r="U39" s="637"/>
      <c r="V39" s="637"/>
      <c r="W39" s="637"/>
      <c r="X39" s="637"/>
      <c r="Y39" s="638"/>
      <c r="Z39" s="673">
        <v>4.7</v>
      </c>
      <c r="AA39" s="673"/>
      <c r="AB39" s="673"/>
      <c r="AC39" s="673"/>
      <c r="AD39" s="674" t="s">
        <v>67</v>
      </c>
      <c r="AE39" s="674"/>
      <c r="AF39" s="674"/>
      <c r="AG39" s="674"/>
      <c r="AH39" s="674"/>
      <c r="AI39" s="674"/>
      <c r="AJ39" s="674"/>
      <c r="AK39" s="674"/>
      <c r="AL39" s="639" t="s">
        <v>67</v>
      </c>
      <c r="AM39" s="640"/>
      <c r="AN39" s="640"/>
      <c r="AO39" s="675"/>
      <c r="AQ39" s="676" t="s">
        <v>280</v>
      </c>
      <c r="AR39" s="677"/>
      <c r="AS39" s="677"/>
      <c r="AT39" s="677"/>
      <c r="AU39" s="677"/>
      <c r="AV39" s="677"/>
      <c r="AW39" s="677"/>
      <c r="AX39" s="677"/>
      <c r="AY39" s="678"/>
      <c r="AZ39" s="636">
        <v>9278</v>
      </c>
      <c r="BA39" s="637"/>
      <c r="BB39" s="637"/>
      <c r="BC39" s="637"/>
      <c r="BD39" s="655"/>
      <c r="BE39" s="655"/>
      <c r="BF39" s="679"/>
      <c r="BG39" s="669" t="s">
        <v>281</v>
      </c>
      <c r="BH39" s="670"/>
      <c r="BI39" s="670"/>
      <c r="BJ39" s="670"/>
      <c r="BK39" s="670"/>
      <c r="BL39" s="670"/>
      <c r="BM39" s="670"/>
      <c r="BN39" s="670"/>
      <c r="BO39" s="670"/>
      <c r="BP39" s="670"/>
      <c r="BQ39" s="670"/>
      <c r="BR39" s="670"/>
      <c r="BS39" s="670"/>
      <c r="BT39" s="670"/>
      <c r="BU39" s="671"/>
      <c r="BV39" s="636">
        <v>18533</v>
      </c>
      <c r="BW39" s="637"/>
      <c r="BX39" s="637"/>
      <c r="BY39" s="637"/>
      <c r="BZ39" s="637"/>
      <c r="CA39" s="637"/>
      <c r="CB39" s="680"/>
      <c r="CD39" s="669" t="s">
        <v>282</v>
      </c>
      <c r="CE39" s="670"/>
      <c r="CF39" s="670"/>
      <c r="CG39" s="670"/>
      <c r="CH39" s="670"/>
      <c r="CI39" s="670"/>
      <c r="CJ39" s="670"/>
      <c r="CK39" s="670"/>
      <c r="CL39" s="670"/>
      <c r="CM39" s="670"/>
      <c r="CN39" s="670"/>
      <c r="CO39" s="670"/>
      <c r="CP39" s="670"/>
      <c r="CQ39" s="671"/>
      <c r="CR39" s="636">
        <v>25381</v>
      </c>
      <c r="CS39" s="655"/>
      <c r="CT39" s="655"/>
      <c r="CU39" s="655"/>
      <c r="CV39" s="655"/>
      <c r="CW39" s="655"/>
      <c r="CX39" s="655"/>
      <c r="CY39" s="656"/>
      <c r="CZ39" s="639">
        <v>0.1</v>
      </c>
      <c r="DA39" s="657"/>
      <c r="DB39" s="657"/>
      <c r="DC39" s="658"/>
      <c r="DD39" s="642">
        <v>2726</v>
      </c>
      <c r="DE39" s="655"/>
      <c r="DF39" s="655"/>
      <c r="DG39" s="655"/>
      <c r="DH39" s="655"/>
      <c r="DI39" s="655"/>
      <c r="DJ39" s="655"/>
      <c r="DK39" s="656"/>
      <c r="DL39" s="642" t="s">
        <v>67</v>
      </c>
      <c r="DM39" s="655"/>
      <c r="DN39" s="655"/>
      <c r="DO39" s="655"/>
      <c r="DP39" s="655"/>
      <c r="DQ39" s="655"/>
      <c r="DR39" s="655"/>
      <c r="DS39" s="655"/>
      <c r="DT39" s="655"/>
      <c r="DU39" s="655"/>
      <c r="DV39" s="656"/>
      <c r="DW39" s="639" t="s">
        <v>67</v>
      </c>
      <c r="DX39" s="657"/>
      <c r="DY39" s="657"/>
      <c r="DZ39" s="657"/>
      <c r="EA39" s="657"/>
      <c r="EB39" s="657"/>
      <c r="EC39" s="672"/>
    </row>
    <row r="40" spans="2:133" ht="11.25" customHeight="1" x14ac:dyDescent="0.15">
      <c r="B40" s="633" t="s">
        <v>283</v>
      </c>
      <c r="C40" s="634"/>
      <c r="D40" s="634"/>
      <c r="E40" s="634"/>
      <c r="F40" s="634"/>
      <c r="G40" s="634"/>
      <c r="H40" s="634"/>
      <c r="I40" s="634"/>
      <c r="J40" s="634"/>
      <c r="K40" s="634"/>
      <c r="L40" s="634"/>
      <c r="M40" s="634"/>
      <c r="N40" s="634"/>
      <c r="O40" s="634"/>
      <c r="P40" s="634"/>
      <c r="Q40" s="635"/>
      <c r="R40" s="636" t="s">
        <v>67</v>
      </c>
      <c r="S40" s="637"/>
      <c r="T40" s="637"/>
      <c r="U40" s="637"/>
      <c r="V40" s="637"/>
      <c r="W40" s="637"/>
      <c r="X40" s="637"/>
      <c r="Y40" s="638"/>
      <c r="Z40" s="673" t="s">
        <v>67</v>
      </c>
      <c r="AA40" s="673"/>
      <c r="AB40" s="673"/>
      <c r="AC40" s="673"/>
      <c r="AD40" s="674" t="s">
        <v>67</v>
      </c>
      <c r="AE40" s="674"/>
      <c r="AF40" s="674"/>
      <c r="AG40" s="674"/>
      <c r="AH40" s="674"/>
      <c r="AI40" s="674"/>
      <c r="AJ40" s="674"/>
      <c r="AK40" s="674"/>
      <c r="AL40" s="639" t="s">
        <v>67</v>
      </c>
      <c r="AM40" s="640"/>
      <c r="AN40" s="640"/>
      <c r="AO40" s="675"/>
      <c r="AQ40" s="676" t="s">
        <v>284</v>
      </c>
      <c r="AR40" s="677"/>
      <c r="AS40" s="677"/>
      <c r="AT40" s="677"/>
      <c r="AU40" s="677"/>
      <c r="AV40" s="677"/>
      <c r="AW40" s="677"/>
      <c r="AX40" s="677"/>
      <c r="AY40" s="678"/>
      <c r="AZ40" s="636" t="s">
        <v>67</v>
      </c>
      <c r="BA40" s="637"/>
      <c r="BB40" s="637"/>
      <c r="BC40" s="637"/>
      <c r="BD40" s="655"/>
      <c r="BE40" s="655"/>
      <c r="BF40" s="679"/>
      <c r="BG40" s="681" t="s">
        <v>285</v>
      </c>
      <c r="BH40" s="682"/>
      <c r="BI40" s="682"/>
      <c r="BJ40" s="682"/>
      <c r="BK40" s="682"/>
      <c r="BL40" s="91"/>
      <c r="BM40" s="670" t="s">
        <v>286</v>
      </c>
      <c r="BN40" s="670"/>
      <c r="BO40" s="670"/>
      <c r="BP40" s="670"/>
      <c r="BQ40" s="670"/>
      <c r="BR40" s="670"/>
      <c r="BS40" s="670"/>
      <c r="BT40" s="670"/>
      <c r="BU40" s="671"/>
      <c r="BV40" s="636">
        <v>76</v>
      </c>
      <c r="BW40" s="637"/>
      <c r="BX40" s="637"/>
      <c r="BY40" s="637"/>
      <c r="BZ40" s="637"/>
      <c r="CA40" s="637"/>
      <c r="CB40" s="680"/>
      <c r="CD40" s="669" t="s">
        <v>287</v>
      </c>
      <c r="CE40" s="670"/>
      <c r="CF40" s="670"/>
      <c r="CG40" s="670"/>
      <c r="CH40" s="670"/>
      <c r="CI40" s="670"/>
      <c r="CJ40" s="670"/>
      <c r="CK40" s="670"/>
      <c r="CL40" s="670"/>
      <c r="CM40" s="670"/>
      <c r="CN40" s="670"/>
      <c r="CO40" s="670"/>
      <c r="CP40" s="670"/>
      <c r="CQ40" s="671"/>
      <c r="CR40" s="636">
        <v>158770</v>
      </c>
      <c r="CS40" s="637"/>
      <c r="CT40" s="637"/>
      <c r="CU40" s="637"/>
      <c r="CV40" s="637"/>
      <c r="CW40" s="637"/>
      <c r="CX40" s="637"/>
      <c r="CY40" s="638"/>
      <c r="CZ40" s="639">
        <v>0.7</v>
      </c>
      <c r="DA40" s="657"/>
      <c r="DB40" s="657"/>
      <c r="DC40" s="658"/>
      <c r="DD40" s="642" t="s">
        <v>67</v>
      </c>
      <c r="DE40" s="637"/>
      <c r="DF40" s="637"/>
      <c r="DG40" s="637"/>
      <c r="DH40" s="637"/>
      <c r="DI40" s="637"/>
      <c r="DJ40" s="637"/>
      <c r="DK40" s="638"/>
      <c r="DL40" s="642" t="s">
        <v>67</v>
      </c>
      <c r="DM40" s="637"/>
      <c r="DN40" s="637"/>
      <c r="DO40" s="637"/>
      <c r="DP40" s="637"/>
      <c r="DQ40" s="637"/>
      <c r="DR40" s="637"/>
      <c r="DS40" s="637"/>
      <c r="DT40" s="637"/>
      <c r="DU40" s="637"/>
      <c r="DV40" s="638"/>
      <c r="DW40" s="639" t="s">
        <v>67</v>
      </c>
      <c r="DX40" s="657"/>
      <c r="DY40" s="657"/>
      <c r="DZ40" s="657"/>
      <c r="EA40" s="657"/>
      <c r="EB40" s="657"/>
      <c r="EC40" s="672"/>
    </row>
    <row r="41" spans="2:133" ht="11.25" customHeight="1" x14ac:dyDescent="0.15">
      <c r="B41" s="633" t="s">
        <v>288</v>
      </c>
      <c r="C41" s="634"/>
      <c r="D41" s="634"/>
      <c r="E41" s="634"/>
      <c r="F41" s="634"/>
      <c r="G41" s="634"/>
      <c r="H41" s="634"/>
      <c r="I41" s="634"/>
      <c r="J41" s="634"/>
      <c r="K41" s="634"/>
      <c r="L41" s="634"/>
      <c r="M41" s="634"/>
      <c r="N41" s="634"/>
      <c r="O41" s="634"/>
      <c r="P41" s="634"/>
      <c r="Q41" s="635"/>
      <c r="R41" s="636">
        <v>777300</v>
      </c>
      <c r="S41" s="637"/>
      <c r="T41" s="637"/>
      <c r="U41" s="637"/>
      <c r="V41" s="637"/>
      <c r="W41" s="637"/>
      <c r="X41" s="637"/>
      <c r="Y41" s="638"/>
      <c r="Z41" s="673">
        <v>3</v>
      </c>
      <c r="AA41" s="673"/>
      <c r="AB41" s="673"/>
      <c r="AC41" s="673"/>
      <c r="AD41" s="674" t="s">
        <v>67</v>
      </c>
      <c r="AE41" s="674"/>
      <c r="AF41" s="674"/>
      <c r="AG41" s="674"/>
      <c r="AH41" s="674"/>
      <c r="AI41" s="674"/>
      <c r="AJ41" s="674"/>
      <c r="AK41" s="674"/>
      <c r="AL41" s="639" t="s">
        <v>67</v>
      </c>
      <c r="AM41" s="640"/>
      <c r="AN41" s="640"/>
      <c r="AO41" s="675"/>
      <c r="AQ41" s="676" t="s">
        <v>289</v>
      </c>
      <c r="AR41" s="677"/>
      <c r="AS41" s="677"/>
      <c r="AT41" s="677"/>
      <c r="AU41" s="677"/>
      <c r="AV41" s="677"/>
      <c r="AW41" s="677"/>
      <c r="AX41" s="677"/>
      <c r="AY41" s="678"/>
      <c r="AZ41" s="636">
        <v>1068890</v>
      </c>
      <c r="BA41" s="637"/>
      <c r="BB41" s="637"/>
      <c r="BC41" s="637"/>
      <c r="BD41" s="655"/>
      <c r="BE41" s="655"/>
      <c r="BF41" s="679"/>
      <c r="BG41" s="681"/>
      <c r="BH41" s="682"/>
      <c r="BI41" s="682"/>
      <c r="BJ41" s="682"/>
      <c r="BK41" s="682"/>
      <c r="BL41" s="91"/>
      <c r="BM41" s="670" t="s">
        <v>290</v>
      </c>
      <c r="BN41" s="670"/>
      <c r="BO41" s="670"/>
      <c r="BP41" s="670"/>
      <c r="BQ41" s="670"/>
      <c r="BR41" s="670"/>
      <c r="BS41" s="670"/>
      <c r="BT41" s="670"/>
      <c r="BU41" s="671"/>
      <c r="BV41" s="636" t="s">
        <v>67</v>
      </c>
      <c r="BW41" s="637"/>
      <c r="BX41" s="637"/>
      <c r="BY41" s="637"/>
      <c r="BZ41" s="637"/>
      <c r="CA41" s="637"/>
      <c r="CB41" s="680"/>
      <c r="CD41" s="669" t="s">
        <v>291</v>
      </c>
      <c r="CE41" s="670"/>
      <c r="CF41" s="670"/>
      <c r="CG41" s="670"/>
      <c r="CH41" s="670"/>
      <c r="CI41" s="670"/>
      <c r="CJ41" s="670"/>
      <c r="CK41" s="670"/>
      <c r="CL41" s="670"/>
      <c r="CM41" s="670"/>
      <c r="CN41" s="670"/>
      <c r="CO41" s="670"/>
      <c r="CP41" s="670"/>
      <c r="CQ41" s="671"/>
      <c r="CR41" s="636" t="s">
        <v>67</v>
      </c>
      <c r="CS41" s="655"/>
      <c r="CT41" s="655"/>
      <c r="CU41" s="655"/>
      <c r="CV41" s="655"/>
      <c r="CW41" s="655"/>
      <c r="CX41" s="655"/>
      <c r="CY41" s="656"/>
      <c r="CZ41" s="639" t="s">
        <v>67</v>
      </c>
      <c r="DA41" s="657"/>
      <c r="DB41" s="657"/>
      <c r="DC41" s="658"/>
      <c r="DD41" s="642" t="s">
        <v>67</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292</v>
      </c>
      <c r="C42" s="618"/>
      <c r="D42" s="618"/>
      <c r="E42" s="618"/>
      <c r="F42" s="618"/>
      <c r="G42" s="618"/>
      <c r="H42" s="618"/>
      <c r="I42" s="618"/>
      <c r="J42" s="618"/>
      <c r="K42" s="618"/>
      <c r="L42" s="618"/>
      <c r="M42" s="618"/>
      <c r="N42" s="618"/>
      <c r="O42" s="618"/>
      <c r="P42" s="618"/>
      <c r="Q42" s="619"/>
      <c r="R42" s="620">
        <v>25751178</v>
      </c>
      <c r="S42" s="659"/>
      <c r="T42" s="659"/>
      <c r="U42" s="659"/>
      <c r="V42" s="659"/>
      <c r="W42" s="659"/>
      <c r="X42" s="659"/>
      <c r="Y42" s="661"/>
      <c r="Z42" s="662">
        <v>100</v>
      </c>
      <c r="AA42" s="662"/>
      <c r="AB42" s="662"/>
      <c r="AC42" s="662"/>
      <c r="AD42" s="663">
        <v>14024623</v>
      </c>
      <c r="AE42" s="663"/>
      <c r="AF42" s="663"/>
      <c r="AG42" s="663"/>
      <c r="AH42" s="663"/>
      <c r="AI42" s="663"/>
      <c r="AJ42" s="663"/>
      <c r="AK42" s="663"/>
      <c r="AL42" s="623">
        <v>100</v>
      </c>
      <c r="AM42" s="664"/>
      <c r="AN42" s="664"/>
      <c r="AO42" s="665"/>
      <c r="AQ42" s="666" t="s">
        <v>293</v>
      </c>
      <c r="AR42" s="667"/>
      <c r="AS42" s="667"/>
      <c r="AT42" s="667"/>
      <c r="AU42" s="667"/>
      <c r="AV42" s="667"/>
      <c r="AW42" s="667"/>
      <c r="AX42" s="667"/>
      <c r="AY42" s="668"/>
      <c r="AZ42" s="620">
        <v>1488602</v>
      </c>
      <c r="BA42" s="659"/>
      <c r="BB42" s="659"/>
      <c r="BC42" s="659"/>
      <c r="BD42" s="621"/>
      <c r="BE42" s="621"/>
      <c r="BF42" s="685"/>
      <c r="BG42" s="683"/>
      <c r="BH42" s="684"/>
      <c r="BI42" s="684"/>
      <c r="BJ42" s="684"/>
      <c r="BK42" s="684"/>
      <c r="BL42" s="92"/>
      <c r="BM42" s="686" t="s">
        <v>294</v>
      </c>
      <c r="BN42" s="686"/>
      <c r="BO42" s="686"/>
      <c r="BP42" s="686"/>
      <c r="BQ42" s="686"/>
      <c r="BR42" s="686"/>
      <c r="BS42" s="686"/>
      <c r="BT42" s="686"/>
      <c r="BU42" s="687"/>
      <c r="BV42" s="620">
        <v>244</v>
      </c>
      <c r="BW42" s="659"/>
      <c r="BX42" s="659"/>
      <c r="BY42" s="659"/>
      <c r="BZ42" s="659"/>
      <c r="CA42" s="659"/>
      <c r="CB42" s="660"/>
      <c r="CD42" s="633" t="s">
        <v>295</v>
      </c>
      <c r="CE42" s="634"/>
      <c r="CF42" s="634"/>
      <c r="CG42" s="634"/>
      <c r="CH42" s="634"/>
      <c r="CI42" s="634"/>
      <c r="CJ42" s="634"/>
      <c r="CK42" s="634"/>
      <c r="CL42" s="634"/>
      <c r="CM42" s="634"/>
      <c r="CN42" s="634"/>
      <c r="CO42" s="634"/>
      <c r="CP42" s="634"/>
      <c r="CQ42" s="635"/>
      <c r="CR42" s="636">
        <v>2115739</v>
      </c>
      <c r="CS42" s="637"/>
      <c r="CT42" s="637"/>
      <c r="CU42" s="637"/>
      <c r="CV42" s="637"/>
      <c r="CW42" s="637"/>
      <c r="CX42" s="637"/>
      <c r="CY42" s="638"/>
      <c r="CZ42" s="639">
        <v>8.8000000000000007</v>
      </c>
      <c r="DA42" s="640"/>
      <c r="DB42" s="640"/>
      <c r="DC42" s="641"/>
      <c r="DD42" s="642">
        <v>1431544</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296</v>
      </c>
      <c r="CE43" s="634"/>
      <c r="CF43" s="634"/>
      <c r="CG43" s="634"/>
      <c r="CH43" s="634"/>
      <c r="CI43" s="634"/>
      <c r="CJ43" s="634"/>
      <c r="CK43" s="634"/>
      <c r="CL43" s="634"/>
      <c r="CM43" s="634"/>
      <c r="CN43" s="634"/>
      <c r="CO43" s="634"/>
      <c r="CP43" s="634"/>
      <c r="CQ43" s="635"/>
      <c r="CR43" s="636">
        <v>40693</v>
      </c>
      <c r="CS43" s="655"/>
      <c r="CT43" s="655"/>
      <c r="CU43" s="655"/>
      <c r="CV43" s="655"/>
      <c r="CW43" s="655"/>
      <c r="CX43" s="655"/>
      <c r="CY43" s="656"/>
      <c r="CZ43" s="639">
        <v>0.2</v>
      </c>
      <c r="DA43" s="657"/>
      <c r="DB43" s="657"/>
      <c r="DC43" s="658"/>
      <c r="DD43" s="642">
        <v>40097</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244</v>
      </c>
      <c r="CE44" s="650"/>
      <c r="CF44" s="633" t="s">
        <v>297</v>
      </c>
      <c r="CG44" s="634"/>
      <c r="CH44" s="634"/>
      <c r="CI44" s="634"/>
      <c r="CJ44" s="634"/>
      <c r="CK44" s="634"/>
      <c r="CL44" s="634"/>
      <c r="CM44" s="634"/>
      <c r="CN44" s="634"/>
      <c r="CO44" s="634"/>
      <c r="CP44" s="634"/>
      <c r="CQ44" s="635"/>
      <c r="CR44" s="636">
        <v>2115739</v>
      </c>
      <c r="CS44" s="637"/>
      <c r="CT44" s="637"/>
      <c r="CU44" s="637"/>
      <c r="CV44" s="637"/>
      <c r="CW44" s="637"/>
      <c r="CX44" s="637"/>
      <c r="CY44" s="638"/>
      <c r="CZ44" s="639">
        <v>8.8000000000000007</v>
      </c>
      <c r="DA44" s="640"/>
      <c r="DB44" s="640"/>
      <c r="DC44" s="641"/>
      <c r="DD44" s="642">
        <v>1431544</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298</v>
      </c>
      <c r="CG45" s="634"/>
      <c r="CH45" s="634"/>
      <c r="CI45" s="634"/>
      <c r="CJ45" s="634"/>
      <c r="CK45" s="634"/>
      <c r="CL45" s="634"/>
      <c r="CM45" s="634"/>
      <c r="CN45" s="634"/>
      <c r="CO45" s="634"/>
      <c r="CP45" s="634"/>
      <c r="CQ45" s="635"/>
      <c r="CR45" s="636">
        <v>244928</v>
      </c>
      <c r="CS45" s="655"/>
      <c r="CT45" s="655"/>
      <c r="CU45" s="655"/>
      <c r="CV45" s="655"/>
      <c r="CW45" s="655"/>
      <c r="CX45" s="655"/>
      <c r="CY45" s="656"/>
      <c r="CZ45" s="639">
        <v>1</v>
      </c>
      <c r="DA45" s="657"/>
      <c r="DB45" s="657"/>
      <c r="DC45" s="658"/>
      <c r="DD45" s="642">
        <v>18365</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299</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300</v>
      </c>
      <c r="CG46" s="634"/>
      <c r="CH46" s="634"/>
      <c r="CI46" s="634"/>
      <c r="CJ46" s="634"/>
      <c r="CK46" s="634"/>
      <c r="CL46" s="634"/>
      <c r="CM46" s="634"/>
      <c r="CN46" s="634"/>
      <c r="CO46" s="634"/>
      <c r="CP46" s="634"/>
      <c r="CQ46" s="635"/>
      <c r="CR46" s="636">
        <v>1870811</v>
      </c>
      <c r="CS46" s="637"/>
      <c r="CT46" s="637"/>
      <c r="CU46" s="637"/>
      <c r="CV46" s="637"/>
      <c r="CW46" s="637"/>
      <c r="CX46" s="637"/>
      <c r="CY46" s="638"/>
      <c r="CZ46" s="639">
        <v>7.8</v>
      </c>
      <c r="DA46" s="640"/>
      <c r="DB46" s="640"/>
      <c r="DC46" s="641"/>
      <c r="DD46" s="642">
        <v>1413179</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301</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302</v>
      </c>
      <c r="CG47" s="634"/>
      <c r="CH47" s="634"/>
      <c r="CI47" s="634"/>
      <c r="CJ47" s="634"/>
      <c r="CK47" s="634"/>
      <c r="CL47" s="634"/>
      <c r="CM47" s="634"/>
      <c r="CN47" s="634"/>
      <c r="CO47" s="634"/>
      <c r="CP47" s="634"/>
      <c r="CQ47" s="635"/>
      <c r="CR47" s="636" t="s">
        <v>67</v>
      </c>
      <c r="CS47" s="655"/>
      <c r="CT47" s="655"/>
      <c r="CU47" s="655"/>
      <c r="CV47" s="655"/>
      <c r="CW47" s="655"/>
      <c r="CX47" s="655"/>
      <c r="CY47" s="656"/>
      <c r="CZ47" s="639" t="s">
        <v>67</v>
      </c>
      <c r="DA47" s="657"/>
      <c r="DB47" s="657"/>
      <c r="DC47" s="658"/>
      <c r="DD47" s="642" t="s">
        <v>67</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303</v>
      </c>
      <c r="CD48" s="653"/>
      <c r="CE48" s="654"/>
      <c r="CF48" s="633" t="s">
        <v>304</v>
      </c>
      <c r="CG48" s="634"/>
      <c r="CH48" s="634"/>
      <c r="CI48" s="634"/>
      <c r="CJ48" s="634"/>
      <c r="CK48" s="634"/>
      <c r="CL48" s="634"/>
      <c r="CM48" s="634"/>
      <c r="CN48" s="634"/>
      <c r="CO48" s="634"/>
      <c r="CP48" s="634"/>
      <c r="CQ48" s="635"/>
      <c r="CR48" s="636" t="s">
        <v>67</v>
      </c>
      <c r="CS48" s="637"/>
      <c r="CT48" s="637"/>
      <c r="CU48" s="637"/>
      <c r="CV48" s="637"/>
      <c r="CW48" s="637"/>
      <c r="CX48" s="637"/>
      <c r="CY48" s="638"/>
      <c r="CZ48" s="639" t="s">
        <v>67</v>
      </c>
      <c r="DA48" s="640"/>
      <c r="DB48" s="640"/>
      <c r="DC48" s="641"/>
      <c r="DD48" s="642" t="s">
        <v>67</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305</v>
      </c>
      <c r="CE49" s="618"/>
      <c r="CF49" s="618"/>
      <c r="CG49" s="618"/>
      <c r="CH49" s="618"/>
      <c r="CI49" s="618"/>
      <c r="CJ49" s="618"/>
      <c r="CK49" s="618"/>
      <c r="CL49" s="618"/>
      <c r="CM49" s="618"/>
      <c r="CN49" s="618"/>
      <c r="CO49" s="618"/>
      <c r="CP49" s="618"/>
      <c r="CQ49" s="619"/>
      <c r="CR49" s="620">
        <v>24085741</v>
      </c>
      <c r="CS49" s="621"/>
      <c r="CT49" s="621"/>
      <c r="CU49" s="621"/>
      <c r="CV49" s="621"/>
      <c r="CW49" s="621"/>
      <c r="CX49" s="621"/>
      <c r="CY49" s="622"/>
      <c r="CZ49" s="623">
        <v>100</v>
      </c>
      <c r="DA49" s="624"/>
      <c r="DB49" s="624"/>
      <c r="DC49" s="625"/>
      <c r="DD49" s="626">
        <v>16529638</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RKA/RFFSoEBYthy73S+xqQlCk9l75TKp6y/ig1KxnotEOZHFQOAAe2slC9FmUP3eeVsPr2lodc0Xshbc3wS1Hw==" saltValue="edQNxRXVm0T/Hltpliwm0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307</v>
      </c>
      <c r="DK2" s="1162"/>
      <c r="DL2" s="1162"/>
      <c r="DM2" s="1162"/>
      <c r="DN2" s="1162"/>
      <c r="DO2" s="1163"/>
      <c r="DP2" s="105"/>
      <c r="DQ2" s="1161" t="s">
        <v>308</v>
      </c>
      <c r="DR2" s="1162"/>
      <c r="DS2" s="1162"/>
      <c r="DT2" s="1162"/>
      <c r="DU2" s="1162"/>
      <c r="DV2" s="1162"/>
      <c r="DW2" s="1162"/>
      <c r="DX2" s="1162"/>
      <c r="DY2" s="1162"/>
      <c r="DZ2" s="1163"/>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310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6" t="s">
        <v>311</v>
      </c>
      <c r="B5" s="1047"/>
      <c r="C5" s="1047"/>
      <c r="D5" s="1047"/>
      <c r="E5" s="1047"/>
      <c r="F5" s="1047"/>
      <c r="G5" s="1047"/>
      <c r="H5" s="1047"/>
      <c r="I5" s="1047"/>
      <c r="J5" s="1047"/>
      <c r="K5" s="1047"/>
      <c r="L5" s="1047"/>
      <c r="M5" s="1047"/>
      <c r="N5" s="1047"/>
      <c r="O5" s="1047"/>
      <c r="P5" s="1048"/>
      <c r="Q5" s="1052" t="s">
        <v>312</v>
      </c>
      <c r="R5" s="1053"/>
      <c r="S5" s="1053"/>
      <c r="T5" s="1053"/>
      <c r="U5" s="1054"/>
      <c r="V5" s="1052" t="s">
        <v>313</v>
      </c>
      <c r="W5" s="1053"/>
      <c r="X5" s="1053"/>
      <c r="Y5" s="1053"/>
      <c r="Z5" s="1054"/>
      <c r="AA5" s="1052" t="s">
        <v>314</v>
      </c>
      <c r="AB5" s="1053"/>
      <c r="AC5" s="1053"/>
      <c r="AD5" s="1053"/>
      <c r="AE5" s="1053"/>
      <c r="AF5" s="1164" t="s">
        <v>315</v>
      </c>
      <c r="AG5" s="1053"/>
      <c r="AH5" s="1053"/>
      <c r="AI5" s="1053"/>
      <c r="AJ5" s="1068"/>
      <c r="AK5" s="1053" t="s">
        <v>316</v>
      </c>
      <c r="AL5" s="1053"/>
      <c r="AM5" s="1053"/>
      <c r="AN5" s="1053"/>
      <c r="AO5" s="1054"/>
      <c r="AP5" s="1052" t="s">
        <v>317</v>
      </c>
      <c r="AQ5" s="1053"/>
      <c r="AR5" s="1053"/>
      <c r="AS5" s="1053"/>
      <c r="AT5" s="1054"/>
      <c r="AU5" s="1052" t="s">
        <v>318</v>
      </c>
      <c r="AV5" s="1053"/>
      <c r="AW5" s="1053"/>
      <c r="AX5" s="1053"/>
      <c r="AY5" s="1068"/>
      <c r="AZ5" s="112"/>
      <c r="BA5" s="112"/>
      <c r="BB5" s="112"/>
      <c r="BC5" s="112"/>
      <c r="BD5" s="112"/>
      <c r="BE5" s="113"/>
      <c r="BF5" s="113"/>
      <c r="BG5" s="113"/>
      <c r="BH5" s="113"/>
      <c r="BI5" s="113"/>
      <c r="BJ5" s="113"/>
      <c r="BK5" s="113"/>
      <c r="BL5" s="113"/>
      <c r="BM5" s="113"/>
      <c r="BN5" s="113"/>
      <c r="BO5" s="113"/>
      <c r="BP5" s="113"/>
      <c r="BQ5" s="1046" t="s">
        <v>319</v>
      </c>
      <c r="BR5" s="1047"/>
      <c r="BS5" s="1047"/>
      <c r="BT5" s="1047"/>
      <c r="BU5" s="1047"/>
      <c r="BV5" s="1047"/>
      <c r="BW5" s="1047"/>
      <c r="BX5" s="1047"/>
      <c r="BY5" s="1047"/>
      <c r="BZ5" s="1047"/>
      <c r="CA5" s="1047"/>
      <c r="CB5" s="1047"/>
      <c r="CC5" s="1047"/>
      <c r="CD5" s="1047"/>
      <c r="CE5" s="1047"/>
      <c r="CF5" s="1047"/>
      <c r="CG5" s="1048"/>
      <c r="CH5" s="1052" t="s">
        <v>320</v>
      </c>
      <c r="CI5" s="1053"/>
      <c r="CJ5" s="1053"/>
      <c r="CK5" s="1053"/>
      <c r="CL5" s="1054"/>
      <c r="CM5" s="1052" t="s">
        <v>321</v>
      </c>
      <c r="CN5" s="1053"/>
      <c r="CO5" s="1053"/>
      <c r="CP5" s="1053"/>
      <c r="CQ5" s="1054"/>
      <c r="CR5" s="1052" t="s">
        <v>322</v>
      </c>
      <c r="CS5" s="1053"/>
      <c r="CT5" s="1053"/>
      <c r="CU5" s="1053"/>
      <c r="CV5" s="1054"/>
      <c r="CW5" s="1052" t="s">
        <v>323</v>
      </c>
      <c r="CX5" s="1053"/>
      <c r="CY5" s="1053"/>
      <c r="CZ5" s="1053"/>
      <c r="DA5" s="1054"/>
      <c r="DB5" s="1052" t="s">
        <v>324</v>
      </c>
      <c r="DC5" s="1053"/>
      <c r="DD5" s="1053"/>
      <c r="DE5" s="1053"/>
      <c r="DF5" s="1054"/>
      <c r="DG5" s="1149" t="s">
        <v>325</v>
      </c>
      <c r="DH5" s="1150"/>
      <c r="DI5" s="1150"/>
      <c r="DJ5" s="1150"/>
      <c r="DK5" s="1151"/>
      <c r="DL5" s="1149" t="s">
        <v>326</v>
      </c>
      <c r="DM5" s="1150"/>
      <c r="DN5" s="1150"/>
      <c r="DO5" s="1150"/>
      <c r="DP5" s="1151"/>
      <c r="DQ5" s="1052" t="s">
        <v>327</v>
      </c>
      <c r="DR5" s="1053"/>
      <c r="DS5" s="1053"/>
      <c r="DT5" s="1053"/>
      <c r="DU5" s="1054"/>
      <c r="DV5" s="1052" t="s">
        <v>318</v>
      </c>
      <c r="DW5" s="1053"/>
      <c r="DX5" s="1053"/>
      <c r="DY5" s="1053"/>
      <c r="DZ5" s="1068"/>
      <c r="EA5" s="110"/>
    </row>
    <row r="6" spans="1:131" s="11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15">
      <c r="A7" s="114">
        <v>1</v>
      </c>
      <c r="B7" s="1101" t="s">
        <v>328</v>
      </c>
      <c r="C7" s="1102"/>
      <c r="D7" s="1102"/>
      <c r="E7" s="1102"/>
      <c r="F7" s="1102"/>
      <c r="G7" s="1102"/>
      <c r="H7" s="1102"/>
      <c r="I7" s="1102"/>
      <c r="J7" s="1102"/>
      <c r="K7" s="1102"/>
      <c r="L7" s="1102"/>
      <c r="M7" s="1102"/>
      <c r="N7" s="1102"/>
      <c r="O7" s="1102"/>
      <c r="P7" s="1103"/>
      <c r="Q7" s="1155">
        <v>25480</v>
      </c>
      <c r="R7" s="1156"/>
      <c r="S7" s="1156"/>
      <c r="T7" s="1156"/>
      <c r="U7" s="1156"/>
      <c r="V7" s="1156">
        <v>23901</v>
      </c>
      <c r="W7" s="1156"/>
      <c r="X7" s="1156"/>
      <c r="Y7" s="1156"/>
      <c r="Z7" s="1156"/>
      <c r="AA7" s="1156">
        <v>1580</v>
      </c>
      <c r="AB7" s="1156"/>
      <c r="AC7" s="1156"/>
      <c r="AD7" s="1156"/>
      <c r="AE7" s="1157"/>
      <c r="AF7" s="1158">
        <v>1528</v>
      </c>
      <c r="AG7" s="1159"/>
      <c r="AH7" s="1159"/>
      <c r="AI7" s="1159"/>
      <c r="AJ7" s="1160"/>
      <c r="AK7" s="1142">
        <v>282</v>
      </c>
      <c r="AL7" s="1143"/>
      <c r="AM7" s="1143"/>
      <c r="AN7" s="1143"/>
      <c r="AO7" s="1143"/>
      <c r="AP7" s="1143">
        <v>15315</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t="s">
        <v>329</v>
      </c>
      <c r="BT7" s="1147"/>
      <c r="BU7" s="1147"/>
      <c r="BV7" s="1147"/>
      <c r="BW7" s="1147"/>
      <c r="BX7" s="1147"/>
      <c r="BY7" s="1147"/>
      <c r="BZ7" s="1147"/>
      <c r="CA7" s="1147"/>
      <c r="CB7" s="1147"/>
      <c r="CC7" s="1147"/>
      <c r="CD7" s="1147"/>
      <c r="CE7" s="1147"/>
      <c r="CF7" s="1147"/>
      <c r="CG7" s="1148"/>
      <c r="CH7" s="1139" t="s">
        <v>330</v>
      </c>
      <c r="CI7" s="1140"/>
      <c r="CJ7" s="1140"/>
      <c r="CK7" s="1140"/>
      <c r="CL7" s="1141"/>
      <c r="CM7" s="1139">
        <v>6</v>
      </c>
      <c r="CN7" s="1140"/>
      <c r="CO7" s="1140"/>
      <c r="CP7" s="1140"/>
      <c r="CQ7" s="1141"/>
      <c r="CR7" s="1139">
        <v>5</v>
      </c>
      <c r="CS7" s="1140"/>
      <c r="CT7" s="1140"/>
      <c r="CU7" s="1140"/>
      <c r="CV7" s="1141"/>
      <c r="CW7" s="1139">
        <v>8</v>
      </c>
      <c r="CX7" s="1140"/>
      <c r="CY7" s="1140"/>
      <c r="CZ7" s="1140"/>
      <c r="DA7" s="1141"/>
      <c r="DB7" s="1139" t="s">
        <v>330</v>
      </c>
      <c r="DC7" s="1140"/>
      <c r="DD7" s="1140"/>
      <c r="DE7" s="1140"/>
      <c r="DF7" s="1141"/>
      <c r="DG7" s="1139">
        <v>2852</v>
      </c>
      <c r="DH7" s="1140"/>
      <c r="DI7" s="1140"/>
      <c r="DJ7" s="1140"/>
      <c r="DK7" s="1141"/>
      <c r="DL7" s="1139" t="s">
        <v>330</v>
      </c>
      <c r="DM7" s="1140"/>
      <c r="DN7" s="1140"/>
      <c r="DO7" s="1140"/>
      <c r="DP7" s="1141"/>
      <c r="DQ7" s="1139" t="s">
        <v>330</v>
      </c>
      <c r="DR7" s="1140"/>
      <c r="DS7" s="1140"/>
      <c r="DT7" s="1140"/>
      <c r="DU7" s="1141"/>
      <c r="DV7" s="1166"/>
      <c r="DW7" s="1167"/>
      <c r="DX7" s="1167"/>
      <c r="DY7" s="1167"/>
      <c r="DZ7" s="1168"/>
      <c r="EA7" s="110"/>
    </row>
    <row r="8" spans="1:131" s="111" customFormat="1" ht="26.25" customHeight="1" x14ac:dyDescent="0.15">
      <c r="A8" s="117">
        <v>2</v>
      </c>
      <c r="B8" s="1082" t="s">
        <v>331</v>
      </c>
      <c r="C8" s="1083"/>
      <c r="D8" s="1083"/>
      <c r="E8" s="1083"/>
      <c r="F8" s="1083"/>
      <c r="G8" s="1083"/>
      <c r="H8" s="1083"/>
      <c r="I8" s="1083"/>
      <c r="J8" s="1083"/>
      <c r="K8" s="1083"/>
      <c r="L8" s="1083"/>
      <c r="M8" s="1083"/>
      <c r="N8" s="1083"/>
      <c r="O8" s="1083"/>
      <c r="P8" s="1084"/>
      <c r="Q8" s="1094">
        <v>1210</v>
      </c>
      <c r="R8" s="1095"/>
      <c r="S8" s="1095"/>
      <c r="T8" s="1095"/>
      <c r="U8" s="1095"/>
      <c r="V8" s="1095">
        <v>1129</v>
      </c>
      <c r="W8" s="1095"/>
      <c r="X8" s="1095"/>
      <c r="Y8" s="1095"/>
      <c r="Z8" s="1095"/>
      <c r="AA8" s="1095">
        <v>81</v>
      </c>
      <c r="AB8" s="1095"/>
      <c r="AC8" s="1095"/>
      <c r="AD8" s="1095"/>
      <c r="AE8" s="1096"/>
      <c r="AF8" s="1088">
        <v>10</v>
      </c>
      <c r="AG8" s="1089"/>
      <c r="AH8" s="1089"/>
      <c r="AI8" s="1089"/>
      <c r="AJ8" s="1090"/>
      <c r="AK8" s="1137">
        <v>898</v>
      </c>
      <c r="AL8" s="1138"/>
      <c r="AM8" s="1138"/>
      <c r="AN8" s="1138"/>
      <c r="AO8" s="1138"/>
      <c r="AP8" s="1138">
        <v>1986</v>
      </c>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t="s">
        <v>332</v>
      </c>
      <c r="BT8" s="1066"/>
      <c r="BU8" s="1066"/>
      <c r="BV8" s="1066"/>
      <c r="BW8" s="1066"/>
      <c r="BX8" s="1066"/>
      <c r="BY8" s="1066"/>
      <c r="BZ8" s="1066"/>
      <c r="CA8" s="1066"/>
      <c r="CB8" s="1066"/>
      <c r="CC8" s="1066"/>
      <c r="CD8" s="1066"/>
      <c r="CE8" s="1066"/>
      <c r="CF8" s="1066"/>
      <c r="CG8" s="1067"/>
      <c r="CH8" s="1040">
        <v>9</v>
      </c>
      <c r="CI8" s="1041"/>
      <c r="CJ8" s="1041"/>
      <c r="CK8" s="1041"/>
      <c r="CL8" s="1042"/>
      <c r="CM8" s="1040">
        <v>121</v>
      </c>
      <c r="CN8" s="1041"/>
      <c r="CO8" s="1041"/>
      <c r="CP8" s="1041"/>
      <c r="CQ8" s="1042"/>
      <c r="CR8" s="1040">
        <v>1</v>
      </c>
      <c r="CS8" s="1041"/>
      <c r="CT8" s="1041"/>
      <c r="CU8" s="1041"/>
      <c r="CV8" s="1042"/>
      <c r="CW8" s="1040" t="s">
        <v>330</v>
      </c>
      <c r="CX8" s="1041"/>
      <c r="CY8" s="1041"/>
      <c r="CZ8" s="1041"/>
      <c r="DA8" s="1042"/>
      <c r="DB8" s="1040" t="s">
        <v>330</v>
      </c>
      <c r="DC8" s="1041"/>
      <c r="DD8" s="1041"/>
      <c r="DE8" s="1041"/>
      <c r="DF8" s="1042"/>
      <c r="DG8" s="1040" t="s">
        <v>330</v>
      </c>
      <c r="DH8" s="1041"/>
      <c r="DI8" s="1041"/>
      <c r="DJ8" s="1041"/>
      <c r="DK8" s="1042"/>
      <c r="DL8" s="1040" t="s">
        <v>330</v>
      </c>
      <c r="DM8" s="1041"/>
      <c r="DN8" s="1041"/>
      <c r="DO8" s="1041"/>
      <c r="DP8" s="1042"/>
      <c r="DQ8" s="1040" t="s">
        <v>330</v>
      </c>
      <c r="DR8" s="1041"/>
      <c r="DS8" s="1041"/>
      <c r="DT8" s="1041"/>
      <c r="DU8" s="1042"/>
      <c r="DV8" s="1043"/>
      <c r="DW8" s="1044"/>
      <c r="DX8" s="1044"/>
      <c r="DY8" s="1044"/>
      <c r="DZ8" s="1045"/>
      <c r="EA8" s="110"/>
    </row>
    <row r="9" spans="1:131" s="111" customFormat="1" ht="26.25" customHeight="1" x14ac:dyDescent="0.15">
      <c r="A9" s="117">
        <v>3</v>
      </c>
      <c r="B9" s="1082" t="s">
        <v>333</v>
      </c>
      <c r="C9" s="1083"/>
      <c r="D9" s="1083"/>
      <c r="E9" s="1083"/>
      <c r="F9" s="1083"/>
      <c r="G9" s="1083"/>
      <c r="H9" s="1083"/>
      <c r="I9" s="1083"/>
      <c r="J9" s="1083"/>
      <c r="K9" s="1083"/>
      <c r="L9" s="1083"/>
      <c r="M9" s="1083"/>
      <c r="N9" s="1083"/>
      <c r="O9" s="1083"/>
      <c r="P9" s="1084"/>
      <c r="Q9" s="1094">
        <v>46</v>
      </c>
      <c r="R9" s="1095"/>
      <c r="S9" s="1095"/>
      <c r="T9" s="1095"/>
      <c r="U9" s="1095"/>
      <c r="V9" s="1095">
        <v>42</v>
      </c>
      <c r="W9" s="1095"/>
      <c r="X9" s="1095"/>
      <c r="Y9" s="1095"/>
      <c r="Z9" s="1095"/>
      <c r="AA9" s="1095">
        <v>5</v>
      </c>
      <c r="AB9" s="1095"/>
      <c r="AC9" s="1095"/>
      <c r="AD9" s="1095"/>
      <c r="AE9" s="1096"/>
      <c r="AF9" s="1088">
        <v>5</v>
      </c>
      <c r="AG9" s="1089"/>
      <c r="AH9" s="1089"/>
      <c r="AI9" s="1089"/>
      <c r="AJ9" s="1090"/>
      <c r="AK9" s="1137">
        <v>3</v>
      </c>
      <c r="AL9" s="1138"/>
      <c r="AM9" s="1138"/>
      <c r="AN9" s="1138"/>
      <c r="AO9" s="1138"/>
      <c r="AP9" s="1138">
        <v>0</v>
      </c>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334</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
      <c r="A23" s="120" t="s">
        <v>335</v>
      </c>
      <c r="B23" s="995" t="s">
        <v>336</v>
      </c>
      <c r="C23" s="996"/>
      <c r="D23" s="996"/>
      <c r="E23" s="996"/>
      <c r="F23" s="996"/>
      <c r="G23" s="996"/>
      <c r="H23" s="996"/>
      <c r="I23" s="996"/>
      <c r="J23" s="996"/>
      <c r="K23" s="996"/>
      <c r="L23" s="996"/>
      <c r="M23" s="996"/>
      <c r="N23" s="996"/>
      <c r="O23" s="996"/>
      <c r="P23" s="997"/>
      <c r="Q23" s="1119">
        <v>25796</v>
      </c>
      <c r="R23" s="1120"/>
      <c r="S23" s="1120"/>
      <c r="T23" s="1120"/>
      <c r="U23" s="1120"/>
      <c r="V23" s="1120">
        <v>24130</v>
      </c>
      <c r="W23" s="1120"/>
      <c r="X23" s="1120"/>
      <c r="Y23" s="1120"/>
      <c r="Z23" s="1120"/>
      <c r="AA23" s="1120">
        <v>1665</v>
      </c>
      <c r="AB23" s="1120"/>
      <c r="AC23" s="1120"/>
      <c r="AD23" s="1120"/>
      <c r="AE23" s="1121"/>
      <c r="AF23" s="1122">
        <v>1542</v>
      </c>
      <c r="AG23" s="1120"/>
      <c r="AH23" s="1120"/>
      <c r="AI23" s="1120"/>
      <c r="AJ23" s="1123"/>
      <c r="AK23" s="1124"/>
      <c r="AL23" s="1125"/>
      <c r="AM23" s="1125"/>
      <c r="AN23" s="1125"/>
      <c r="AO23" s="1125"/>
      <c r="AP23" s="1120">
        <v>17301</v>
      </c>
      <c r="AQ23" s="1120"/>
      <c r="AR23" s="1120"/>
      <c r="AS23" s="1120"/>
      <c r="AT23" s="1120"/>
      <c r="AU23" s="1126"/>
      <c r="AV23" s="1126"/>
      <c r="AW23" s="1126"/>
      <c r="AX23" s="1126"/>
      <c r="AY23" s="1127"/>
      <c r="AZ23" s="1116" t="s">
        <v>66</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15">
      <c r="A24" s="1115" t="s">
        <v>337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
      <c r="A25" s="1114" t="s">
        <v>338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15">
      <c r="A26" s="1046" t="s">
        <v>311</v>
      </c>
      <c r="B26" s="1047"/>
      <c r="C26" s="1047"/>
      <c r="D26" s="1047"/>
      <c r="E26" s="1047"/>
      <c r="F26" s="1047"/>
      <c r="G26" s="1047"/>
      <c r="H26" s="1047"/>
      <c r="I26" s="1047"/>
      <c r="J26" s="1047"/>
      <c r="K26" s="1047"/>
      <c r="L26" s="1047"/>
      <c r="M26" s="1047"/>
      <c r="N26" s="1047"/>
      <c r="O26" s="1047"/>
      <c r="P26" s="1048"/>
      <c r="Q26" s="1052" t="s">
        <v>339</v>
      </c>
      <c r="R26" s="1053"/>
      <c r="S26" s="1053"/>
      <c r="T26" s="1053"/>
      <c r="U26" s="1054"/>
      <c r="V26" s="1052" t="s">
        <v>340</v>
      </c>
      <c r="W26" s="1053"/>
      <c r="X26" s="1053"/>
      <c r="Y26" s="1053"/>
      <c r="Z26" s="1054"/>
      <c r="AA26" s="1052" t="s">
        <v>341</v>
      </c>
      <c r="AB26" s="1053"/>
      <c r="AC26" s="1053"/>
      <c r="AD26" s="1053"/>
      <c r="AE26" s="1053"/>
      <c r="AF26" s="1110" t="s">
        <v>342</v>
      </c>
      <c r="AG26" s="1059"/>
      <c r="AH26" s="1059"/>
      <c r="AI26" s="1059"/>
      <c r="AJ26" s="1111"/>
      <c r="AK26" s="1053" t="s">
        <v>343</v>
      </c>
      <c r="AL26" s="1053"/>
      <c r="AM26" s="1053"/>
      <c r="AN26" s="1053"/>
      <c r="AO26" s="1054"/>
      <c r="AP26" s="1052" t="s">
        <v>344</v>
      </c>
      <c r="AQ26" s="1053"/>
      <c r="AR26" s="1053"/>
      <c r="AS26" s="1053"/>
      <c r="AT26" s="1054"/>
      <c r="AU26" s="1052" t="s">
        <v>345</v>
      </c>
      <c r="AV26" s="1053"/>
      <c r="AW26" s="1053"/>
      <c r="AX26" s="1053"/>
      <c r="AY26" s="1054"/>
      <c r="AZ26" s="1052" t="s">
        <v>346</v>
      </c>
      <c r="BA26" s="1053"/>
      <c r="BB26" s="1053"/>
      <c r="BC26" s="1053"/>
      <c r="BD26" s="1054"/>
      <c r="BE26" s="1052" t="s">
        <v>318</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15">
      <c r="A28" s="122">
        <v>1</v>
      </c>
      <c r="B28" s="1101" t="s">
        <v>347</v>
      </c>
      <c r="C28" s="1102"/>
      <c r="D28" s="1102"/>
      <c r="E28" s="1102"/>
      <c r="F28" s="1102"/>
      <c r="G28" s="1102"/>
      <c r="H28" s="1102"/>
      <c r="I28" s="1102"/>
      <c r="J28" s="1102"/>
      <c r="K28" s="1102"/>
      <c r="L28" s="1102"/>
      <c r="M28" s="1102"/>
      <c r="N28" s="1102"/>
      <c r="O28" s="1102"/>
      <c r="P28" s="1103"/>
      <c r="Q28" s="1104">
        <v>7202</v>
      </c>
      <c r="R28" s="1105"/>
      <c r="S28" s="1105"/>
      <c r="T28" s="1105"/>
      <c r="U28" s="1105"/>
      <c r="V28" s="1105">
        <v>7167</v>
      </c>
      <c r="W28" s="1105"/>
      <c r="X28" s="1105"/>
      <c r="Y28" s="1105"/>
      <c r="Z28" s="1105"/>
      <c r="AA28" s="1105">
        <v>35</v>
      </c>
      <c r="AB28" s="1105"/>
      <c r="AC28" s="1105"/>
      <c r="AD28" s="1105"/>
      <c r="AE28" s="1106"/>
      <c r="AF28" s="1107">
        <v>35</v>
      </c>
      <c r="AG28" s="1105"/>
      <c r="AH28" s="1105"/>
      <c r="AI28" s="1105"/>
      <c r="AJ28" s="1108"/>
      <c r="AK28" s="1109">
        <v>1069</v>
      </c>
      <c r="AL28" s="1097"/>
      <c r="AM28" s="1097"/>
      <c r="AN28" s="1097"/>
      <c r="AO28" s="1097"/>
      <c r="AP28" s="1097" t="s">
        <v>330</v>
      </c>
      <c r="AQ28" s="1097"/>
      <c r="AR28" s="1097"/>
      <c r="AS28" s="1097"/>
      <c r="AT28" s="1097"/>
      <c r="AU28" s="1097" t="s">
        <v>330</v>
      </c>
      <c r="AV28" s="1097"/>
      <c r="AW28" s="1097"/>
      <c r="AX28" s="1097"/>
      <c r="AY28" s="1097"/>
      <c r="AZ28" s="1098" t="s">
        <v>330</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15">
      <c r="A29" s="122">
        <v>2</v>
      </c>
      <c r="B29" s="1082" t="s">
        <v>348</v>
      </c>
      <c r="C29" s="1083"/>
      <c r="D29" s="1083"/>
      <c r="E29" s="1083"/>
      <c r="F29" s="1083"/>
      <c r="G29" s="1083"/>
      <c r="H29" s="1083"/>
      <c r="I29" s="1083"/>
      <c r="J29" s="1083"/>
      <c r="K29" s="1083"/>
      <c r="L29" s="1083"/>
      <c r="M29" s="1083"/>
      <c r="N29" s="1083"/>
      <c r="O29" s="1083"/>
      <c r="P29" s="1084"/>
      <c r="Q29" s="1094">
        <v>5275</v>
      </c>
      <c r="R29" s="1095"/>
      <c r="S29" s="1095"/>
      <c r="T29" s="1095"/>
      <c r="U29" s="1095"/>
      <c r="V29" s="1095">
        <v>5053</v>
      </c>
      <c r="W29" s="1095"/>
      <c r="X29" s="1095"/>
      <c r="Y29" s="1095"/>
      <c r="Z29" s="1095"/>
      <c r="AA29" s="1095">
        <v>221</v>
      </c>
      <c r="AB29" s="1095"/>
      <c r="AC29" s="1095"/>
      <c r="AD29" s="1095"/>
      <c r="AE29" s="1096"/>
      <c r="AF29" s="1088">
        <v>221</v>
      </c>
      <c r="AG29" s="1089"/>
      <c r="AH29" s="1089"/>
      <c r="AI29" s="1089"/>
      <c r="AJ29" s="1090"/>
      <c r="AK29" s="1031">
        <v>760</v>
      </c>
      <c r="AL29" s="1022"/>
      <c r="AM29" s="1022"/>
      <c r="AN29" s="1022"/>
      <c r="AO29" s="1022"/>
      <c r="AP29" s="1022" t="s">
        <v>330</v>
      </c>
      <c r="AQ29" s="1022"/>
      <c r="AR29" s="1022"/>
      <c r="AS29" s="1022"/>
      <c r="AT29" s="1022"/>
      <c r="AU29" s="1022" t="s">
        <v>330</v>
      </c>
      <c r="AV29" s="1022"/>
      <c r="AW29" s="1022"/>
      <c r="AX29" s="1022"/>
      <c r="AY29" s="1022"/>
      <c r="AZ29" s="1093" t="s">
        <v>330</v>
      </c>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15">
      <c r="A30" s="122">
        <v>3</v>
      </c>
      <c r="B30" s="1082" t="s">
        <v>349</v>
      </c>
      <c r="C30" s="1083"/>
      <c r="D30" s="1083"/>
      <c r="E30" s="1083"/>
      <c r="F30" s="1083"/>
      <c r="G30" s="1083"/>
      <c r="H30" s="1083"/>
      <c r="I30" s="1083"/>
      <c r="J30" s="1083"/>
      <c r="K30" s="1083"/>
      <c r="L30" s="1083"/>
      <c r="M30" s="1083"/>
      <c r="N30" s="1083"/>
      <c r="O30" s="1083"/>
      <c r="P30" s="1084"/>
      <c r="Q30" s="1094">
        <v>859</v>
      </c>
      <c r="R30" s="1095"/>
      <c r="S30" s="1095"/>
      <c r="T30" s="1095"/>
      <c r="U30" s="1095"/>
      <c r="V30" s="1095">
        <v>854</v>
      </c>
      <c r="W30" s="1095"/>
      <c r="X30" s="1095"/>
      <c r="Y30" s="1095"/>
      <c r="Z30" s="1095"/>
      <c r="AA30" s="1095">
        <v>5</v>
      </c>
      <c r="AB30" s="1095"/>
      <c r="AC30" s="1095"/>
      <c r="AD30" s="1095"/>
      <c r="AE30" s="1096"/>
      <c r="AF30" s="1088">
        <v>5</v>
      </c>
      <c r="AG30" s="1089"/>
      <c r="AH30" s="1089"/>
      <c r="AI30" s="1089"/>
      <c r="AJ30" s="1090"/>
      <c r="AK30" s="1031">
        <v>152</v>
      </c>
      <c r="AL30" s="1022"/>
      <c r="AM30" s="1022"/>
      <c r="AN30" s="1022"/>
      <c r="AO30" s="1022"/>
      <c r="AP30" s="1022" t="s">
        <v>330</v>
      </c>
      <c r="AQ30" s="1022"/>
      <c r="AR30" s="1022"/>
      <c r="AS30" s="1022"/>
      <c r="AT30" s="1022"/>
      <c r="AU30" s="1022" t="s">
        <v>330</v>
      </c>
      <c r="AV30" s="1022"/>
      <c r="AW30" s="1022"/>
      <c r="AX30" s="1022"/>
      <c r="AY30" s="1022"/>
      <c r="AZ30" s="1093" t="s">
        <v>330</v>
      </c>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15">
      <c r="A31" s="122">
        <v>4</v>
      </c>
      <c r="B31" s="1082" t="s">
        <v>350</v>
      </c>
      <c r="C31" s="1083"/>
      <c r="D31" s="1083"/>
      <c r="E31" s="1083"/>
      <c r="F31" s="1083"/>
      <c r="G31" s="1083"/>
      <c r="H31" s="1083"/>
      <c r="I31" s="1083"/>
      <c r="J31" s="1083"/>
      <c r="K31" s="1083"/>
      <c r="L31" s="1083"/>
      <c r="M31" s="1083"/>
      <c r="N31" s="1083"/>
      <c r="O31" s="1083"/>
      <c r="P31" s="1084"/>
      <c r="Q31" s="1094">
        <v>1337</v>
      </c>
      <c r="R31" s="1095"/>
      <c r="S31" s="1095"/>
      <c r="T31" s="1095"/>
      <c r="U31" s="1095"/>
      <c r="V31" s="1095">
        <v>1179</v>
      </c>
      <c r="W31" s="1095"/>
      <c r="X31" s="1095"/>
      <c r="Y31" s="1095"/>
      <c r="Z31" s="1095"/>
      <c r="AA31" s="1095">
        <v>158</v>
      </c>
      <c r="AB31" s="1095"/>
      <c r="AC31" s="1095"/>
      <c r="AD31" s="1095"/>
      <c r="AE31" s="1096"/>
      <c r="AF31" s="1088">
        <v>1656</v>
      </c>
      <c r="AG31" s="1089"/>
      <c r="AH31" s="1089"/>
      <c r="AI31" s="1089"/>
      <c r="AJ31" s="1090"/>
      <c r="AK31" s="1031">
        <v>9</v>
      </c>
      <c r="AL31" s="1022"/>
      <c r="AM31" s="1022"/>
      <c r="AN31" s="1022"/>
      <c r="AO31" s="1022"/>
      <c r="AP31" s="1022">
        <v>2922</v>
      </c>
      <c r="AQ31" s="1022"/>
      <c r="AR31" s="1022"/>
      <c r="AS31" s="1022"/>
      <c r="AT31" s="1022"/>
      <c r="AU31" s="1022" t="s">
        <v>330</v>
      </c>
      <c r="AV31" s="1022"/>
      <c r="AW31" s="1022"/>
      <c r="AX31" s="1022"/>
      <c r="AY31" s="1022"/>
      <c r="AZ31" s="1093" t="s">
        <v>330</v>
      </c>
      <c r="BA31" s="1093"/>
      <c r="BB31" s="1093"/>
      <c r="BC31" s="1093"/>
      <c r="BD31" s="1093"/>
      <c r="BE31" s="1077" t="s">
        <v>351</v>
      </c>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15">
      <c r="A32" s="122">
        <v>5</v>
      </c>
      <c r="B32" s="1082" t="s">
        <v>352</v>
      </c>
      <c r="C32" s="1083"/>
      <c r="D32" s="1083"/>
      <c r="E32" s="1083"/>
      <c r="F32" s="1083"/>
      <c r="G32" s="1083"/>
      <c r="H32" s="1083"/>
      <c r="I32" s="1083"/>
      <c r="J32" s="1083"/>
      <c r="K32" s="1083"/>
      <c r="L32" s="1083"/>
      <c r="M32" s="1083"/>
      <c r="N32" s="1083"/>
      <c r="O32" s="1083"/>
      <c r="P32" s="1084"/>
      <c r="Q32" s="1094">
        <v>2993</v>
      </c>
      <c r="R32" s="1095"/>
      <c r="S32" s="1095"/>
      <c r="T32" s="1095"/>
      <c r="U32" s="1095"/>
      <c r="V32" s="1095">
        <v>3034</v>
      </c>
      <c r="W32" s="1095"/>
      <c r="X32" s="1095"/>
      <c r="Y32" s="1095"/>
      <c r="Z32" s="1095"/>
      <c r="AA32" s="1095">
        <v>-41</v>
      </c>
      <c r="AB32" s="1095"/>
      <c r="AC32" s="1095"/>
      <c r="AD32" s="1095"/>
      <c r="AE32" s="1096"/>
      <c r="AF32" s="1088">
        <v>1034</v>
      </c>
      <c r="AG32" s="1089"/>
      <c r="AH32" s="1089"/>
      <c r="AI32" s="1089"/>
      <c r="AJ32" s="1090"/>
      <c r="AK32" s="1031">
        <v>257</v>
      </c>
      <c r="AL32" s="1022"/>
      <c r="AM32" s="1022"/>
      <c r="AN32" s="1022"/>
      <c r="AO32" s="1022"/>
      <c r="AP32" s="1022">
        <v>111</v>
      </c>
      <c r="AQ32" s="1022"/>
      <c r="AR32" s="1022"/>
      <c r="AS32" s="1022"/>
      <c r="AT32" s="1022"/>
      <c r="AU32" s="1022">
        <v>74</v>
      </c>
      <c r="AV32" s="1022"/>
      <c r="AW32" s="1022"/>
      <c r="AX32" s="1022"/>
      <c r="AY32" s="1022"/>
      <c r="AZ32" s="1093" t="s">
        <v>330</v>
      </c>
      <c r="BA32" s="1093"/>
      <c r="BB32" s="1093"/>
      <c r="BC32" s="1093"/>
      <c r="BD32" s="1093"/>
      <c r="BE32" s="1077" t="s">
        <v>351</v>
      </c>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15">
      <c r="A33" s="122">
        <v>6</v>
      </c>
      <c r="B33" s="1082" t="s">
        <v>353</v>
      </c>
      <c r="C33" s="1083"/>
      <c r="D33" s="1083"/>
      <c r="E33" s="1083"/>
      <c r="F33" s="1083"/>
      <c r="G33" s="1083"/>
      <c r="H33" s="1083"/>
      <c r="I33" s="1083"/>
      <c r="J33" s="1083"/>
      <c r="K33" s="1083"/>
      <c r="L33" s="1083"/>
      <c r="M33" s="1083"/>
      <c r="N33" s="1083"/>
      <c r="O33" s="1083"/>
      <c r="P33" s="1084"/>
      <c r="Q33" s="1094">
        <v>1612</v>
      </c>
      <c r="R33" s="1095"/>
      <c r="S33" s="1095"/>
      <c r="T33" s="1095"/>
      <c r="U33" s="1095"/>
      <c r="V33" s="1095">
        <v>1536</v>
      </c>
      <c r="W33" s="1095"/>
      <c r="X33" s="1095"/>
      <c r="Y33" s="1095"/>
      <c r="Z33" s="1095"/>
      <c r="AA33" s="1095">
        <v>75</v>
      </c>
      <c r="AB33" s="1095"/>
      <c r="AC33" s="1095"/>
      <c r="AD33" s="1095"/>
      <c r="AE33" s="1096"/>
      <c r="AF33" s="1088">
        <v>75</v>
      </c>
      <c r="AG33" s="1089"/>
      <c r="AH33" s="1089"/>
      <c r="AI33" s="1089"/>
      <c r="AJ33" s="1090"/>
      <c r="AK33" s="1031">
        <v>591</v>
      </c>
      <c r="AL33" s="1022"/>
      <c r="AM33" s="1022"/>
      <c r="AN33" s="1022"/>
      <c r="AO33" s="1022"/>
      <c r="AP33" s="1022">
        <v>5642</v>
      </c>
      <c r="AQ33" s="1022"/>
      <c r="AR33" s="1022"/>
      <c r="AS33" s="1022"/>
      <c r="AT33" s="1022"/>
      <c r="AU33" s="1022">
        <v>3363</v>
      </c>
      <c r="AV33" s="1022"/>
      <c r="AW33" s="1022"/>
      <c r="AX33" s="1022"/>
      <c r="AY33" s="1022"/>
      <c r="AZ33" s="1093" t="s">
        <v>330</v>
      </c>
      <c r="BA33" s="1093"/>
      <c r="BB33" s="1093"/>
      <c r="BC33" s="1093"/>
      <c r="BD33" s="1093"/>
      <c r="BE33" s="1077" t="s">
        <v>354</v>
      </c>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15">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355</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
      <c r="A63" s="120" t="s">
        <v>335</v>
      </c>
      <c r="B63" s="995" t="s">
        <v>356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3026</v>
      </c>
      <c r="AG63" s="1010"/>
      <c r="AH63" s="1010"/>
      <c r="AI63" s="1010"/>
      <c r="AJ63" s="1075"/>
      <c r="AK63" s="1076"/>
      <c r="AL63" s="1014"/>
      <c r="AM63" s="1014"/>
      <c r="AN63" s="1014"/>
      <c r="AO63" s="1014"/>
      <c r="AP63" s="1010">
        <v>8675</v>
      </c>
      <c r="AQ63" s="1010"/>
      <c r="AR63" s="1010"/>
      <c r="AS63" s="1010"/>
      <c r="AT63" s="1010"/>
      <c r="AU63" s="1010">
        <v>3437</v>
      </c>
      <c r="AV63" s="1010"/>
      <c r="AW63" s="1010"/>
      <c r="AX63" s="1010"/>
      <c r="AY63" s="1010"/>
      <c r="AZ63" s="1070"/>
      <c r="BA63" s="1070"/>
      <c r="BB63" s="1070"/>
      <c r="BC63" s="1070"/>
      <c r="BD63" s="1070"/>
      <c r="BE63" s="1011"/>
      <c r="BF63" s="1011"/>
      <c r="BG63" s="1011"/>
      <c r="BH63" s="1011"/>
      <c r="BI63" s="1012"/>
      <c r="BJ63" s="1071" t="s">
        <v>357</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
      <c r="A65" s="108" t="s">
        <v>358</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15">
      <c r="A66" s="1046" t="s">
        <v>359</v>
      </c>
      <c r="B66" s="1047"/>
      <c r="C66" s="1047"/>
      <c r="D66" s="1047"/>
      <c r="E66" s="1047"/>
      <c r="F66" s="1047"/>
      <c r="G66" s="1047"/>
      <c r="H66" s="1047"/>
      <c r="I66" s="1047"/>
      <c r="J66" s="1047"/>
      <c r="K66" s="1047"/>
      <c r="L66" s="1047"/>
      <c r="M66" s="1047"/>
      <c r="N66" s="1047"/>
      <c r="O66" s="1047"/>
      <c r="P66" s="1048"/>
      <c r="Q66" s="1052" t="s">
        <v>339</v>
      </c>
      <c r="R66" s="1053"/>
      <c r="S66" s="1053"/>
      <c r="T66" s="1053"/>
      <c r="U66" s="1054"/>
      <c r="V66" s="1052" t="s">
        <v>360</v>
      </c>
      <c r="W66" s="1053"/>
      <c r="X66" s="1053"/>
      <c r="Y66" s="1053"/>
      <c r="Z66" s="1054"/>
      <c r="AA66" s="1052" t="s">
        <v>341</v>
      </c>
      <c r="AB66" s="1053"/>
      <c r="AC66" s="1053"/>
      <c r="AD66" s="1053"/>
      <c r="AE66" s="1054"/>
      <c r="AF66" s="1058" t="s">
        <v>361</v>
      </c>
      <c r="AG66" s="1059"/>
      <c r="AH66" s="1059"/>
      <c r="AI66" s="1059"/>
      <c r="AJ66" s="1060"/>
      <c r="AK66" s="1052" t="s">
        <v>343</v>
      </c>
      <c r="AL66" s="1047"/>
      <c r="AM66" s="1047"/>
      <c r="AN66" s="1047"/>
      <c r="AO66" s="1048"/>
      <c r="AP66" s="1052" t="s">
        <v>362</v>
      </c>
      <c r="AQ66" s="1053"/>
      <c r="AR66" s="1053"/>
      <c r="AS66" s="1053"/>
      <c r="AT66" s="1054"/>
      <c r="AU66" s="1052" t="s">
        <v>363</v>
      </c>
      <c r="AV66" s="1053"/>
      <c r="AW66" s="1053"/>
      <c r="AX66" s="1053"/>
      <c r="AY66" s="1054"/>
      <c r="AZ66" s="1052" t="s">
        <v>318</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364</v>
      </c>
      <c r="C68" s="1037"/>
      <c r="D68" s="1037"/>
      <c r="E68" s="1037"/>
      <c r="F68" s="1037"/>
      <c r="G68" s="1037"/>
      <c r="H68" s="1037"/>
      <c r="I68" s="1037"/>
      <c r="J68" s="1037"/>
      <c r="K68" s="1037"/>
      <c r="L68" s="1037"/>
      <c r="M68" s="1037"/>
      <c r="N68" s="1037"/>
      <c r="O68" s="1037"/>
      <c r="P68" s="1038"/>
      <c r="Q68" s="1039">
        <v>64276</v>
      </c>
      <c r="R68" s="1033"/>
      <c r="S68" s="1033"/>
      <c r="T68" s="1033"/>
      <c r="U68" s="1033"/>
      <c r="V68" s="1033">
        <v>57697</v>
      </c>
      <c r="W68" s="1033"/>
      <c r="X68" s="1033"/>
      <c r="Y68" s="1033"/>
      <c r="Z68" s="1033"/>
      <c r="AA68" s="1033">
        <v>6580</v>
      </c>
      <c r="AB68" s="1033"/>
      <c r="AC68" s="1033"/>
      <c r="AD68" s="1033"/>
      <c r="AE68" s="1033"/>
      <c r="AF68" s="1033">
        <v>6285</v>
      </c>
      <c r="AG68" s="1033"/>
      <c r="AH68" s="1033"/>
      <c r="AI68" s="1033"/>
      <c r="AJ68" s="1033"/>
      <c r="AK68" s="1033" t="s">
        <v>365</v>
      </c>
      <c r="AL68" s="1033"/>
      <c r="AM68" s="1033"/>
      <c r="AN68" s="1033"/>
      <c r="AO68" s="1033"/>
      <c r="AP68" s="1033" t="s">
        <v>365</v>
      </c>
      <c r="AQ68" s="1033"/>
      <c r="AR68" s="1033"/>
      <c r="AS68" s="1033"/>
      <c r="AT68" s="1033"/>
      <c r="AU68" s="1033" t="s">
        <v>365</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366</v>
      </c>
      <c r="C69" s="1026"/>
      <c r="D69" s="1026"/>
      <c r="E69" s="1026"/>
      <c r="F69" s="1026"/>
      <c r="G69" s="1026"/>
      <c r="H69" s="1026"/>
      <c r="I69" s="1026"/>
      <c r="J69" s="1026"/>
      <c r="K69" s="1026"/>
      <c r="L69" s="1026"/>
      <c r="M69" s="1026"/>
      <c r="N69" s="1026"/>
      <c r="O69" s="1026"/>
      <c r="P69" s="1027"/>
      <c r="Q69" s="1028">
        <v>3034</v>
      </c>
      <c r="R69" s="1022"/>
      <c r="S69" s="1022"/>
      <c r="T69" s="1022"/>
      <c r="U69" s="1022"/>
      <c r="V69" s="1022">
        <v>2921</v>
      </c>
      <c r="W69" s="1022"/>
      <c r="X69" s="1022"/>
      <c r="Y69" s="1022"/>
      <c r="Z69" s="1022"/>
      <c r="AA69" s="1022">
        <v>114</v>
      </c>
      <c r="AB69" s="1022"/>
      <c r="AC69" s="1022"/>
      <c r="AD69" s="1022"/>
      <c r="AE69" s="1022"/>
      <c r="AF69" s="1022">
        <v>114</v>
      </c>
      <c r="AG69" s="1022"/>
      <c r="AH69" s="1022"/>
      <c r="AI69" s="1022"/>
      <c r="AJ69" s="1022"/>
      <c r="AK69" s="1022" t="s">
        <v>365</v>
      </c>
      <c r="AL69" s="1022"/>
      <c r="AM69" s="1022"/>
      <c r="AN69" s="1022"/>
      <c r="AO69" s="1022"/>
      <c r="AP69" s="1022">
        <v>610</v>
      </c>
      <c r="AQ69" s="1022"/>
      <c r="AR69" s="1022"/>
      <c r="AS69" s="1022"/>
      <c r="AT69" s="1022"/>
      <c r="AU69" s="1022">
        <v>254</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367</v>
      </c>
      <c r="C70" s="1026"/>
      <c r="D70" s="1026"/>
      <c r="E70" s="1026"/>
      <c r="F70" s="1026"/>
      <c r="G70" s="1026"/>
      <c r="H70" s="1026"/>
      <c r="I70" s="1026"/>
      <c r="J70" s="1026"/>
      <c r="K70" s="1026"/>
      <c r="L70" s="1026"/>
      <c r="M70" s="1026"/>
      <c r="N70" s="1026"/>
      <c r="O70" s="1026"/>
      <c r="P70" s="1027"/>
      <c r="Q70" s="1028">
        <v>1497</v>
      </c>
      <c r="R70" s="1022"/>
      <c r="S70" s="1022"/>
      <c r="T70" s="1022"/>
      <c r="U70" s="1022"/>
      <c r="V70" s="1022">
        <v>1481</v>
      </c>
      <c r="W70" s="1022"/>
      <c r="X70" s="1022"/>
      <c r="Y70" s="1022"/>
      <c r="Z70" s="1022"/>
      <c r="AA70" s="1022">
        <v>15</v>
      </c>
      <c r="AB70" s="1022"/>
      <c r="AC70" s="1022"/>
      <c r="AD70" s="1022"/>
      <c r="AE70" s="1022"/>
      <c r="AF70" s="1022">
        <v>15</v>
      </c>
      <c r="AG70" s="1022"/>
      <c r="AH70" s="1022"/>
      <c r="AI70" s="1022"/>
      <c r="AJ70" s="1022"/>
      <c r="AK70" s="1022" t="s">
        <v>365</v>
      </c>
      <c r="AL70" s="1022"/>
      <c r="AM70" s="1022"/>
      <c r="AN70" s="1022"/>
      <c r="AO70" s="1022"/>
      <c r="AP70" s="1022" t="s">
        <v>365</v>
      </c>
      <c r="AQ70" s="1022"/>
      <c r="AR70" s="1022"/>
      <c r="AS70" s="1022"/>
      <c r="AT70" s="1022"/>
      <c r="AU70" s="1022" t="s">
        <v>365</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368</v>
      </c>
      <c r="C71" s="1026"/>
      <c r="D71" s="1026"/>
      <c r="E71" s="1026"/>
      <c r="F71" s="1026"/>
      <c r="G71" s="1026"/>
      <c r="H71" s="1026"/>
      <c r="I71" s="1026"/>
      <c r="J71" s="1026"/>
      <c r="K71" s="1026"/>
      <c r="L71" s="1026"/>
      <c r="M71" s="1026"/>
      <c r="N71" s="1026"/>
      <c r="O71" s="1026"/>
      <c r="P71" s="1027"/>
      <c r="Q71" s="1028">
        <v>768538</v>
      </c>
      <c r="R71" s="1022"/>
      <c r="S71" s="1022"/>
      <c r="T71" s="1022"/>
      <c r="U71" s="1022"/>
      <c r="V71" s="1022">
        <v>753941</v>
      </c>
      <c r="W71" s="1022"/>
      <c r="X71" s="1022"/>
      <c r="Y71" s="1022"/>
      <c r="Z71" s="1022"/>
      <c r="AA71" s="1022">
        <v>14597</v>
      </c>
      <c r="AB71" s="1022"/>
      <c r="AC71" s="1022"/>
      <c r="AD71" s="1022"/>
      <c r="AE71" s="1022"/>
      <c r="AF71" s="1022">
        <v>14597</v>
      </c>
      <c r="AG71" s="1022"/>
      <c r="AH71" s="1022"/>
      <c r="AI71" s="1022"/>
      <c r="AJ71" s="1022"/>
      <c r="AK71" s="1022">
        <v>7714</v>
      </c>
      <c r="AL71" s="1022"/>
      <c r="AM71" s="1022"/>
      <c r="AN71" s="1022"/>
      <c r="AO71" s="1022"/>
      <c r="AP71" s="1022" t="s">
        <v>365</v>
      </c>
      <c r="AQ71" s="1022"/>
      <c r="AR71" s="1022"/>
      <c r="AS71" s="1022"/>
      <c r="AT71" s="1022"/>
      <c r="AU71" s="1022" t="s">
        <v>365</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369</v>
      </c>
      <c r="C72" s="1026"/>
      <c r="D72" s="1026"/>
      <c r="E72" s="1026"/>
      <c r="F72" s="1026"/>
      <c r="G72" s="1026"/>
      <c r="H72" s="1026"/>
      <c r="I72" s="1026"/>
      <c r="J72" s="1026"/>
      <c r="K72" s="1026"/>
      <c r="L72" s="1026"/>
      <c r="M72" s="1026"/>
      <c r="N72" s="1026"/>
      <c r="O72" s="1026"/>
      <c r="P72" s="1027"/>
      <c r="Q72" s="1028">
        <v>22719</v>
      </c>
      <c r="R72" s="1022"/>
      <c r="S72" s="1022"/>
      <c r="T72" s="1022"/>
      <c r="U72" s="1022"/>
      <c r="V72" s="1022">
        <v>22555</v>
      </c>
      <c r="W72" s="1022"/>
      <c r="X72" s="1022"/>
      <c r="Y72" s="1022"/>
      <c r="Z72" s="1022"/>
      <c r="AA72" s="1022">
        <v>165</v>
      </c>
      <c r="AB72" s="1022"/>
      <c r="AC72" s="1022"/>
      <c r="AD72" s="1022"/>
      <c r="AE72" s="1022"/>
      <c r="AF72" s="1022">
        <v>165</v>
      </c>
      <c r="AG72" s="1022"/>
      <c r="AH72" s="1022"/>
      <c r="AI72" s="1022"/>
      <c r="AJ72" s="1022"/>
      <c r="AK72" s="1022">
        <v>20</v>
      </c>
      <c r="AL72" s="1022"/>
      <c r="AM72" s="1022"/>
      <c r="AN72" s="1022"/>
      <c r="AO72" s="1022"/>
      <c r="AP72" s="1022" t="s">
        <v>365</v>
      </c>
      <c r="AQ72" s="1022"/>
      <c r="AR72" s="1022"/>
      <c r="AS72" s="1022"/>
      <c r="AT72" s="1022"/>
      <c r="AU72" s="1022" t="s">
        <v>365</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370</v>
      </c>
      <c r="C73" s="1026"/>
      <c r="D73" s="1026"/>
      <c r="E73" s="1026"/>
      <c r="F73" s="1026"/>
      <c r="G73" s="1026"/>
      <c r="H73" s="1026"/>
      <c r="I73" s="1026"/>
      <c r="J73" s="1026"/>
      <c r="K73" s="1026"/>
      <c r="L73" s="1026"/>
      <c r="M73" s="1026"/>
      <c r="N73" s="1026"/>
      <c r="O73" s="1026"/>
      <c r="P73" s="1027"/>
      <c r="Q73" s="1028">
        <v>329</v>
      </c>
      <c r="R73" s="1022"/>
      <c r="S73" s="1022"/>
      <c r="T73" s="1022"/>
      <c r="U73" s="1022"/>
      <c r="V73" s="1022">
        <v>135</v>
      </c>
      <c r="W73" s="1022"/>
      <c r="X73" s="1022"/>
      <c r="Y73" s="1022"/>
      <c r="Z73" s="1022"/>
      <c r="AA73" s="1022">
        <v>194</v>
      </c>
      <c r="AB73" s="1022"/>
      <c r="AC73" s="1022"/>
      <c r="AD73" s="1022"/>
      <c r="AE73" s="1022"/>
      <c r="AF73" s="1022">
        <v>194</v>
      </c>
      <c r="AG73" s="1022"/>
      <c r="AH73" s="1022"/>
      <c r="AI73" s="1022"/>
      <c r="AJ73" s="1022"/>
      <c r="AK73" s="1022" t="s">
        <v>365</v>
      </c>
      <c r="AL73" s="1022"/>
      <c r="AM73" s="1022"/>
      <c r="AN73" s="1022"/>
      <c r="AO73" s="1022"/>
      <c r="AP73" s="1022" t="s">
        <v>365</v>
      </c>
      <c r="AQ73" s="1022"/>
      <c r="AR73" s="1022"/>
      <c r="AS73" s="1022"/>
      <c r="AT73" s="1022"/>
      <c r="AU73" s="1022" t="s">
        <v>365</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371</v>
      </c>
      <c r="C74" s="1026"/>
      <c r="D74" s="1026"/>
      <c r="E74" s="1026"/>
      <c r="F74" s="1026"/>
      <c r="G74" s="1026"/>
      <c r="H74" s="1026"/>
      <c r="I74" s="1026"/>
      <c r="J74" s="1026"/>
      <c r="K74" s="1026"/>
      <c r="L74" s="1026"/>
      <c r="M74" s="1026"/>
      <c r="N74" s="1026"/>
      <c r="O74" s="1026"/>
      <c r="P74" s="1027"/>
      <c r="Q74" s="1028">
        <v>348</v>
      </c>
      <c r="R74" s="1022"/>
      <c r="S74" s="1022"/>
      <c r="T74" s="1022"/>
      <c r="U74" s="1022"/>
      <c r="V74" s="1022">
        <v>320</v>
      </c>
      <c r="W74" s="1022"/>
      <c r="X74" s="1022"/>
      <c r="Y74" s="1022"/>
      <c r="Z74" s="1022"/>
      <c r="AA74" s="1022">
        <v>28</v>
      </c>
      <c r="AB74" s="1022"/>
      <c r="AC74" s="1022"/>
      <c r="AD74" s="1022"/>
      <c r="AE74" s="1022"/>
      <c r="AF74" s="1022">
        <v>28</v>
      </c>
      <c r="AG74" s="1022"/>
      <c r="AH74" s="1022"/>
      <c r="AI74" s="1022"/>
      <c r="AJ74" s="1022"/>
      <c r="AK74" s="1022">
        <v>14</v>
      </c>
      <c r="AL74" s="1022"/>
      <c r="AM74" s="1022"/>
      <c r="AN74" s="1022"/>
      <c r="AO74" s="1022"/>
      <c r="AP74" s="1022" t="s">
        <v>365</v>
      </c>
      <c r="AQ74" s="1022"/>
      <c r="AR74" s="1022"/>
      <c r="AS74" s="1022"/>
      <c r="AT74" s="1022"/>
      <c r="AU74" s="1022" t="s">
        <v>365</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335</v>
      </c>
      <c r="B88" s="995" t="s">
        <v>372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21398</v>
      </c>
      <c r="AG88" s="1010"/>
      <c r="AH88" s="1010"/>
      <c r="AI88" s="1010"/>
      <c r="AJ88" s="1010"/>
      <c r="AK88" s="1014"/>
      <c r="AL88" s="1014"/>
      <c r="AM88" s="1014"/>
      <c r="AN88" s="1014"/>
      <c r="AO88" s="1014"/>
      <c r="AP88" s="1010">
        <v>610</v>
      </c>
      <c r="AQ88" s="1010"/>
      <c r="AR88" s="1010"/>
      <c r="AS88" s="1010"/>
      <c r="AT88" s="1010"/>
      <c r="AU88" s="1010">
        <v>254</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335</v>
      </c>
      <c r="BR102" s="995" t="s">
        <v>373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374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375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376</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377</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378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379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380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381</v>
      </c>
      <c r="AB109" s="945"/>
      <c r="AC109" s="945"/>
      <c r="AD109" s="945"/>
      <c r="AE109" s="946"/>
      <c r="AF109" s="947" t="s">
        <v>248</v>
      </c>
      <c r="AG109" s="945"/>
      <c r="AH109" s="945"/>
      <c r="AI109" s="945"/>
      <c r="AJ109" s="946"/>
      <c r="AK109" s="947" t="s">
        <v>247</v>
      </c>
      <c r="AL109" s="945"/>
      <c r="AM109" s="945"/>
      <c r="AN109" s="945"/>
      <c r="AO109" s="946"/>
      <c r="AP109" s="947" t="s">
        <v>382</v>
      </c>
      <c r="AQ109" s="945"/>
      <c r="AR109" s="945"/>
      <c r="AS109" s="945"/>
      <c r="AT109" s="976"/>
      <c r="AU109" s="944" t="s">
        <v>380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381</v>
      </c>
      <c r="BR109" s="945"/>
      <c r="BS109" s="945"/>
      <c r="BT109" s="945"/>
      <c r="BU109" s="946"/>
      <c r="BV109" s="947" t="s">
        <v>248</v>
      </c>
      <c r="BW109" s="945"/>
      <c r="BX109" s="945"/>
      <c r="BY109" s="945"/>
      <c r="BZ109" s="946"/>
      <c r="CA109" s="947" t="s">
        <v>247</v>
      </c>
      <c r="CB109" s="945"/>
      <c r="CC109" s="945"/>
      <c r="CD109" s="945"/>
      <c r="CE109" s="946"/>
      <c r="CF109" s="983" t="s">
        <v>382</v>
      </c>
      <c r="CG109" s="983"/>
      <c r="CH109" s="983"/>
      <c r="CI109" s="983"/>
      <c r="CJ109" s="983"/>
      <c r="CK109" s="947" t="s">
        <v>383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381</v>
      </c>
      <c r="DH109" s="945"/>
      <c r="DI109" s="945"/>
      <c r="DJ109" s="945"/>
      <c r="DK109" s="946"/>
      <c r="DL109" s="947" t="s">
        <v>248</v>
      </c>
      <c r="DM109" s="945"/>
      <c r="DN109" s="945"/>
      <c r="DO109" s="945"/>
      <c r="DP109" s="946"/>
      <c r="DQ109" s="947" t="s">
        <v>247</v>
      </c>
      <c r="DR109" s="945"/>
      <c r="DS109" s="945"/>
      <c r="DT109" s="945"/>
      <c r="DU109" s="946"/>
      <c r="DV109" s="947" t="s">
        <v>382</v>
      </c>
      <c r="DW109" s="945"/>
      <c r="DX109" s="945"/>
      <c r="DY109" s="945"/>
      <c r="DZ109" s="976"/>
    </row>
    <row r="110" spans="1:131" s="102" customFormat="1" ht="26.25" customHeight="1" x14ac:dyDescent="0.15">
      <c r="A110" s="847" t="s">
        <v>384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1493124</v>
      </c>
      <c r="AB110" s="938"/>
      <c r="AC110" s="938"/>
      <c r="AD110" s="938"/>
      <c r="AE110" s="939"/>
      <c r="AF110" s="940">
        <v>1526516</v>
      </c>
      <c r="AG110" s="938"/>
      <c r="AH110" s="938"/>
      <c r="AI110" s="938"/>
      <c r="AJ110" s="939"/>
      <c r="AK110" s="940">
        <v>1581054</v>
      </c>
      <c r="AL110" s="938"/>
      <c r="AM110" s="938"/>
      <c r="AN110" s="938"/>
      <c r="AO110" s="939"/>
      <c r="AP110" s="941">
        <v>12.2</v>
      </c>
      <c r="AQ110" s="942"/>
      <c r="AR110" s="942"/>
      <c r="AS110" s="942"/>
      <c r="AT110" s="943"/>
      <c r="AU110" s="977" t="s">
        <v>385</v>
      </c>
      <c r="AV110" s="978"/>
      <c r="AW110" s="978"/>
      <c r="AX110" s="978"/>
      <c r="AY110" s="978"/>
      <c r="AZ110" s="903" t="s">
        <v>386</v>
      </c>
      <c r="BA110" s="848"/>
      <c r="BB110" s="848"/>
      <c r="BC110" s="848"/>
      <c r="BD110" s="848"/>
      <c r="BE110" s="848"/>
      <c r="BF110" s="848"/>
      <c r="BG110" s="848"/>
      <c r="BH110" s="848"/>
      <c r="BI110" s="848"/>
      <c r="BJ110" s="848"/>
      <c r="BK110" s="848"/>
      <c r="BL110" s="848"/>
      <c r="BM110" s="848"/>
      <c r="BN110" s="848"/>
      <c r="BO110" s="848"/>
      <c r="BP110" s="849"/>
      <c r="BQ110" s="904">
        <v>17880479</v>
      </c>
      <c r="BR110" s="885"/>
      <c r="BS110" s="885"/>
      <c r="BT110" s="885"/>
      <c r="BU110" s="885"/>
      <c r="BV110" s="885">
        <v>17592849</v>
      </c>
      <c r="BW110" s="885"/>
      <c r="BX110" s="885"/>
      <c r="BY110" s="885"/>
      <c r="BZ110" s="885"/>
      <c r="CA110" s="885">
        <v>17300912</v>
      </c>
      <c r="CB110" s="885"/>
      <c r="CC110" s="885"/>
      <c r="CD110" s="885"/>
      <c r="CE110" s="885"/>
      <c r="CF110" s="909">
        <v>133.69999999999999</v>
      </c>
      <c r="CG110" s="910"/>
      <c r="CH110" s="910"/>
      <c r="CI110" s="910"/>
      <c r="CJ110" s="910"/>
      <c r="CK110" s="973" t="s">
        <v>387</v>
      </c>
      <c r="CL110" s="859"/>
      <c r="CM110" s="934" t="s">
        <v>388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67</v>
      </c>
      <c r="DH110" s="885"/>
      <c r="DI110" s="885"/>
      <c r="DJ110" s="885"/>
      <c r="DK110" s="885"/>
      <c r="DL110" s="885" t="s">
        <v>67</v>
      </c>
      <c r="DM110" s="885"/>
      <c r="DN110" s="885"/>
      <c r="DO110" s="885"/>
      <c r="DP110" s="885"/>
      <c r="DQ110" s="885" t="s">
        <v>67</v>
      </c>
      <c r="DR110" s="885"/>
      <c r="DS110" s="885"/>
      <c r="DT110" s="885"/>
      <c r="DU110" s="885"/>
      <c r="DV110" s="886" t="s">
        <v>389</v>
      </c>
      <c r="DW110" s="886"/>
      <c r="DX110" s="886"/>
      <c r="DY110" s="886"/>
      <c r="DZ110" s="887"/>
    </row>
    <row r="111" spans="1:131" s="102" customFormat="1" ht="26.25" customHeight="1" x14ac:dyDescent="0.15">
      <c r="A111" s="814" t="s">
        <v>390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67</v>
      </c>
      <c r="AB111" s="966"/>
      <c r="AC111" s="966"/>
      <c r="AD111" s="966"/>
      <c r="AE111" s="967"/>
      <c r="AF111" s="968" t="s">
        <v>391</v>
      </c>
      <c r="AG111" s="966"/>
      <c r="AH111" s="966"/>
      <c r="AI111" s="966"/>
      <c r="AJ111" s="967"/>
      <c r="AK111" s="968" t="s">
        <v>67</v>
      </c>
      <c r="AL111" s="966"/>
      <c r="AM111" s="966"/>
      <c r="AN111" s="966"/>
      <c r="AO111" s="967"/>
      <c r="AP111" s="969" t="s">
        <v>67</v>
      </c>
      <c r="AQ111" s="970"/>
      <c r="AR111" s="970"/>
      <c r="AS111" s="970"/>
      <c r="AT111" s="971"/>
      <c r="AU111" s="979"/>
      <c r="AV111" s="980"/>
      <c r="AW111" s="980"/>
      <c r="AX111" s="980"/>
      <c r="AY111" s="980"/>
      <c r="AZ111" s="855" t="s">
        <v>392</v>
      </c>
      <c r="BA111" s="790"/>
      <c r="BB111" s="790"/>
      <c r="BC111" s="790"/>
      <c r="BD111" s="790"/>
      <c r="BE111" s="790"/>
      <c r="BF111" s="790"/>
      <c r="BG111" s="790"/>
      <c r="BH111" s="790"/>
      <c r="BI111" s="790"/>
      <c r="BJ111" s="790"/>
      <c r="BK111" s="790"/>
      <c r="BL111" s="790"/>
      <c r="BM111" s="790"/>
      <c r="BN111" s="790"/>
      <c r="BO111" s="790"/>
      <c r="BP111" s="791"/>
      <c r="BQ111" s="856">
        <v>3393280</v>
      </c>
      <c r="BR111" s="857"/>
      <c r="BS111" s="857"/>
      <c r="BT111" s="857"/>
      <c r="BU111" s="857"/>
      <c r="BV111" s="857">
        <v>3123428</v>
      </c>
      <c r="BW111" s="857"/>
      <c r="BX111" s="857"/>
      <c r="BY111" s="857"/>
      <c r="BZ111" s="857"/>
      <c r="CA111" s="857">
        <v>2855954</v>
      </c>
      <c r="CB111" s="857"/>
      <c r="CC111" s="857"/>
      <c r="CD111" s="857"/>
      <c r="CE111" s="857"/>
      <c r="CF111" s="918">
        <v>22.1</v>
      </c>
      <c r="CG111" s="919"/>
      <c r="CH111" s="919"/>
      <c r="CI111" s="919"/>
      <c r="CJ111" s="919"/>
      <c r="CK111" s="974"/>
      <c r="CL111" s="861"/>
      <c r="CM111" s="864" t="s">
        <v>393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67</v>
      </c>
      <c r="DH111" s="857"/>
      <c r="DI111" s="857"/>
      <c r="DJ111" s="857"/>
      <c r="DK111" s="857"/>
      <c r="DL111" s="857" t="s">
        <v>389</v>
      </c>
      <c r="DM111" s="857"/>
      <c r="DN111" s="857"/>
      <c r="DO111" s="857"/>
      <c r="DP111" s="857"/>
      <c r="DQ111" s="857" t="s">
        <v>67</v>
      </c>
      <c r="DR111" s="857"/>
      <c r="DS111" s="857"/>
      <c r="DT111" s="857"/>
      <c r="DU111" s="857"/>
      <c r="DV111" s="834" t="s">
        <v>67</v>
      </c>
      <c r="DW111" s="834"/>
      <c r="DX111" s="834"/>
      <c r="DY111" s="834"/>
      <c r="DZ111" s="835"/>
    </row>
    <row r="112" spans="1:131" s="102" customFormat="1" ht="26.25" customHeight="1" x14ac:dyDescent="0.15">
      <c r="A112" s="959" t="s">
        <v>394</v>
      </c>
      <c r="B112" s="960"/>
      <c r="C112" s="790" t="s">
        <v>395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67</v>
      </c>
      <c r="AB112" s="820"/>
      <c r="AC112" s="820"/>
      <c r="AD112" s="820"/>
      <c r="AE112" s="821"/>
      <c r="AF112" s="822" t="s">
        <v>67</v>
      </c>
      <c r="AG112" s="820"/>
      <c r="AH112" s="820"/>
      <c r="AI112" s="820"/>
      <c r="AJ112" s="821"/>
      <c r="AK112" s="822" t="s">
        <v>67</v>
      </c>
      <c r="AL112" s="820"/>
      <c r="AM112" s="820"/>
      <c r="AN112" s="820"/>
      <c r="AO112" s="821"/>
      <c r="AP112" s="867" t="s">
        <v>67</v>
      </c>
      <c r="AQ112" s="868"/>
      <c r="AR112" s="868"/>
      <c r="AS112" s="868"/>
      <c r="AT112" s="869"/>
      <c r="AU112" s="979"/>
      <c r="AV112" s="980"/>
      <c r="AW112" s="980"/>
      <c r="AX112" s="980"/>
      <c r="AY112" s="980"/>
      <c r="AZ112" s="855" t="s">
        <v>396</v>
      </c>
      <c r="BA112" s="790"/>
      <c r="BB112" s="790"/>
      <c r="BC112" s="790"/>
      <c r="BD112" s="790"/>
      <c r="BE112" s="790"/>
      <c r="BF112" s="790"/>
      <c r="BG112" s="790"/>
      <c r="BH112" s="790"/>
      <c r="BI112" s="790"/>
      <c r="BJ112" s="790"/>
      <c r="BK112" s="790"/>
      <c r="BL112" s="790"/>
      <c r="BM112" s="790"/>
      <c r="BN112" s="790"/>
      <c r="BO112" s="790"/>
      <c r="BP112" s="791"/>
      <c r="BQ112" s="856">
        <v>3749464</v>
      </c>
      <c r="BR112" s="857"/>
      <c r="BS112" s="857"/>
      <c r="BT112" s="857"/>
      <c r="BU112" s="857"/>
      <c r="BV112" s="857">
        <v>3533142</v>
      </c>
      <c r="BW112" s="857"/>
      <c r="BX112" s="857"/>
      <c r="BY112" s="857"/>
      <c r="BZ112" s="857"/>
      <c r="CA112" s="857">
        <v>3436775</v>
      </c>
      <c r="CB112" s="857"/>
      <c r="CC112" s="857"/>
      <c r="CD112" s="857"/>
      <c r="CE112" s="857"/>
      <c r="CF112" s="918">
        <v>26.5</v>
      </c>
      <c r="CG112" s="919"/>
      <c r="CH112" s="919"/>
      <c r="CI112" s="919"/>
      <c r="CJ112" s="919"/>
      <c r="CK112" s="974"/>
      <c r="CL112" s="861"/>
      <c r="CM112" s="864" t="s">
        <v>397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391</v>
      </c>
      <c r="DH112" s="857"/>
      <c r="DI112" s="857"/>
      <c r="DJ112" s="857"/>
      <c r="DK112" s="857"/>
      <c r="DL112" s="857" t="s">
        <v>389</v>
      </c>
      <c r="DM112" s="857"/>
      <c r="DN112" s="857"/>
      <c r="DO112" s="857"/>
      <c r="DP112" s="857"/>
      <c r="DQ112" s="857" t="s">
        <v>389</v>
      </c>
      <c r="DR112" s="857"/>
      <c r="DS112" s="857"/>
      <c r="DT112" s="857"/>
      <c r="DU112" s="857"/>
      <c r="DV112" s="834" t="s">
        <v>389</v>
      </c>
      <c r="DW112" s="834"/>
      <c r="DX112" s="834"/>
      <c r="DY112" s="834"/>
      <c r="DZ112" s="835"/>
    </row>
    <row r="113" spans="1:130" s="102" customFormat="1" ht="26.25" customHeight="1" x14ac:dyDescent="0.15">
      <c r="A113" s="961"/>
      <c r="B113" s="962"/>
      <c r="C113" s="790" t="s">
        <v>398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345555</v>
      </c>
      <c r="AB113" s="966"/>
      <c r="AC113" s="966"/>
      <c r="AD113" s="966"/>
      <c r="AE113" s="967"/>
      <c r="AF113" s="968">
        <v>328712</v>
      </c>
      <c r="AG113" s="966"/>
      <c r="AH113" s="966"/>
      <c r="AI113" s="966"/>
      <c r="AJ113" s="967"/>
      <c r="AK113" s="968">
        <v>320213</v>
      </c>
      <c r="AL113" s="966"/>
      <c r="AM113" s="966"/>
      <c r="AN113" s="966"/>
      <c r="AO113" s="967"/>
      <c r="AP113" s="969">
        <v>2.5</v>
      </c>
      <c r="AQ113" s="970"/>
      <c r="AR113" s="970"/>
      <c r="AS113" s="970"/>
      <c r="AT113" s="971"/>
      <c r="AU113" s="979"/>
      <c r="AV113" s="980"/>
      <c r="AW113" s="980"/>
      <c r="AX113" s="980"/>
      <c r="AY113" s="980"/>
      <c r="AZ113" s="855" t="s">
        <v>399</v>
      </c>
      <c r="BA113" s="790"/>
      <c r="BB113" s="790"/>
      <c r="BC113" s="790"/>
      <c r="BD113" s="790"/>
      <c r="BE113" s="790"/>
      <c r="BF113" s="790"/>
      <c r="BG113" s="790"/>
      <c r="BH113" s="790"/>
      <c r="BI113" s="790"/>
      <c r="BJ113" s="790"/>
      <c r="BK113" s="790"/>
      <c r="BL113" s="790"/>
      <c r="BM113" s="790"/>
      <c r="BN113" s="790"/>
      <c r="BO113" s="790"/>
      <c r="BP113" s="791"/>
      <c r="BQ113" s="856">
        <v>115079</v>
      </c>
      <c r="BR113" s="857"/>
      <c r="BS113" s="857"/>
      <c r="BT113" s="857"/>
      <c r="BU113" s="857"/>
      <c r="BV113" s="857">
        <v>61996</v>
      </c>
      <c r="BW113" s="857"/>
      <c r="BX113" s="857"/>
      <c r="BY113" s="857"/>
      <c r="BZ113" s="857"/>
      <c r="CA113" s="857">
        <v>253927</v>
      </c>
      <c r="CB113" s="857"/>
      <c r="CC113" s="857"/>
      <c r="CD113" s="857"/>
      <c r="CE113" s="857"/>
      <c r="CF113" s="918">
        <v>2</v>
      </c>
      <c r="CG113" s="919"/>
      <c r="CH113" s="919"/>
      <c r="CI113" s="919"/>
      <c r="CJ113" s="919"/>
      <c r="CK113" s="974"/>
      <c r="CL113" s="861"/>
      <c r="CM113" s="864" t="s">
        <v>400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67</v>
      </c>
      <c r="DH113" s="820"/>
      <c r="DI113" s="820"/>
      <c r="DJ113" s="820"/>
      <c r="DK113" s="821"/>
      <c r="DL113" s="822" t="s">
        <v>67</v>
      </c>
      <c r="DM113" s="820"/>
      <c r="DN113" s="820"/>
      <c r="DO113" s="820"/>
      <c r="DP113" s="821"/>
      <c r="DQ113" s="822" t="s">
        <v>67</v>
      </c>
      <c r="DR113" s="820"/>
      <c r="DS113" s="820"/>
      <c r="DT113" s="820"/>
      <c r="DU113" s="821"/>
      <c r="DV113" s="867" t="s">
        <v>389</v>
      </c>
      <c r="DW113" s="868"/>
      <c r="DX113" s="868"/>
      <c r="DY113" s="868"/>
      <c r="DZ113" s="869"/>
    </row>
    <row r="114" spans="1:130" s="102" customFormat="1" ht="26.25" customHeight="1" x14ac:dyDescent="0.15">
      <c r="A114" s="961"/>
      <c r="B114" s="962"/>
      <c r="C114" s="790" t="s">
        <v>401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50429</v>
      </c>
      <c r="AB114" s="820"/>
      <c r="AC114" s="820"/>
      <c r="AD114" s="820"/>
      <c r="AE114" s="821"/>
      <c r="AF114" s="822">
        <v>39513</v>
      </c>
      <c r="AG114" s="820"/>
      <c r="AH114" s="820"/>
      <c r="AI114" s="820"/>
      <c r="AJ114" s="821"/>
      <c r="AK114" s="822">
        <v>26185</v>
      </c>
      <c r="AL114" s="820"/>
      <c r="AM114" s="820"/>
      <c r="AN114" s="820"/>
      <c r="AO114" s="821"/>
      <c r="AP114" s="867">
        <v>0.2</v>
      </c>
      <c r="AQ114" s="868"/>
      <c r="AR114" s="868"/>
      <c r="AS114" s="868"/>
      <c r="AT114" s="869"/>
      <c r="AU114" s="979"/>
      <c r="AV114" s="980"/>
      <c r="AW114" s="980"/>
      <c r="AX114" s="980"/>
      <c r="AY114" s="980"/>
      <c r="AZ114" s="855" t="s">
        <v>402</v>
      </c>
      <c r="BA114" s="790"/>
      <c r="BB114" s="790"/>
      <c r="BC114" s="790"/>
      <c r="BD114" s="790"/>
      <c r="BE114" s="790"/>
      <c r="BF114" s="790"/>
      <c r="BG114" s="790"/>
      <c r="BH114" s="790"/>
      <c r="BI114" s="790"/>
      <c r="BJ114" s="790"/>
      <c r="BK114" s="790"/>
      <c r="BL114" s="790"/>
      <c r="BM114" s="790"/>
      <c r="BN114" s="790"/>
      <c r="BO114" s="790"/>
      <c r="BP114" s="791"/>
      <c r="BQ114" s="856">
        <v>2736523</v>
      </c>
      <c r="BR114" s="857"/>
      <c r="BS114" s="857"/>
      <c r="BT114" s="857"/>
      <c r="BU114" s="857"/>
      <c r="BV114" s="857">
        <v>2625961</v>
      </c>
      <c r="BW114" s="857"/>
      <c r="BX114" s="857"/>
      <c r="BY114" s="857"/>
      <c r="BZ114" s="857"/>
      <c r="CA114" s="857">
        <v>2499994</v>
      </c>
      <c r="CB114" s="857"/>
      <c r="CC114" s="857"/>
      <c r="CD114" s="857"/>
      <c r="CE114" s="857"/>
      <c r="CF114" s="918">
        <v>19.3</v>
      </c>
      <c r="CG114" s="919"/>
      <c r="CH114" s="919"/>
      <c r="CI114" s="919"/>
      <c r="CJ114" s="919"/>
      <c r="CK114" s="974"/>
      <c r="CL114" s="861"/>
      <c r="CM114" s="864" t="s">
        <v>403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404</v>
      </c>
      <c r="DH114" s="820"/>
      <c r="DI114" s="820"/>
      <c r="DJ114" s="820"/>
      <c r="DK114" s="821"/>
      <c r="DL114" s="822" t="s">
        <v>67</v>
      </c>
      <c r="DM114" s="820"/>
      <c r="DN114" s="820"/>
      <c r="DO114" s="820"/>
      <c r="DP114" s="821"/>
      <c r="DQ114" s="822" t="s">
        <v>389</v>
      </c>
      <c r="DR114" s="820"/>
      <c r="DS114" s="820"/>
      <c r="DT114" s="820"/>
      <c r="DU114" s="821"/>
      <c r="DV114" s="867" t="s">
        <v>67</v>
      </c>
      <c r="DW114" s="868"/>
      <c r="DX114" s="868"/>
      <c r="DY114" s="868"/>
      <c r="DZ114" s="869"/>
    </row>
    <row r="115" spans="1:130" s="102" customFormat="1" ht="26.25" customHeight="1" x14ac:dyDescent="0.15">
      <c r="A115" s="961"/>
      <c r="B115" s="962"/>
      <c r="C115" s="790" t="s">
        <v>405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281763</v>
      </c>
      <c r="AB115" s="966"/>
      <c r="AC115" s="966"/>
      <c r="AD115" s="966"/>
      <c r="AE115" s="967"/>
      <c r="AF115" s="968">
        <v>276514</v>
      </c>
      <c r="AG115" s="966"/>
      <c r="AH115" s="966"/>
      <c r="AI115" s="966"/>
      <c r="AJ115" s="967"/>
      <c r="AK115" s="968">
        <v>273617</v>
      </c>
      <c r="AL115" s="966"/>
      <c r="AM115" s="966"/>
      <c r="AN115" s="966"/>
      <c r="AO115" s="967"/>
      <c r="AP115" s="969">
        <v>2.1</v>
      </c>
      <c r="AQ115" s="970"/>
      <c r="AR115" s="970"/>
      <c r="AS115" s="970"/>
      <c r="AT115" s="971"/>
      <c r="AU115" s="979"/>
      <c r="AV115" s="980"/>
      <c r="AW115" s="980"/>
      <c r="AX115" s="980"/>
      <c r="AY115" s="980"/>
      <c r="AZ115" s="855" t="s">
        <v>406</v>
      </c>
      <c r="BA115" s="790"/>
      <c r="BB115" s="790"/>
      <c r="BC115" s="790"/>
      <c r="BD115" s="790"/>
      <c r="BE115" s="790"/>
      <c r="BF115" s="790"/>
      <c r="BG115" s="790"/>
      <c r="BH115" s="790"/>
      <c r="BI115" s="790"/>
      <c r="BJ115" s="790"/>
      <c r="BK115" s="790"/>
      <c r="BL115" s="790"/>
      <c r="BM115" s="790"/>
      <c r="BN115" s="790"/>
      <c r="BO115" s="790"/>
      <c r="BP115" s="791"/>
      <c r="BQ115" s="856" t="s">
        <v>389</v>
      </c>
      <c r="BR115" s="857"/>
      <c r="BS115" s="857"/>
      <c r="BT115" s="857"/>
      <c r="BU115" s="857"/>
      <c r="BV115" s="857" t="s">
        <v>67</v>
      </c>
      <c r="BW115" s="857"/>
      <c r="BX115" s="857"/>
      <c r="BY115" s="857"/>
      <c r="BZ115" s="857"/>
      <c r="CA115" s="857" t="s">
        <v>67</v>
      </c>
      <c r="CB115" s="857"/>
      <c r="CC115" s="857"/>
      <c r="CD115" s="857"/>
      <c r="CE115" s="857"/>
      <c r="CF115" s="918" t="s">
        <v>407</v>
      </c>
      <c r="CG115" s="919"/>
      <c r="CH115" s="919"/>
      <c r="CI115" s="919"/>
      <c r="CJ115" s="919"/>
      <c r="CK115" s="974"/>
      <c r="CL115" s="861"/>
      <c r="CM115" s="855" t="s">
        <v>408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3364630</v>
      </c>
      <c r="DH115" s="820"/>
      <c r="DI115" s="820"/>
      <c r="DJ115" s="820"/>
      <c r="DK115" s="821"/>
      <c r="DL115" s="822">
        <v>3106948</v>
      </c>
      <c r="DM115" s="820"/>
      <c r="DN115" s="820"/>
      <c r="DO115" s="820"/>
      <c r="DP115" s="821"/>
      <c r="DQ115" s="822">
        <v>2851644</v>
      </c>
      <c r="DR115" s="820"/>
      <c r="DS115" s="820"/>
      <c r="DT115" s="820"/>
      <c r="DU115" s="821"/>
      <c r="DV115" s="867">
        <v>22</v>
      </c>
      <c r="DW115" s="868"/>
      <c r="DX115" s="868"/>
      <c r="DY115" s="868"/>
      <c r="DZ115" s="869"/>
    </row>
    <row r="116" spans="1:130" s="102" customFormat="1" ht="26.25" customHeight="1" x14ac:dyDescent="0.15">
      <c r="A116" s="963"/>
      <c r="B116" s="964"/>
      <c r="C116" s="923" t="s">
        <v>409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389</v>
      </c>
      <c r="AB116" s="820"/>
      <c r="AC116" s="820"/>
      <c r="AD116" s="820"/>
      <c r="AE116" s="821"/>
      <c r="AF116" s="822" t="s">
        <v>67</v>
      </c>
      <c r="AG116" s="820"/>
      <c r="AH116" s="820"/>
      <c r="AI116" s="820"/>
      <c r="AJ116" s="821"/>
      <c r="AK116" s="822" t="s">
        <v>67</v>
      </c>
      <c r="AL116" s="820"/>
      <c r="AM116" s="820"/>
      <c r="AN116" s="820"/>
      <c r="AO116" s="821"/>
      <c r="AP116" s="867" t="s">
        <v>410</v>
      </c>
      <c r="AQ116" s="868"/>
      <c r="AR116" s="868"/>
      <c r="AS116" s="868"/>
      <c r="AT116" s="869"/>
      <c r="AU116" s="979"/>
      <c r="AV116" s="980"/>
      <c r="AW116" s="980"/>
      <c r="AX116" s="980"/>
      <c r="AY116" s="980"/>
      <c r="AZ116" s="906" t="s">
        <v>411</v>
      </c>
      <c r="BA116" s="907"/>
      <c r="BB116" s="907"/>
      <c r="BC116" s="907"/>
      <c r="BD116" s="907"/>
      <c r="BE116" s="907"/>
      <c r="BF116" s="907"/>
      <c r="BG116" s="907"/>
      <c r="BH116" s="907"/>
      <c r="BI116" s="907"/>
      <c r="BJ116" s="907"/>
      <c r="BK116" s="907"/>
      <c r="BL116" s="907"/>
      <c r="BM116" s="907"/>
      <c r="BN116" s="907"/>
      <c r="BO116" s="907"/>
      <c r="BP116" s="908"/>
      <c r="BQ116" s="856" t="s">
        <v>67</v>
      </c>
      <c r="BR116" s="857"/>
      <c r="BS116" s="857"/>
      <c r="BT116" s="857"/>
      <c r="BU116" s="857"/>
      <c r="BV116" s="857" t="s">
        <v>67</v>
      </c>
      <c r="BW116" s="857"/>
      <c r="BX116" s="857"/>
      <c r="BY116" s="857"/>
      <c r="BZ116" s="857"/>
      <c r="CA116" s="857" t="s">
        <v>389</v>
      </c>
      <c r="CB116" s="857"/>
      <c r="CC116" s="857"/>
      <c r="CD116" s="857"/>
      <c r="CE116" s="857"/>
      <c r="CF116" s="918" t="s">
        <v>389</v>
      </c>
      <c r="CG116" s="919"/>
      <c r="CH116" s="919"/>
      <c r="CI116" s="919"/>
      <c r="CJ116" s="919"/>
      <c r="CK116" s="974"/>
      <c r="CL116" s="861"/>
      <c r="CM116" s="864" t="s">
        <v>412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28650</v>
      </c>
      <c r="DH116" s="820"/>
      <c r="DI116" s="820"/>
      <c r="DJ116" s="820"/>
      <c r="DK116" s="821"/>
      <c r="DL116" s="822">
        <v>16480</v>
      </c>
      <c r="DM116" s="820"/>
      <c r="DN116" s="820"/>
      <c r="DO116" s="820"/>
      <c r="DP116" s="821"/>
      <c r="DQ116" s="822">
        <v>4310</v>
      </c>
      <c r="DR116" s="820"/>
      <c r="DS116" s="820"/>
      <c r="DT116" s="820"/>
      <c r="DU116" s="821"/>
      <c r="DV116" s="867">
        <v>0</v>
      </c>
      <c r="DW116" s="868"/>
      <c r="DX116" s="868"/>
      <c r="DY116" s="868"/>
      <c r="DZ116" s="869"/>
    </row>
    <row r="117" spans="1:130" s="102" customFormat="1" ht="26.25" customHeight="1" x14ac:dyDescent="0.15">
      <c r="A117" s="944" t="s">
        <v>126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413</v>
      </c>
      <c r="Z117" s="946"/>
      <c r="AA117" s="951">
        <v>2170871</v>
      </c>
      <c r="AB117" s="952"/>
      <c r="AC117" s="952"/>
      <c r="AD117" s="952"/>
      <c r="AE117" s="953"/>
      <c r="AF117" s="954">
        <v>2171255</v>
      </c>
      <c r="AG117" s="952"/>
      <c r="AH117" s="952"/>
      <c r="AI117" s="952"/>
      <c r="AJ117" s="953"/>
      <c r="AK117" s="954">
        <v>2201069</v>
      </c>
      <c r="AL117" s="952"/>
      <c r="AM117" s="952"/>
      <c r="AN117" s="952"/>
      <c r="AO117" s="953"/>
      <c r="AP117" s="955"/>
      <c r="AQ117" s="956"/>
      <c r="AR117" s="956"/>
      <c r="AS117" s="956"/>
      <c r="AT117" s="957"/>
      <c r="AU117" s="979"/>
      <c r="AV117" s="980"/>
      <c r="AW117" s="980"/>
      <c r="AX117" s="980"/>
      <c r="AY117" s="980"/>
      <c r="AZ117" s="906" t="s">
        <v>414</v>
      </c>
      <c r="BA117" s="907"/>
      <c r="BB117" s="907"/>
      <c r="BC117" s="907"/>
      <c r="BD117" s="907"/>
      <c r="BE117" s="907"/>
      <c r="BF117" s="907"/>
      <c r="BG117" s="907"/>
      <c r="BH117" s="907"/>
      <c r="BI117" s="907"/>
      <c r="BJ117" s="907"/>
      <c r="BK117" s="907"/>
      <c r="BL117" s="907"/>
      <c r="BM117" s="907"/>
      <c r="BN117" s="907"/>
      <c r="BO117" s="907"/>
      <c r="BP117" s="908"/>
      <c r="BQ117" s="856" t="s">
        <v>67</v>
      </c>
      <c r="BR117" s="857"/>
      <c r="BS117" s="857"/>
      <c r="BT117" s="857"/>
      <c r="BU117" s="857"/>
      <c r="BV117" s="857" t="s">
        <v>389</v>
      </c>
      <c r="BW117" s="857"/>
      <c r="BX117" s="857"/>
      <c r="BY117" s="857"/>
      <c r="BZ117" s="857"/>
      <c r="CA117" s="857" t="s">
        <v>391</v>
      </c>
      <c r="CB117" s="857"/>
      <c r="CC117" s="857"/>
      <c r="CD117" s="857"/>
      <c r="CE117" s="857"/>
      <c r="CF117" s="918" t="s">
        <v>67</v>
      </c>
      <c r="CG117" s="919"/>
      <c r="CH117" s="919"/>
      <c r="CI117" s="919"/>
      <c r="CJ117" s="919"/>
      <c r="CK117" s="974"/>
      <c r="CL117" s="861"/>
      <c r="CM117" s="864" t="s">
        <v>415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389</v>
      </c>
      <c r="DH117" s="820"/>
      <c r="DI117" s="820"/>
      <c r="DJ117" s="820"/>
      <c r="DK117" s="821"/>
      <c r="DL117" s="822" t="s">
        <v>389</v>
      </c>
      <c r="DM117" s="820"/>
      <c r="DN117" s="820"/>
      <c r="DO117" s="820"/>
      <c r="DP117" s="821"/>
      <c r="DQ117" s="822" t="s">
        <v>389</v>
      </c>
      <c r="DR117" s="820"/>
      <c r="DS117" s="820"/>
      <c r="DT117" s="820"/>
      <c r="DU117" s="821"/>
      <c r="DV117" s="867" t="s">
        <v>67</v>
      </c>
      <c r="DW117" s="868"/>
      <c r="DX117" s="868"/>
      <c r="DY117" s="868"/>
      <c r="DZ117" s="869"/>
    </row>
    <row r="118" spans="1:130" s="102" customFormat="1" ht="26.25" customHeight="1" x14ac:dyDescent="0.15">
      <c r="A118" s="944" t="s">
        <v>383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381</v>
      </c>
      <c r="AB118" s="945"/>
      <c r="AC118" s="945"/>
      <c r="AD118" s="945"/>
      <c r="AE118" s="946"/>
      <c r="AF118" s="947" t="s">
        <v>248</v>
      </c>
      <c r="AG118" s="945"/>
      <c r="AH118" s="945"/>
      <c r="AI118" s="945"/>
      <c r="AJ118" s="946"/>
      <c r="AK118" s="947" t="s">
        <v>247</v>
      </c>
      <c r="AL118" s="945"/>
      <c r="AM118" s="945"/>
      <c r="AN118" s="945"/>
      <c r="AO118" s="946"/>
      <c r="AP118" s="948" t="s">
        <v>382</v>
      </c>
      <c r="AQ118" s="949"/>
      <c r="AR118" s="949"/>
      <c r="AS118" s="949"/>
      <c r="AT118" s="950"/>
      <c r="AU118" s="979"/>
      <c r="AV118" s="980"/>
      <c r="AW118" s="980"/>
      <c r="AX118" s="980"/>
      <c r="AY118" s="980"/>
      <c r="AZ118" s="922" t="s">
        <v>416</v>
      </c>
      <c r="BA118" s="923"/>
      <c r="BB118" s="923"/>
      <c r="BC118" s="923"/>
      <c r="BD118" s="923"/>
      <c r="BE118" s="923"/>
      <c r="BF118" s="923"/>
      <c r="BG118" s="923"/>
      <c r="BH118" s="923"/>
      <c r="BI118" s="923"/>
      <c r="BJ118" s="923"/>
      <c r="BK118" s="923"/>
      <c r="BL118" s="923"/>
      <c r="BM118" s="923"/>
      <c r="BN118" s="923"/>
      <c r="BO118" s="923"/>
      <c r="BP118" s="924"/>
      <c r="BQ118" s="925" t="s">
        <v>391</v>
      </c>
      <c r="BR118" s="888"/>
      <c r="BS118" s="888"/>
      <c r="BT118" s="888"/>
      <c r="BU118" s="888"/>
      <c r="BV118" s="888" t="s">
        <v>391</v>
      </c>
      <c r="BW118" s="888"/>
      <c r="BX118" s="888"/>
      <c r="BY118" s="888"/>
      <c r="BZ118" s="888"/>
      <c r="CA118" s="888" t="s">
        <v>389</v>
      </c>
      <c r="CB118" s="888"/>
      <c r="CC118" s="888"/>
      <c r="CD118" s="888"/>
      <c r="CE118" s="888"/>
      <c r="CF118" s="918" t="s">
        <v>67</v>
      </c>
      <c r="CG118" s="919"/>
      <c r="CH118" s="919"/>
      <c r="CI118" s="919"/>
      <c r="CJ118" s="919"/>
      <c r="CK118" s="974"/>
      <c r="CL118" s="861"/>
      <c r="CM118" s="864" t="s">
        <v>417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67</v>
      </c>
      <c r="DH118" s="820"/>
      <c r="DI118" s="820"/>
      <c r="DJ118" s="820"/>
      <c r="DK118" s="821"/>
      <c r="DL118" s="822" t="s">
        <v>67</v>
      </c>
      <c r="DM118" s="820"/>
      <c r="DN118" s="820"/>
      <c r="DO118" s="820"/>
      <c r="DP118" s="821"/>
      <c r="DQ118" s="822" t="s">
        <v>67</v>
      </c>
      <c r="DR118" s="820"/>
      <c r="DS118" s="820"/>
      <c r="DT118" s="820"/>
      <c r="DU118" s="821"/>
      <c r="DV118" s="867" t="s">
        <v>67</v>
      </c>
      <c r="DW118" s="868"/>
      <c r="DX118" s="868"/>
      <c r="DY118" s="868"/>
      <c r="DZ118" s="869"/>
    </row>
    <row r="119" spans="1:130" s="102" customFormat="1" ht="26.25" customHeight="1" x14ac:dyDescent="0.15">
      <c r="A119" s="858" t="s">
        <v>387</v>
      </c>
      <c r="B119" s="859"/>
      <c r="C119" s="934" t="s">
        <v>388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67</v>
      </c>
      <c r="AB119" s="938"/>
      <c r="AC119" s="938"/>
      <c r="AD119" s="938"/>
      <c r="AE119" s="939"/>
      <c r="AF119" s="940" t="s">
        <v>67</v>
      </c>
      <c r="AG119" s="938"/>
      <c r="AH119" s="938"/>
      <c r="AI119" s="938"/>
      <c r="AJ119" s="939"/>
      <c r="AK119" s="940" t="s">
        <v>391</v>
      </c>
      <c r="AL119" s="938"/>
      <c r="AM119" s="938"/>
      <c r="AN119" s="938"/>
      <c r="AO119" s="939"/>
      <c r="AP119" s="941" t="s">
        <v>67</v>
      </c>
      <c r="AQ119" s="942"/>
      <c r="AR119" s="942"/>
      <c r="AS119" s="942"/>
      <c r="AT119" s="943"/>
      <c r="AU119" s="981"/>
      <c r="AV119" s="982"/>
      <c r="AW119" s="982"/>
      <c r="AX119" s="982"/>
      <c r="AY119" s="982"/>
      <c r="AZ119" s="133" t="s">
        <v>126</v>
      </c>
      <c r="BA119" s="133"/>
      <c r="BB119" s="133"/>
      <c r="BC119" s="133"/>
      <c r="BD119" s="133"/>
      <c r="BE119" s="133"/>
      <c r="BF119" s="133"/>
      <c r="BG119" s="133"/>
      <c r="BH119" s="133"/>
      <c r="BI119" s="133"/>
      <c r="BJ119" s="133"/>
      <c r="BK119" s="133"/>
      <c r="BL119" s="133"/>
      <c r="BM119" s="133"/>
      <c r="BN119" s="133"/>
      <c r="BO119" s="920" t="s">
        <v>418</v>
      </c>
      <c r="BP119" s="921"/>
      <c r="BQ119" s="925">
        <v>27874825</v>
      </c>
      <c r="BR119" s="888"/>
      <c r="BS119" s="888"/>
      <c r="BT119" s="888"/>
      <c r="BU119" s="888"/>
      <c r="BV119" s="888">
        <v>26937376</v>
      </c>
      <c r="BW119" s="888"/>
      <c r="BX119" s="888"/>
      <c r="BY119" s="888"/>
      <c r="BZ119" s="888"/>
      <c r="CA119" s="888">
        <v>26347562</v>
      </c>
      <c r="CB119" s="888"/>
      <c r="CC119" s="888"/>
      <c r="CD119" s="888"/>
      <c r="CE119" s="888"/>
      <c r="CF119" s="786"/>
      <c r="CG119" s="787"/>
      <c r="CH119" s="787"/>
      <c r="CI119" s="787"/>
      <c r="CJ119" s="877"/>
      <c r="CK119" s="975"/>
      <c r="CL119" s="863"/>
      <c r="CM119" s="881" t="s">
        <v>419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67</v>
      </c>
      <c r="DH119" s="803"/>
      <c r="DI119" s="803"/>
      <c r="DJ119" s="803"/>
      <c r="DK119" s="804"/>
      <c r="DL119" s="805" t="s">
        <v>391</v>
      </c>
      <c r="DM119" s="803"/>
      <c r="DN119" s="803"/>
      <c r="DO119" s="803"/>
      <c r="DP119" s="804"/>
      <c r="DQ119" s="805" t="s">
        <v>410</v>
      </c>
      <c r="DR119" s="803"/>
      <c r="DS119" s="803"/>
      <c r="DT119" s="803"/>
      <c r="DU119" s="804"/>
      <c r="DV119" s="891" t="s">
        <v>67</v>
      </c>
      <c r="DW119" s="892"/>
      <c r="DX119" s="892"/>
      <c r="DY119" s="892"/>
      <c r="DZ119" s="893"/>
    </row>
    <row r="120" spans="1:130" s="102" customFormat="1" ht="26.25" customHeight="1" x14ac:dyDescent="0.15">
      <c r="A120" s="860"/>
      <c r="B120" s="861"/>
      <c r="C120" s="864" t="s">
        <v>393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391</v>
      </c>
      <c r="AB120" s="820"/>
      <c r="AC120" s="820"/>
      <c r="AD120" s="820"/>
      <c r="AE120" s="821"/>
      <c r="AF120" s="822" t="s">
        <v>67</v>
      </c>
      <c r="AG120" s="820"/>
      <c r="AH120" s="820"/>
      <c r="AI120" s="820"/>
      <c r="AJ120" s="821"/>
      <c r="AK120" s="822" t="s">
        <v>391</v>
      </c>
      <c r="AL120" s="820"/>
      <c r="AM120" s="820"/>
      <c r="AN120" s="820"/>
      <c r="AO120" s="821"/>
      <c r="AP120" s="867" t="s">
        <v>410</v>
      </c>
      <c r="AQ120" s="868"/>
      <c r="AR120" s="868"/>
      <c r="AS120" s="868"/>
      <c r="AT120" s="869"/>
      <c r="AU120" s="926" t="s">
        <v>420</v>
      </c>
      <c r="AV120" s="927"/>
      <c r="AW120" s="927"/>
      <c r="AX120" s="927"/>
      <c r="AY120" s="928"/>
      <c r="AZ120" s="903" t="s">
        <v>421</v>
      </c>
      <c r="BA120" s="848"/>
      <c r="BB120" s="848"/>
      <c r="BC120" s="848"/>
      <c r="BD120" s="848"/>
      <c r="BE120" s="848"/>
      <c r="BF120" s="848"/>
      <c r="BG120" s="848"/>
      <c r="BH120" s="848"/>
      <c r="BI120" s="848"/>
      <c r="BJ120" s="848"/>
      <c r="BK120" s="848"/>
      <c r="BL120" s="848"/>
      <c r="BM120" s="848"/>
      <c r="BN120" s="848"/>
      <c r="BO120" s="848"/>
      <c r="BP120" s="849"/>
      <c r="BQ120" s="904">
        <v>5170345</v>
      </c>
      <c r="BR120" s="885"/>
      <c r="BS120" s="885"/>
      <c r="BT120" s="885"/>
      <c r="BU120" s="885"/>
      <c r="BV120" s="885">
        <v>6270251</v>
      </c>
      <c r="BW120" s="885"/>
      <c r="BX120" s="885"/>
      <c r="BY120" s="885"/>
      <c r="BZ120" s="885"/>
      <c r="CA120" s="885">
        <v>6101629</v>
      </c>
      <c r="CB120" s="885"/>
      <c r="CC120" s="885"/>
      <c r="CD120" s="885"/>
      <c r="CE120" s="885"/>
      <c r="CF120" s="909">
        <v>47.1</v>
      </c>
      <c r="CG120" s="910"/>
      <c r="CH120" s="910"/>
      <c r="CI120" s="910"/>
      <c r="CJ120" s="910"/>
      <c r="CK120" s="911" t="s">
        <v>422</v>
      </c>
      <c r="CL120" s="895"/>
      <c r="CM120" s="895"/>
      <c r="CN120" s="895"/>
      <c r="CO120" s="896"/>
      <c r="CP120" s="915" t="s">
        <v>353</v>
      </c>
      <c r="CQ120" s="916"/>
      <c r="CR120" s="916"/>
      <c r="CS120" s="916"/>
      <c r="CT120" s="916"/>
      <c r="CU120" s="916"/>
      <c r="CV120" s="916"/>
      <c r="CW120" s="916"/>
      <c r="CX120" s="916"/>
      <c r="CY120" s="916"/>
      <c r="CZ120" s="916"/>
      <c r="DA120" s="916"/>
      <c r="DB120" s="916"/>
      <c r="DC120" s="916"/>
      <c r="DD120" s="916"/>
      <c r="DE120" s="916"/>
      <c r="DF120" s="917"/>
      <c r="DG120" s="904">
        <v>3675011</v>
      </c>
      <c r="DH120" s="885"/>
      <c r="DI120" s="885"/>
      <c r="DJ120" s="885"/>
      <c r="DK120" s="885"/>
      <c r="DL120" s="885">
        <v>3452983</v>
      </c>
      <c r="DM120" s="885"/>
      <c r="DN120" s="885"/>
      <c r="DO120" s="885"/>
      <c r="DP120" s="885"/>
      <c r="DQ120" s="885">
        <v>3362726</v>
      </c>
      <c r="DR120" s="885"/>
      <c r="DS120" s="885"/>
      <c r="DT120" s="885"/>
      <c r="DU120" s="885"/>
      <c r="DV120" s="886">
        <v>26</v>
      </c>
      <c r="DW120" s="886"/>
      <c r="DX120" s="886"/>
      <c r="DY120" s="886"/>
      <c r="DZ120" s="887"/>
    </row>
    <row r="121" spans="1:130" s="102" customFormat="1" ht="26.25" customHeight="1" x14ac:dyDescent="0.15">
      <c r="A121" s="860"/>
      <c r="B121" s="861"/>
      <c r="C121" s="906" t="s">
        <v>423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391</v>
      </c>
      <c r="AB121" s="820"/>
      <c r="AC121" s="820"/>
      <c r="AD121" s="820"/>
      <c r="AE121" s="821"/>
      <c r="AF121" s="822" t="s">
        <v>391</v>
      </c>
      <c r="AG121" s="820"/>
      <c r="AH121" s="820"/>
      <c r="AI121" s="820"/>
      <c r="AJ121" s="821"/>
      <c r="AK121" s="822" t="s">
        <v>407</v>
      </c>
      <c r="AL121" s="820"/>
      <c r="AM121" s="820"/>
      <c r="AN121" s="820"/>
      <c r="AO121" s="821"/>
      <c r="AP121" s="867" t="s">
        <v>391</v>
      </c>
      <c r="AQ121" s="868"/>
      <c r="AR121" s="868"/>
      <c r="AS121" s="868"/>
      <c r="AT121" s="869"/>
      <c r="AU121" s="929"/>
      <c r="AV121" s="930"/>
      <c r="AW121" s="930"/>
      <c r="AX121" s="930"/>
      <c r="AY121" s="931"/>
      <c r="AZ121" s="855" t="s">
        <v>424</v>
      </c>
      <c r="BA121" s="790"/>
      <c r="BB121" s="790"/>
      <c r="BC121" s="790"/>
      <c r="BD121" s="790"/>
      <c r="BE121" s="790"/>
      <c r="BF121" s="790"/>
      <c r="BG121" s="790"/>
      <c r="BH121" s="790"/>
      <c r="BI121" s="790"/>
      <c r="BJ121" s="790"/>
      <c r="BK121" s="790"/>
      <c r="BL121" s="790"/>
      <c r="BM121" s="790"/>
      <c r="BN121" s="790"/>
      <c r="BO121" s="790"/>
      <c r="BP121" s="791"/>
      <c r="BQ121" s="856">
        <v>6115635</v>
      </c>
      <c r="BR121" s="857"/>
      <c r="BS121" s="857"/>
      <c r="BT121" s="857"/>
      <c r="BU121" s="857"/>
      <c r="BV121" s="857">
        <v>6160122</v>
      </c>
      <c r="BW121" s="857"/>
      <c r="BX121" s="857"/>
      <c r="BY121" s="857"/>
      <c r="BZ121" s="857"/>
      <c r="CA121" s="857">
        <v>6142584</v>
      </c>
      <c r="CB121" s="857"/>
      <c r="CC121" s="857"/>
      <c r="CD121" s="857"/>
      <c r="CE121" s="857"/>
      <c r="CF121" s="918">
        <v>47.5</v>
      </c>
      <c r="CG121" s="919"/>
      <c r="CH121" s="919"/>
      <c r="CI121" s="919"/>
      <c r="CJ121" s="919"/>
      <c r="CK121" s="912"/>
      <c r="CL121" s="898"/>
      <c r="CM121" s="898"/>
      <c r="CN121" s="898"/>
      <c r="CO121" s="899"/>
      <c r="CP121" s="878" t="s">
        <v>425</v>
      </c>
      <c r="CQ121" s="879"/>
      <c r="CR121" s="879"/>
      <c r="CS121" s="879"/>
      <c r="CT121" s="879"/>
      <c r="CU121" s="879"/>
      <c r="CV121" s="879"/>
      <c r="CW121" s="879"/>
      <c r="CX121" s="879"/>
      <c r="CY121" s="879"/>
      <c r="CZ121" s="879"/>
      <c r="DA121" s="879"/>
      <c r="DB121" s="879"/>
      <c r="DC121" s="879"/>
      <c r="DD121" s="879"/>
      <c r="DE121" s="879"/>
      <c r="DF121" s="880"/>
      <c r="DG121" s="856">
        <v>74453</v>
      </c>
      <c r="DH121" s="857"/>
      <c r="DI121" s="857"/>
      <c r="DJ121" s="857"/>
      <c r="DK121" s="857"/>
      <c r="DL121" s="857">
        <v>80159</v>
      </c>
      <c r="DM121" s="857"/>
      <c r="DN121" s="857"/>
      <c r="DO121" s="857"/>
      <c r="DP121" s="857"/>
      <c r="DQ121" s="857">
        <v>74049</v>
      </c>
      <c r="DR121" s="857"/>
      <c r="DS121" s="857"/>
      <c r="DT121" s="857"/>
      <c r="DU121" s="857"/>
      <c r="DV121" s="834">
        <v>0.6</v>
      </c>
      <c r="DW121" s="834"/>
      <c r="DX121" s="834"/>
      <c r="DY121" s="834"/>
      <c r="DZ121" s="835"/>
    </row>
    <row r="122" spans="1:130" s="102" customFormat="1" ht="26.25" customHeight="1" x14ac:dyDescent="0.15">
      <c r="A122" s="860"/>
      <c r="B122" s="861"/>
      <c r="C122" s="864" t="s">
        <v>403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407</v>
      </c>
      <c r="AB122" s="820"/>
      <c r="AC122" s="820"/>
      <c r="AD122" s="820"/>
      <c r="AE122" s="821"/>
      <c r="AF122" s="822" t="s">
        <v>407</v>
      </c>
      <c r="AG122" s="820"/>
      <c r="AH122" s="820"/>
      <c r="AI122" s="820"/>
      <c r="AJ122" s="821"/>
      <c r="AK122" s="822" t="s">
        <v>391</v>
      </c>
      <c r="AL122" s="820"/>
      <c r="AM122" s="820"/>
      <c r="AN122" s="820"/>
      <c r="AO122" s="821"/>
      <c r="AP122" s="867" t="s">
        <v>391</v>
      </c>
      <c r="AQ122" s="868"/>
      <c r="AR122" s="868"/>
      <c r="AS122" s="868"/>
      <c r="AT122" s="869"/>
      <c r="AU122" s="929"/>
      <c r="AV122" s="930"/>
      <c r="AW122" s="930"/>
      <c r="AX122" s="930"/>
      <c r="AY122" s="931"/>
      <c r="AZ122" s="922" t="s">
        <v>426</v>
      </c>
      <c r="BA122" s="923"/>
      <c r="BB122" s="923"/>
      <c r="BC122" s="923"/>
      <c r="BD122" s="923"/>
      <c r="BE122" s="923"/>
      <c r="BF122" s="923"/>
      <c r="BG122" s="923"/>
      <c r="BH122" s="923"/>
      <c r="BI122" s="923"/>
      <c r="BJ122" s="923"/>
      <c r="BK122" s="923"/>
      <c r="BL122" s="923"/>
      <c r="BM122" s="923"/>
      <c r="BN122" s="923"/>
      <c r="BO122" s="923"/>
      <c r="BP122" s="924"/>
      <c r="BQ122" s="925">
        <v>16456514</v>
      </c>
      <c r="BR122" s="888"/>
      <c r="BS122" s="888"/>
      <c r="BT122" s="888"/>
      <c r="BU122" s="888"/>
      <c r="BV122" s="888">
        <v>16251898</v>
      </c>
      <c r="BW122" s="888"/>
      <c r="BX122" s="888"/>
      <c r="BY122" s="888"/>
      <c r="BZ122" s="888"/>
      <c r="CA122" s="888">
        <v>16060660</v>
      </c>
      <c r="CB122" s="888"/>
      <c r="CC122" s="888"/>
      <c r="CD122" s="888"/>
      <c r="CE122" s="888"/>
      <c r="CF122" s="889">
        <v>124.1</v>
      </c>
      <c r="CG122" s="890"/>
      <c r="CH122" s="890"/>
      <c r="CI122" s="890"/>
      <c r="CJ122" s="890"/>
      <c r="CK122" s="912"/>
      <c r="CL122" s="898"/>
      <c r="CM122" s="898"/>
      <c r="CN122" s="898"/>
      <c r="CO122" s="899"/>
      <c r="CP122" s="878" t="s">
        <v>348</v>
      </c>
      <c r="CQ122" s="879"/>
      <c r="CR122" s="879"/>
      <c r="CS122" s="879"/>
      <c r="CT122" s="879"/>
      <c r="CU122" s="879"/>
      <c r="CV122" s="879"/>
      <c r="CW122" s="879"/>
      <c r="CX122" s="879"/>
      <c r="CY122" s="879"/>
      <c r="CZ122" s="879"/>
      <c r="DA122" s="879"/>
      <c r="DB122" s="879"/>
      <c r="DC122" s="879"/>
      <c r="DD122" s="879"/>
      <c r="DE122" s="879"/>
      <c r="DF122" s="880"/>
      <c r="DG122" s="856" t="s">
        <v>407</v>
      </c>
      <c r="DH122" s="857"/>
      <c r="DI122" s="857"/>
      <c r="DJ122" s="857"/>
      <c r="DK122" s="857"/>
      <c r="DL122" s="857" t="s">
        <v>410</v>
      </c>
      <c r="DM122" s="857"/>
      <c r="DN122" s="857"/>
      <c r="DO122" s="857"/>
      <c r="DP122" s="857"/>
      <c r="DQ122" s="857" t="s">
        <v>391</v>
      </c>
      <c r="DR122" s="857"/>
      <c r="DS122" s="857"/>
      <c r="DT122" s="857"/>
      <c r="DU122" s="857"/>
      <c r="DV122" s="834" t="s">
        <v>391</v>
      </c>
      <c r="DW122" s="834"/>
      <c r="DX122" s="834"/>
      <c r="DY122" s="834"/>
      <c r="DZ122" s="835"/>
    </row>
    <row r="123" spans="1:130" s="102" customFormat="1" ht="26.25" customHeight="1" x14ac:dyDescent="0.15">
      <c r="A123" s="860"/>
      <c r="B123" s="861"/>
      <c r="C123" s="864" t="s">
        <v>412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10852</v>
      </c>
      <c r="AB123" s="820"/>
      <c r="AC123" s="820"/>
      <c r="AD123" s="820"/>
      <c r="AE123" s="821"/>
      <c r="AF123" s="822">
        <v>10802</v>
      </c>
      <c r="AG123" s="820"/>
      <c r="AH123" s="820"/>
      <c r="AI123" s="820"/>
      <c r="AJ123" s="821"/>
      <c r="AK123" s="822">
        <v>10751</v>
      </c>
      <c r="AL123" s="820"/>
      <c r="AM123" s="820"/>
      <c r="AN123" s="820"/>
      <c r="AO123" s="821"/>
      <c r="AP123" s="867">
        <v>0.1</v>
      </c>
      <c r="AQ123" s="868"/>
      <c r="AR123" s="868"/>
      <c r="AS123" s="868"/>
      <c r="AT123" s="869"/>
      <c r="AU123" s="932"/>
      <c r="AV123" s="933"/>
      <c r="AW123" s="933"/>
      <c r="AX123" s="933"/>
      <c r="AY123" s="933"/>
      <c r="AZ123" s="133" t="s">
        <v>126</v>
      </c>
      <c r="BA123" s="133"/>
      <c r="BB123" s="133"/>
      <c r="BC123" s="133"/>
      <c r="BD123" s="133"/>
      <c r="BE123" s="133"/>
      <c r="BF123" s="133"/>
      <c r="BG123" s="133"/>
      <c r="BH123" s="133"/>
      <c r="BI123" s="133"/>
      <c r="BJ123" s="133"/>
      <c r="BK123" s="133"/>
      <c r="BL123" s="133"/>
      <c r="BM123" s="133"/>
      <c r="BN123" s="133"/>
      <c r="BO123" s="920" t="s">
        <v>427</v>
      </c>
      <c r="BP123" s="921"/>
      <c r="BQ123" s="875">
        <v>27742494</v>
      </c>
      <c r="BR123" s="876"/>
      <c r="BS123" s="876"/>
      <c r="BT123" s="876"/>
      <c r="BU123" s="876"/>
      <c r="BV123" s="876">
        <v>28682271</v>
      </c>
      <c r="BW123" s="876"/>
      <c r="BX123" s="876"/>
      <c r="BY123" s="876"/>
      <c r="BZ123" s="876"/>
      <c r="CA123" s="876">
        <v>28304873</v>
      </c>
      <c r="CB123" s="876"/>
      <c r="CC123" s="876"/>
      <c r="CD123" s="876"/>
      <c r="CE123" s="876"/>
      <c r="CF123" s="786"/>
      <c r="CG123" s="787"/>
      <c r="CH123" s="787"/>
      <c r="CI123" s="787"/>
      <c r="CJ123" s="877"/>
      <c r="CK123" s="912"/>
      <c r="CL123" s="898"/>
      <c r="CM123" s="898"/>
      <c r="CN123" s="898"/>
      <c r="CO123" s="899"/>
      <c r="CP123" s="878" t="s">
        <v>428</v>
      </c>
      <c r="CQ123" s="879"/>
      <c r="CR123" s="879"/>
      <c r="CS123" s="879"/>
      <c r="CT123" s="879"/>
      <c r="CU123" s="879"/>
      <c r="CV123" s="879"/>
      <c r="CW123" s="879"/>
      <c r="CX123" s="879"/>
      <c r="CY123" s="879"/>
      <c r="CZ123" s="879"/>
      <c r="DA123" s="879"/>
      <c r="DB123" s="879"/>
      <c r="DC123" s="879"/>
      <c r="DD123" s="879"/>
      <c r="DE123" s="879"/>
      <c r="DF123" s="880"/>
      <c r="DG123" s="819" t="s">
        <v>410</v>
      </c>
      <c r="DH123" s="820"/>
      <c r="DI123" s="820"/>
      <c r="DJ123" s="820"/>
      <c r="DK123" s="821"/>
      <c r="DL123" s="822" t="s">
        <v>67</v>
      </c>
      <c r="DM123" s="820"/>
      <c r="DN123" s="820"/>
      <c r="DO123" s="820"/>
      <c r="DP123" s="821"/>
      <c r="DQ123" s="822" t="s">
        <v>67</v>
      </c>
      <c r="DR123" s="820"/>
      <c r="DS123" s="820"/>
      <c r="DT123" s="820"/>
      <c r="DU123" s="821"/>
      <c r="DV123" s="867" t="s">
        <v>391</v>
      </c>
      <c r="DW123" s="868"/>
      <c r="DX123" s="868"/>
      <c r="DY123" s="868"/>
      <c r="DZ123" s="869"/>
    </row>
    <row r="124" spans="1:130" s="102" customFormat="1" ht="26.25" customHeight="1" thickBot="1" x14ac:dyDescent="0.2">
      <c r="A124" s="860"/>
      <c r="B124" s="861"/>
      <c r="C124" s="864" t="s">
        <v>415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v>263433</v>
      </c>
      <c r="AB124" s="820"/>
      <c r="AC124" s="820"/>
      <c r="AD124" s="820"/>
      <c r="AE124" s="821"/>
      <c r="AF124" s="822">
        <v>257681</v>
      </c>
      <c r="AG124" s="820"/>
      <c r="AH124" s="820"/>
      <c r="AI124" s="820"/>
      <c r="AJ124" s="821"/>
      <c r="AK124" s="822">
        <v>255304</v>
      </c>
      <c r="AL124" s="820"/>
      <c r="AM124" s="820"/>
      <c r="AN124" s="820"/>
      <c r="AO124" s="821"/>
      <c r="AP124" s="867">
        <v>2</v>
      </c>
      <c r="AQ124" s="868"/>
      <c r="AR124" s="868"/>
      <c r="AS124" s="868"/>
      <c r="AT124" s="869"/>
      <c r="AU124" s="870" t="s">
        <v>429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v>
      </c>
      <c r="BR124" s="874"/>
      <c r="BS124" s="874"/>
      <c r="BT124" s="874"/>
      <c r="BU124" s="874"/>
      <c r="BV124" s="874" t="s">
        <v>67</v>
      </c>
      <c r="BW124" s="874"/>
      <c r="BX124" s="874"/>
      <c r="BY124" s="874"/>
      <c r="BZ124" s="874"/>
      <c r="CA124" s="874" t="s">
        <v>67</v>
      </c>
      <c r="CB124" s="874"/>
      <c r="CC124" s="874"/>
      <c r="CD124" s="874"/>
      <c r="CE124" s="874"/>
      <c r="CF124" s="764"/>
      <c r="CG124" s="765"/>
      <c r="CH124" s="765"/>
      <c r="CI124" s="765"/>
      <c r="CJ124" s="905"/>
      <c r="CK124" s="913"/>
      <c r="CL124" s="913"/>
      <c r="CM124" s="913"/>
      <c r="CN124" s="913"/>
      <c r="CO124" s="914"/>
      <c r="CP124" s="878" t="s">
        <v>430</v>
      </c>
      <c r="CQ124" s="879"/>
      <c r="CR124" s="879"/>
      <c r="CS124" s="879"/>
      <c r="CT124" s="879"/>
      <c r="CU124" s="879"/>
      <c r="CV124" s="879"/>
      <c r="CW124" s="879"/>
      <c r="CX124" s="879"/>
      <c r="CY124" s="879"/>
      <c r="CZ124" s="879"/>
      <c r="DA124" s="879"/>
      <c r="DB124" s="879"/>
      <c r="DC124" s="879"/>
      <c r="DD124" s="879"/>
      <c r="DE124" s="879"/>
      <c r="DF124" s="880"/>
      <c r="DG124" s="802" t="s">
        <v>67</v>
      </c>
      <c r="DH124" s="803"/>
      <c r="DI124" s="803"/>
      <c r="DJ124" s="803"/>
      <c r="DK124" s="804"/>
      <c r="DL124" s="805" t="s">
        <v>67</v>
      </c>
      <c r="DM124" s="803"/>
      <c r="DN124" s="803"/>
      <c r="DO124" s="803"/>
      <c r="DP124" s="804"/>
      <c r="DQ124" s="805" t="s">
        <v>67</v>
      </c>
      <c r="DR124" s="803"/>
      <c r="DS124" s="803"/>
      <c r="DT124" s="803"/>
      <c r="DU124" s="804"/>
      <c r="DV124" s="891" t="s">
        <v>67</v>
      </c>
      <c r="DW124" s="892"/>
      <c r="DX124" s="892"/>
      <c r="DY124" s="892"/>
      <c r="DZ124" s="893"/>
    </row>
    <row r="125" spans="1:130" s="102" customFormat="1" ht="26.25" customHeight="1" x14ac:dyDescent="0.15">
      <c r="A125" s="860"/>
      <c r="B125" s="861"/>
      <c r="C125" s="864" t="s">
        <v>417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391</v>
      </c>
      <c r="AB125" s="820"/>
      <c r="AC125" s="820"/>
      <c r="AD125" s="820"/>
      <c r="AE125" s="821"/>
      <c r="AF125" s="822" t="s">
        <v>67</v>
      </c>
      <c r="AG125" s="820"/>
      <c r="AH125" s="820"/>
      <c r="AI125" s="820"/>
      <c r="AJ125" s="821"/>
      <c r="AK125" s="822" t="s">
        <v>67</v>
      </c>
      <c r="AL125" s="820"/>
      <c r="AM125" s="820"/>
      <c r="AN125" s="820"/>
      <c r="AO125" s="821"/>
      <c r="AP125" s="867" t="s">
        <v>67</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431</v>
      </c>
      <c r="CL125" s="895"/>
      <c r="CM125" s="895"/>
      <c r="CN125" s="895"/>
      <c r="CO125" s="896"/>
      <c r="CP125" s="903" t="s">
        <v>432</v>
      </c>
      <c r="CQ125" s="848"/>
      <c r="CR125" s="848"/>
      <c r="CS125" s="848"/>
      <c r="CT125" s="848"/>
      <c r="CU125" s="848"/>
      <c r="CV125" s="848"/>
      <c r="CW125" s="848"/>
      <c r="CX125" s="848"/>
      <c r="CY125" s="848"/>
      <c r="CZ125" s="848"/>
      <c r="DA125" s="848"/>
      <c r="DB125" s="848"/>
      <c r="DC125" s="848"/>
      <c r="DD125" s="848"/>
      <c r="DE125" s="848"/>
      <c r="DF125" s="849"/>
      <c r="DG125" s="904" t="s">
        <v>407</v>
      </c>
      <c r="DH125" s="885"/>
      <c r="DI125" s="885"/>
      <c r="DJ125" s="885"/>
      <c r="DK125" s="885"/>
      <c r="DL125" s="885" t="s">
        <v>67</v>
      </c>
      <c r="DM125" s="885"/>
      <c r="DN125" s="885"/>
      <c r="DO125" s="885"/>
      <c r="DP125" s="885"/>
      <c r="DQ125" s="885" t="s">
        <v>391</v>
      </c>
      <c r="DR125" s="885"/>
      <c r="DS125" s="885"/>
      <c r="DT125" s="885"/>
      <c r="DU125" s="885"/>
      <c r="DV125" s="886" t="s">
        <v>67</v>
      </c>
      <c r="DW125" s="886"/>
      <c r="DX125" s="886"/>
      <c r="DY125" s="886"/>
      <c r="DZ125" s="887"/>
    </row>
    <row r="126" spans="1:130" s="102" customFormat="1" ht="26.25" customHeight="1" thickBot="1" x14ac:dyDescent="0.2">
      <c r="A126" s="860"/>
      <c r="B126" s="861"/>
      <c r="C126" s="864" t="s">
        <v>419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67</v>
      </c>
      <c r="AB126" s="820"/>
      <c r="AC126" s="820"/>
      <c r="AD126" s="820"/>
      <c r="AE126" s="821"/>
      <c r="AF126" s="822" t="s">
        <v>67</v>
      </c>
      <c r="AG126" s="820"/>
      <c r="AH126" s="820"/>
      <c r="AI126" s="820"/>
      <c r="AJ126" s="821"/>
      <c r="AK126" s="822" t="s">
        <v>67</v>
      </c>
      <c r="AL126" s="820"/>
      <c r="AM126" s="820"/>
      <c r="AN126" s="820"/>
      <c r="AO126" s="821"/>
      <c r="AP126" s="867" t="s">
        <v>67</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5" t="s">
        <v>433</v>
      </c>
      <c r="CQ126" s="790"/>
      <c r="CR126" s="790"/>
      <c r="CS126" s="790"/>
      <c r="CT126" s="790"/>
      <c r="CU126" s="790"/>
      <c r="CV126" s="790"/>
      <c r="CW126" s="790"/>
      <c r="CX126" s="790"/>
      <c r="CY126" s="790"/>
      <c r="CZ126" s="790"/>
      <c r="DA126" s="790"/>
      <c r="DB126" s="790"/>
      <c r="DC126" s="790"/>
      <c r="DD126" s="790"/>
      <c r="DE126" s="790"/>
      <c r="DF126" s="791"/>
      <c r="DG126" s="856" t="s">
        <v>67</v>
      </c>
      <c r="DH126" s="857"/>
      <c r="DI126" s="857"/>
      <c r="DJ126" s="857"/>
      <c r="DK126" s="857"/>
      <c r="DL126" s="857" t="s">
        <v>391</v>
      </c>
      <c r="DM126" s="857"/>
      <c r="DN126" s="857"/>
      <c r="DO126" s="857"/>
      <c r="DP126" s="857"/>
      <c r="DQ126" s="857" t="s">
        <v>67</v>
      </c>
      <c r="DR126" s="857"/>
      <c r="DS126" s="857"/>
      <c r="DT126" s="857"/>
      <c r="DU126" s="857"/>
      <c r="DV126" s="834" t="s">
        <v>67</v>
      </c>
      <c r="DW126" s="834"/>
      <c r="DX126" s="834"/>
      <c r="DY126" s="834"/>
      <c r="DZ126" s="835"/>
    </row>
    <row r="127" spans="1:130" s="102" customFormat="1" ht="26.25" customHeight="1" x14ac:dyDescent="0.15">
      <c r="A127" s="862"/>
      <c r="B127" s="863"/>
      <c r="C127" s="881" t="s">
        <v>434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7478</v>
      </c>
      <c r="AB127" s="820"/>
      <c r="AC127" s="820"/>
      <c r="AD127" s="820"/>
      <c r="AE127" s="821"/>
      <c r="AF127" s="822">
        <v>8031</v>
      </c>
      <c r="AG127" s="820"/>
      <c r="AH127" s="820"/>
      <c r="AI127" s="820"/>
      <c r="AJ127" s="821"/>
      <c r="AK127" s="822">
        <v>7562</v>
      </c>
      <c r="AL127" s="820"/>
      <c r="AM127" s="820"/>
      <c r="AN127" s="820"/>
      <c r="AO127" s="821"/>
      <c r="AP127" s="867">
        <v>0.1</v>
      </c>
      <c r="AQ127" s="868"/>
      <c r="AR127" s="868"/>
      <c r="AS127" s="868"/>
      <c r="AT127" s="869"/>
      <c r="AU127" s="138"/>
      <c r="AV127" s="138"/>
      <c r="AW127" s="138"/>
      <c r="AX127" s="884" t="s">
        <v>435</v>
      </c>
      <c r="AY127" s="852"/>
      <c r="AZ127" s="852"/>
      <c r="BA127" s="852"/>
      <c r="BB127" s="852"/>
      <c r="BC127" s="852"/>
      <c r="BD127" s="852"/>
      <c r="BE127" s="853"/>
      <c r="BF127" s="851" t="s">
        <v>436</v>
      </c>
      <c r="BG127" s="852"/>
      <c r="BH127" s="852"/>
      <c r="BI127" s="852"/>
      <c r="BJ127" s="852"/>
      <c r="BK127" s="852"/>
      <c r="BL127" s="853"/>
      <c r="BM127" s="851" t="s">
        <v>437</v>
      </c>
      <c r="BN127" s="852"/>
      <c r="BO127" s="852"/>
      <c r="BP127" s="852"/>
      <c r="BQ127" s="852"/>
      <c r="BR127" s="852"/>
      <c r="BS127" s="853"/>
      <c r="BT127" s="851" t="s">
        <v>438</v>
      </c>
      <c r="BU127" s="852"/>
      <c r="BV127" s="852"/>
      <c r="BW127" s="852"/>
      <c r="BX127" s="852"/>
      <c r="BY127" s="852"/>
      <c r="BZ127" s="854"/>
      <c r="CA127" s="138"/>
      <c r="CB127" s="138"/>
      <c r="CC127" s="138"/>
      <c r="CD127" s="139"/>
      <c r="CE127" s="139"/>
      <c r="CF127" s="139"/>
      <c r="CG127" s="136"/>
      <c r="CH127" s="136"/>
      <c r="CI127" s="136"/>
      <c r="CJ127" s="137"/>
      <c r="CK127" s="897"/>
      <c r="CL127" s="898"/>
      <c r="CM127" s="898"/>
      <c r="CN127" s="898"/>
      <c r="CO127" s="899"/>
      <c r="CP127" s="855" t="s">
        <v>439</v>
      </c>
      <c r="CQ127" s="790"/>
      <c r="CR127" s="790"/>
      <c r="CS127" s="790"/>
      <c r="CT127" s="790"/>
      <c r="CU127" s="790"/>
      <c r="CV127" s="790"/>
      <c r="CW127" s="790"/>
      <c r="CX127" s="790"/>
      <c r="CY127" s="790"/>
      <c r="CZ127" s="790"/>
      <c r="DA127" s="790"/>
      <c r="DB127" s="790"/>
      <c r="DC127" s="790"/>
      <c r="DD127" s="790"/>
      <c r="DE127" s="790"/>
      <c r="DF127" s="791"/>
      <c r="DG127" s="856" t="s">
        <v>67</v>
      </c>
      <c r="DH127" s="857"/>
      <c r="DI127" s="857"/>
      <c r="DJ127" s="857"/>
      <c r="DK127" s="857"/>
      <c r="DL127" s="857" t="s">
        <v>67</v>
      </c>
      <c r="DM127" s="857"/>
      <c r="DN127" s="857"/>
      <c r="DO127" s="857"/>
      <c r="DP127" s="857"/>
      <c r="DQ127" s="857" t="s">
        <v>391</v>
      </c>
      <c r="DR127" s="857"/>
      <c r="DS127" s="857"/>
      <c r="DT127" s="857"/>
      <c r="DU127" s="857"/>
      <c r="DV127" s="834" t="s">
        <v>67</v>
      </c>
      <c r="DW127" s="834"/>
      <c r="DX127" s="834"/>
      <c r="DY127" s="834"/>
      <c r="DZ127" s="835"/>
    </row>
    <row r="128" spans="1:130" s="102" customFormat="1" ht="26.25" customHeight="1" thickBot="1" x14ac:dyDescent="0.2">
      <c r="A128" s="836" t="s">
        <v>440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441</v>
      </c>
      <c r="X128" s="838"/>
      <c r="Y128" s="838"/>
      <c r="Z128" s="839"/>
      <c r="AA128" s="840">
        <v>522524</v>
      </c>
      <c r="AB128" s="841"/>
      <c r="AC128" s="841"/>
      <c r="AD128" s="841"/>
      <c r="AE128" s="842"/>
      <c r="AF128" s="843">
        <v>528129</v>
      </c>
      <c r="AG128" s="841"/>
      <c r="AH128" s="841"/>
      <c r="AI128" s="841"/>
      <c r="AJ128" s="842"/>
      <c r="AK128" s="843">
        <v>450332</v>
      </c>
      <c r="AL128" s="841"/>
      <c r="AM128" s="841"/>
      <c r="AN128" s="841"/>
      <c r="AO128" s="842"/>
      <c r="AP128" s="844"/>
      <c r="AQ128" s="845"/>
      <c r="AR128" s="845"/>
      <c r="AS128" s="845"/>
      <c r="AT128" s="846"/>
      <c r="AU128" s="138"/>
      <c r="AV128" s="138"/>
      <c r="AW128" s="138"/>
      <c r="AX128" s="847" t="s">
        <v>442</v>
      </c>
      <c r="AY128" s="848"/>
      <c r="AZ128" s="848"/>
      <c r="BA128" s="848"/>
      <c r="BB128" s="848"/>
      <c r="BC128" s="848"/>
      <c r="BD128" s="848"/>
      <c r="BE128" s="849"/>
      <c r="BF128" s="826" t="s">
        <v>407</v>
      </c>
      <c r="BG128" s="827"/>
      <c r="BH128" s="827"/>
      <c r="BI128" s="827"/>
      <c r="BJ128" s="827"/>
      <c r="BK128" s="827"/>
      <c r="BL128" s="850"/>
      <c r="BM128" s="826">
        <v>12.83</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29" t="s">
        <v>443</v>
      </c>
      <c r="CQ128" s="768"/>
      <c r="CR128" s="768"/>
      <c r="CS128" s="768"/>
      <c r="CT128" s="768"/>
      <c r="CU128" s="768"/>
      <c r="CV128" s="768"/>
      <c r="CW128" s="768"/>
      <c r="CX128" s="768"/>
      <c r="CY128" s="768"/>
      <c r="CZ128" s="768"/>
      <c r="DA128" s="768"/>
      <c r="DB128" s="768"/>
      <c r="DC128" s="768"/>
      <c r="DD128" s="768"/>
      <c r="DE128" s="768"/>
      <c r="DF128" s="769"/>
      <c r="DG128" s="830" t="s">
        <v>407</v>
      </c>
      <c r="DH128" s="831"/>
      <c r="DI128" s="831"/>
      <c r="DJ128" s="831"/>
      <c r="DK128" s="831"/>
      <c r="DL128" s="831" t="s">
        <v>391</v>
      </c>
      <c r="DM128" s="831"/>
      <c r="DN128" s="831"/>
      <c r="DO128" s="831"/>
      <c r="DP128" s="831"/>
      <c r="DQ128" s="831" t="s">
        <v>67</v>
      </c>
      <c r="DR128" s="831"/>
      <c r="DS128" s="831"/>
      <c r="DT128" s="831"/>
      <c r="DU128" s="831"/>
      <c r="DV128" s="832" t="s">
        <v>407</v>
      </c>
      <c r="DW128" s="832"/>
      <c r="DX128" s="832"/>
      <c r="DY128" s="832"/>
      <c r="DZ128" s="833"/>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444</v>
      </c>
      <c r="X129" s="817"/>
      <c r="Y129" s="817"/>
      <c r="Z129" s="818"/>
      <c r="AA129" s="819">
        <v>14136407</v>
      </c>
      <c r="AB129" s="820"/>
      <c r="AC129" s="820"/>
      <c r="AD129" s="820"/>
      <c r="AE129" s="821"/>
      <c r="AF129" s="822">
        <v>14377372</v>
      </c>
      <c r="AG129" s="820"/>
      <c r="AH129" s="820"/>
      <c r="AI129" s="820"/>
      <c r="AJ129" s="821"/>
      <c r="AK129" s="822">
        <v>14363529</v>
      </c>
      <c r="AL129" s="820"/>
      <c r="AM129" s="820"/>
      <c r="AN129" s="820"/>
      <c r="AO129" s="821"/>
      <c r="AP129" s="823"/>
      <c r="AQ129" s="824"/>
      <c r="AR129" s="824"/>
      <c r="AS129" s="824"/>
      <c r="AT129" s="825"/>
      <c r="AU129" s="140"/>
      <c r="AV129" s="140"/>
      <c r="AW129" s="140"/>
      <c r="AX129" s="789" t="s">
        <v>445</v>
      </c>
      <c r="AY129" s="790"/>
      <c r="AZ129" s="790"/>
      <c r="BA129" s="790"/>
      <c r="BB129" s="790"/>
      <c r="BC129" s="790"/>
      <c r="BD129" s="790"/>
      <c r="BE129" s="791"/>
      <c r="BF129" s="809" t="s">
        <v>67</v>
      </c>
      <c r="BG129" s="810"/>
      <c r="BH129" s="810"/>
      <c r="BI129" s="810"/>
      <c r="BJ129" s="810"/>
      <c r="BK129" s="810"/>
      <c r="BL129" s="811"/>
      <c r="BM129" s="809">
        <v>17.829999999999998</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446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447</v>
      </c>
      <c r="X130" s="817"/>
      <c r="Y130" s="817"/>
      <c r="Z130" s="818"/>
      <c r="AA130" s="819">
        <v>1429529</v>
      </c>
      <c r="AB130" s="820"/>
      <c r="AC130" s="820"/>
      <c r="AD130" s="820"/>
      <c r="AE130" s="821"/>
      <c r="AF130" s="822">
        <v>1443382</v>
      </c>
      <c r="AG130" s="820"/>
      <c r="AH130" s="820"/>
      <c r="AI130" s="820"/>
      <c r="AJ130" s="821"/>
      <c r="AK130" s="822">
        <v>1418633</v>
      </c>
      <c r="AL130" s="820"/>
      <c r="AM130" s="820"/>
      <c r="AN130" s="820"/>
      <c r="AO130" s="821"/>
      <c r="AP130" s="823"/>
      <c r="AQ130" s="824"/>
      <c r="AR130" s="824"/>
      <c r="AS130" s="824"/>
      <c r="AT130" s="825"/>
      <c r="AU130" s="140"/>
      <c r="AV130" s="140"/>
      <c r="AW130" s="140"/>
      <c r="AX130" s="789" t="s">
        <v>448</v>
      </c>
      <c r="AY130" s="790"/>
      <c r="AZ130" s="790"/>
      <c r="BA130" s="790"/>
      <c r="BB130" s="790"/>
      <c r="BC130" s="790"/>
      <c r="BD130" s="790"/>
      <c r="BE130" s="791"/>
      <c r="BF130" s="792">
        <v>1.9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449</v>
      </c>
      <c r="X131" s="800"/>
      <c r="Y131" s="800"/>
      <c r="Z131" s="801"/>
      <c r="AA131" s="802">
        <v>12706878</v>
      </c>
      <c r="AB131" s="803"/>
      <c r="AC131" s="803"/>
      <c r="AD131" s="803"/>
      <c r="AE131" s="804"/>
      <c r="AF131" s="805">
        <v>12933990</v>
      </c>
      <c r="AG131" s="803"/>
      <c r="AH131" s="803"/>
      <c r="AI131" s="803"/>
      <c r="AJ131" s="804"/>
      <c r="AK131" s="805">
        <v>12944896</v>
      </c>
      <c r="AL131" s="803"/>
      <c r="AM131" s="803"/>
      <c r="AN131" s="803"/>
      <c r="AO131" s="804"/>
      <c r="AP131" s="806"/>
      <c r="AQ131" s="807"/>
      <c r="AR131" s="807"/>
      <c r="AS131" s="807"/>
      <c r="AT131" s="808"/>
      <c r="AU131" s="140"/>
      <c r="AV131" s="140"/>
      <c r="AW131" s="140"/>
      <c r="AX131" s="767" t="s">
        <v>450</v>
      </c>
      <c r="AY131" s="768"/>
      <c r="AZ131" s="768"/>
      <c r="BA131" s="768"/>
      <c r="BB131" s="768"/>
      <c r="BC131" s="768"/>
      <c r="BD131" s="768"/>
      <c r="BE131" s="769"/>
      <c r="BF131" s="770" t="s">
        <v>451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452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453</v>
      </c>
      <c r="W132" s="780"/>
      <c r="X132" s="780"/>
      <c r="Y132" s="780"/>
      <c r="Z132" s="781"/>
      <c r="AA132" s="782">
        <v>1.722043762</v>
      </c>
      <c r="AB132" s="783"/>
      <c r="AC132" s="783"/>
      <c r="AD132" s="783"/>
      <c r="AE132" s="784"/>
      <c r="AF132" s="785">
        <v>1.5443339599999999</v>
      </c>
      <c r="AG132" s="783"/>
      <c r="AH132" s="783"/>
      <c r="AI132" s="783"/>
      <c r="AJ132" s="784"/>
      <c r="AK132" s="785">
        <v>2.5655208040000002</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454</v>
      </c>
      <c r="W133" s="759"/>
      <c r="X133" s="759"/>
      <c r="Y133" s="759"/>
      <c r="Z133" s="760"/>
      <c r="AA133" s="761">
        <v>3.3</v>
      </c>
      <c r="AB133" s="762"/>
      <c r="AC133" s="762"/>
      <c r="AD133" s="762"/>
      <c r="AE133" s="763"/>
      <c r="AF133" s="761">
        <v>1.7</v>
      </c>
      <c r="AG133" s="762"/>
      <c r="AH133" s="762"/>
      <c r="AI133" s="762"/>
      <c r="AJ133" s="763"/>
      <c r="AK133" s="761">
        <v>1.9</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svcVFCUsc7a7E0wKScxPy2M5NF+wkJlS878Qax5aNy/6SQ6eXI3npD9z8BzDxwC9bKXv4ha4sj2mMxx6LhBItw==" saltValue="kf/I37MrJxxbStqdgjgh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455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Vnj4CV7w/nMb4WVSDMiily1/D7/SCW1Ekip/Gi4jlF5Sl1ptYDpfB2WbbmMF2Wj1sm+zzZ+rNG6hmV9KUFxNCg==" saltValue="ok7Mn63DjwlHaW/jSLkW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cofYTSyaST+cpsjQvXdWQBYfa4Vioz2YiO8g3t6DSbrETnxV9LNBQOQ8OUo1tGJqro9+zQqj579N0aI3F+6ig==" saltValue="8HGJNhynOiZkL0qKqakc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458</v>
      </c>
      <c r="AP7" s="157"/>
      <c r="AQ7" s="158" t="s">
        <v>459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460</v>
      </c>
      <c r="AQ8" s="164" t="s">
        <v>461</v>
      </c>
      <c r="AR8" s="165" t="s">
        <v>462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463</v>
      </c>
      <c r="AL9" s="1189"/>
      <c r="AM9" s="1189"/>
      <c r="AN9" s="1190"/>
      <c r="AO9" s="166">
        <v>3896280</v>
      </c>
      <c r="AP9" s="166">
        <v>51484</v>
      </c>
      <c r="AQ9" s="167">
        <v>73117</v>
      </c>
      <c r="AR9" s="168">
        <v>-29.6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464</v>
      </c>
      <c r="AL10" s="1189"/>
      <c r="AM10" s="1189"/>
      <c r="AN10" s="1190"/>
      <c r="AO10" s="169">
        <v>503736</v>
      </c>
      <c r="AP10" s="169">
        <v>6656</v>
      </c>
      <c r="AQ10" s="170">
        <v>5871</v>
      </c>
      <c r="AR10" s="171">
        <v>13.4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465</v>
      </c>
      <c r="AL11" s="1189"/>
      <c r="AM11" s="1189"/>
      <c r="AN11" s="1190"/>
      <c r="AO11" s="169">
        <v>66866</v>
      </c>
      <c r="AP11" s="169">
        <v>884</v>
      </c>
      <c r="AQ11" s="170">
        <v>5513</v>
      </c>
      <c r="AR11" s="171">
        <v>-84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466</v>
      </c>
      <c r="AL12" s="1189"/>
      <c r="AM12" s="1189"/>
      <c r="AN12" s="1190"/>
      <c r="AO12" s="169">
        <v>215296</v>
      </c>
      <c r="AP12" s="169">
        <v>2845</v>
      </c>
      <c r="AQ12" s="170">
        <v>1308</v>
      </c>
      <c r="AR12" s="171">
        <v>117.5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467</v>
      </c>
      <c r="AL13" s="1189"/>
      <c r="AM13" s="1189"/>
      <c r="AN13" s="1190"/>
      <c r="AO13" s="169" t="s">
        <v>468</v>
      </c>
      <c r="AP13" s="169" t="s">
        <v>468</v>
      </c>
      <c r="AQ13" s="170">
        <v>3</v>
      </c>
      <c r="AR13" s="171" t="s">
        <v>468</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469</v>
      </c>
      <c r="AL14" s="1189"/>
      <c r="AM14" s="1189"/>
      <c r="AN14" s="1190"/>
      <c r="AO14" s="169">
        <v>268041</v>
      </c>
      <c r="AP14" s="169">
        <v>3542</v>
      </c>
      <c r="AQ14" s="170">
        <v>2952</v>
      </c>
      <c r="AR14" s="171">
        <v>20</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470</v>
      </c>
      <c r="AL15" s="1189"/>
      <c r="AM15" s="1189"/>
      <c r="AN15" s="1190"/>
      <c r="AO15" s="169">
        <v>40693</v>
      </c>
      <c r="AP15" s="169">
        <v>538</v>
      </c>
      <c r="AQ15" s="170">
        <v>1788</v>
      </c>
      <c r="AR15" s="171">
        <v>-69.900000000000006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471</v>
      </c>
      <c r="AL16" s="1192"/>
      <c r="AM16" s="1192"/>
      <c r="AN16" s="1193"/>
      <c r="AO16" s="169">
        <v>-332712</v>
      </c>
      <c r="AP16" s="169">
        <v>-4396</v>
      </c>
      <c r="AQ16" s="170">
        <v>-6565</v>
      </c>
      <c r="AR16" s="171">
        <v>-33</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126</v>
      </c>
      <c r="AL17" s="1192"/>
      <c r="AM17" s="1192"/>
      <c r="AN17" s="1193"/>
      <c r="AO17" s="169">
        <v>4658200</v>
      </c>
      <c r="AP17" s="169">
        <v>61552</v>
      </c>
      <c r="AQ17" s="170">
        <v>83986</v>
      </c>
      <c r="AR17" s="171">
        <v>-26.7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472</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473</v>
      </c>
      <c r="AP20" s="177" t="s">
        <v>474</v>
      </c>
      <c r="AQ20" s="178" t="s">
        <v>475</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476</v>
      </c>
      <c r="AL21" s="1186"/>
      <c r="AM21" s="1186"/>
      <c r="AN21" s="1187"/>
      <c r="AO21" s="181">
        <v>6.05</v>
      </c>
      <c r="AP21" s="182">
        <v>8.24</v>
      </c>
      <c r="AQ21" s="183">
        <v>-2.19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477</v>
      </c>
      <c r="AL22" s="1186"/>
      <c r="AM22" s="1186"/>
      <c r="AN22" s="1187"/>
      <c r="AO22" s="186">
        <v>101.6</v>
      </c>
      <c r="AP22" s="187">
        <v>98.1</v>
      </c>
      <c r="AQ22" s="188">
        <v>3.5</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479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480</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458</v>
      </c>
      <c r="AP30" s="157"/>
      <c r="AQ30" s="158" t="s">
        <v>459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460</v>
      </c>
      <c r="AQ31" s="164" t="s">
        <v>461</v>
      </c>
      <c r="AR31" s="165" t="s">
        <v>462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481</v>
      </c>
      <c r="AL32" s="1177"/>
      <c r="AM32" s="1177"/>
      <c r="AN32" s="1178"/>
      <c r="AO32" s="196">
        <v>1581054</v>
      </c>
      <c r="AP32" s="196">
        <v>20892</v>
      </c>
      <c r="AQ32" s="197">
        <v>53780</v>
      </c>
      <c r="AR32" s="198">
        <v>-61.2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482</v>
      </c>
      <c r="AL33" s="1177"/>
      <c r="AM33" s="1177"/>
      <c r="AN33" s="1178"/>
      <c r="AO33" s="196" t="s">
        <v>468</v>
      </c>
      <c r="AP33" s="196" t="s">
        <v>468</v>
      </c>
      <c r="AQ33" s="197" t="s">
        <v>468</v>
      </c>
      <c r="AR33" s="198" t="s">
        <v>468</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483</v>
      </c>
      <c r="AL34" s="1177"/>
      <c r="AM34" s="1177"/>
      <c r="AN34" s="1178"/>
      <c r="AO34" s="196" t="s">
        <v>468</v>
      </c>
      <c r="AP34" s="196" t="s">
        <v>468</v>
      </c>
      <c r="AQ34" s="197">
        <v>5</v>
      </c>
      <c r="AR34" s="198" t="s">
        <v>468</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484</v>
      </c>
      <c r="AL35" s="1177"/>
      <c r="AM35" s="1177"/>
      <c r="AN35" s="1178"/>
      <c r="AO35" s="196">
        <v>320213</v>
      </c>
      <c r="AP35" s="196">
        <v>4231</v>
      </c>
      <c r="AQ35" s="197">
        <v>13935</v>
      </c>
      <c r="AR35" s="198">
        <v>-69.599999999999994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485</v>
      </c>
      <c r="AL36" s="1177"/>
      <c r="AM36" s="1177"/>
      <c r="AN36" s="1178"/>
      <c r="AO36" s="196">
        <v>26185</v>
      </c>
      <c r="AP36" s="196">
        <v>346</v>
      </c>
      <c r="AQ36" s="197">
        <v>1226</v>
      </c>
      <c r="AR36" s="198">
        <v>-71.8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486</v>
      </c>
      <c r="AL37" s="1177"/>
      <c r="AM37" s="1177"/>
      <c r="AN37" s="1178"/>
      <c r="AO37" s="196">
        <v>273617</v>
      </c>
      <c r="AP37" s="196">
        <v>3615</v>
      </c>
      <c r="AQ37" s="197">
        <v>824</v>
      </c>
      <c r="AR37" s="198">
        <v>338.7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487</v>
      </c>
      <c r="AL38" s="1180"/>
      <c r="AM38" s="1180"/>
      <c r="AN38" s="1181"/>
      <c r="AO38" s="199" t="s">
        <v>468</v>
      </c>
      <c r="AP38" s="199" t="s">
        <v>468</v>
      </c>
      <c r="AQ38" s="200">
        <v>1</v>
      </c>
      <c r="AR38" s="188" t="s">
        <v>468</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488</v>
      </c>
      <c r="AL39" s="1180"/>
      <c r="AM39" s="1180"/>
      <c r="AN39" s="1181"/>
      <c r="AO39" s="196">
        <v>-450332</v>
      </c>
      <c r="AP39" s="196">
        <v>-5951</v>
      </c>
      <c r="AQ39" s="197">
        <v>-3983</v>
      </c>
      <c r="AR39" s="198">
        <v>49.4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489</v>
      </c>
      <c r="AL40" s="1177"/>
      <c r="AM40" s="1177"/>
      <c r="AN40" s="1178"/>
      <c r="AO40" s="196">
        <v>-1418633</v>
      </c>
      <c r="AP40" s="196">
        <v>-18745</v>
      </c>
      <c r="AQ40" s="197">
        <v>-48081</v>
      </c>
      <c r="AR40" s="198">
        <v>-61</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239</v>
      </c>
      <c r="AL41" s="1183"/>
      <c r="AM41" s="1183"/>
      <c r="AN41" s="1184"/>
      <c r="AO41" s="196">
        <v>332104</v>
      </c>
      <c r="AP41" s="196">
        <v>4388</v>
      </c>
      <c r="AQ41" s="197">
        <v>17707</v>
      </c>
      <c r="AR41" s="198">
        <v>-75.2</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490</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492</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458</v>
      </c>
      <c r="AN49" s="1171" t="s">
        <v>493</v>
      </c>
      <c r="AO49" s="1172"/>
      <c r="AP49" s="1172"/>
      <c r="AQ49" s="1172"/>
      <c r="AR49" s="117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494</v>
      </c>
      <c r="AO50" s="213" t="s">
        <v>495</v>
      </c>
      <c r="AP50" s="214" t="s">
        <v>496</v>
      </c>
      <c r="AQ50" s="215" t="s">
        <v>497</v>
      </c>
      <c r="AR50" s="216" t="s">
        <v>498</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499</v>
      </c>
      <c r="AL51" s="209"/>
      <c r="AM51" s="217">
        <v>2724015</v>
      </c>
      <c r="AN51" s="218">
        <v>37168</v>
      </c>
      <c r="AO51" s="219">
        <v>26.7</v>
      </c>
      <c r="AP51" s="220">
        <v>92247</v>
      </c>
      <c r="AQ51" s="221">
        <v>39.200000000000003</v>
      </c>
      <c r="AR51" s="222">
        <v>-12.5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500</v>
      </c>
      <c r="AM52" s="225">
        <v>2314524</v>
      </c>
      <c r="AN52" s="226">
        <v>31581</v>
      </c>
      <c r="AO52" s="227">
        <v>40.299999999999997</v>
      </c>
      <c r="AP52" s="228">
        <v>37204</v>
      </c>
      <c r="AQ52" s="229">
        <v>16.899999999999999</v>
      </c>
      <c r="AR52" s="230">
        <v>23.4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501</v>
      </c>
      <c r="AL53" s="209"/>
      <c r="AM53" s="217">
        <v>2399843</v>
      </c>
      <c r="AN53" s="218">
        <v>32474</v>
      </c>
      <c r="AO53" s="219">
        <v>-12.6</v>
      </c>
      <c r="AP53" s="220">
        <v>67319</v>
      </c>
      <c r="AQ53" s="221">
        <v>-27</v>
      </c>
      <c r="AR53" s="222">
        <v>14.4</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500</v>
      </c>
      <c r="AM54" s="225">
        <v>1856981</v>
      </c>
      <c r="AN54" s="226">
        <v>25128</v>
      </c>
      <c r="AO54" s="227">
        <v>-20.399999999999999</v>
      </c>
      <c r="AP54" s="228">
        <v>38101</v>
      </c>
      <c r="AQ54" s="229">
        <v>2.4</v>
      </c>
      <c r="AR54" s="230">
        <v>-22.8</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502</v>
      </c>
      <c r="AL55" s="209"/>
      <c r="AM55" s="217">
        <v>2704144</v>
      </c>
      <c r="AN55" s="218">
        <v>36260</v>
      </c>
      <c r="AO55" s="219">
        <v>11.7</v>
      </c>
      <c r="AP55" s="220">
        <v>70615</v>
      </c>
      <c r="AQ55" s="221">
        <v>4.9000000000000004</v>
      </c>
      <c r="AR55" s="222">
        <v>6.8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500</v>
      </c>
      <c r="AM56" s="225">
        <v>2166150</v>
      </c>
      <c r="AN56" s="226">
        <v>29046</v>
      </c>
      <c r="AO56" s="227">
        <v>15.6</v>
      </c>
      <c r="AP56" s="228">
        <v>37382</v>
      </c>
      <c r="AQ56" s="229">
        <v>-1.9</v>
      </c>
      <c r="AR56" s="230">
        <v>17.5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503</v>
      </c>
      <c r="AL57" s="209"/>
      <c r="AM57" s="217">
        <v>1583978</v>
      </c>
      <c r="AN57" s="218">
        <v>21046</v>
      </c>
      <c r="AO57" s="219">
        <v>-42</v>
      </c>
      <c r="AP57" s="220">
        <v>69185</v>
      </c>
      <c r="AQ57" s="221">
        <v>-2</v>
      </c>
      <c r="AR57" s="222">
        <v>-40</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500</v>
      </c>
      <c r="AM58" s="225">
        <v>1204861</v>
      </c>
      <c r="AN58" s="226">
        <v>16009</v>
      </c>
      <c r="AO58" s="227">
        <v>-44.9</v>
      </c>
      <c r="AP58" s="228">
        <v>38519</v>
      </c>
      <c r="AQ58" s="229">
        <v>3</v>
      </c>
      <c r="AR58" s="230">
        <v>-47.9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504</v>
      </c>
      <c r="AL59" s="209"/>
      <c r="AM59" s="217">
        <v>2115739</v>
      </c>
      <c r="AN59" s="218">
        <v>27957</v>
      </c>
      <c r="AO59" s="219">
        <v>32.799999999999997</v>
      </c>
      <c r="AP59" s="220">
        <v>70166</v>
      </c>
      <c r="AQ59" s="221">
        <v>1.4</v>
      </c>
      <c r="AR59" s="222">
        <v>31.4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500</v>
      </c>
      <c r="AM60" s="225">
        <v>1870811</v>
      </c>
      <c r="AN60" s="226">
        <v>24720</v>
      </c>
      <c r="AO60" s="227">
        <v>54.4</v>
      </c>
      <c r="AP60" s="228">
        <v>36115</v>
      </c>
      <c r="AQ60" s="229">
        <v>-6.2</v>
      </c>
      <c r="AR60" s="230">
        <v>60.6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505</v>
      </c>
      <c r="AL61" s="231"/>
      <c r="AM61" s="232">
        <v>2305544</v>
      </c>
      <c r="AN61" s="233">
        <v>30981</v>
      </c>
      <c r="AO61" s="234">
        <v>3.3</v>
      </c>
      <c r="AP61" s="235">
        <v>73906</v>
      </c>
      <c r="AQ61" s="236">
        <v>3.3</v>
      </c>
      <c r="AR61" s="222">
        <v>0</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500</v>
      </c>
      <c r="AM62" s="225">
        <v>1882665</v>
      </c>
      <c r="AN62" s="226">
        <v>25297</v>
      </c>
      <c r="AO62" s="227">
        <v>9</v>
      </c>
      <c r="AP62" s="228">
        <v>37464</v>
      </c>
      <c r="AQ62" s="229">
        <v>2.8</v>
      </c>
      <c r="AR62" s="230">
        <v>6.2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jpBtlbfqs+ZmDSOl/gU8EZFeJ2/pRgNdNLtD/Vl8+pfYpSO3pggEilDA9eXlCTEevU9byzD+n2G1Z1zaRnkbdw==" saltValue="P3bpeHWT+G5JNOv6cJqv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jPiX9j3WMqXFR9b3HQ3Dog7uAmJwYrleohYB8vYj9v2oxUCCaDMhbFH3HzagjMdm5Jh4Yu5Xl05Ib8pqy19ATw==" saltValue="yTX7CFee0tpRGJMQ0wvq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6jJVGk1qMMABvhTddfvOmMXTPt8umrnQejX2On+N4Qli/pACIwN2s+uIjnggStQ1/ZqPZKQ0AD36u2+mSTRcA==" saltValue="RCGWBPYAdVh5YX7eP1dZ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506</v>
      </c>
    </row>
    <row r="46" spans="2:10" ht="29.25" customHeight="1" thickBot="1" x14ac:dyDescent="0.25">
      <c r="B46" s="242" t="s">
        <v>24</v>
      </c>
      <c r="C46" s="243"/>
      <c r="D46" s="243"/>
      <c r="E46" s="244" t="s">
        <v>507</v>
      </c>
      <c r="F46" s="245" t="s">
        <v>4</v>
      </c>
      <c r="G46" s="246" t="s">
        <v>5</v>
      </c>
      <c r="H46" s="246" t="s">
        <v>6</v>
      </c>
      <c r="I46" s="246" t="s">
        <v>7</v>
      </c>
      <c r="J46" s="247" t="s">
        <v>8</v>
      </c>
    </row>
    <row r="47" spans="2:10" ht="57.75" customHeight="1" x14ac:dyDescent="0.15">
      <c r="B47" s="248"/>
      <c r="C47" s="1194" t="s">
        <v>508</v>
      </c>
      <c r="D47" s="1194"/>
      <c r="E47" s="1195"/>
      <c r="F47" s="249">
        <v>14.5</v>
      </c>
      <c r="G47" s="250">
        <v>13.6</v>
      </c>
      <c r="H47" s="250">
        <v>13.55</v>
      </c>
      <c r="I47" s="250">
        <v>17.25</v>
      </c>
      <c r="J47" s="251">
        <v>15.47</v>
      </c>
    </row>
    <row r="48" spans="2:10" ht="57.75" customHeight="1" x14ac:dyDescent="0.15">
      <c r="B48" s="252"/>
      <c r="C48" s="1196" t="s">
        <v>509</v>
      </c>
      <c r="D48" s="1196"/>
      <c r="E48" s="1197"/>
      <c r="F48" s="253">
        <v>7.56</v>
      </c>
      <c r="G48" s="254">
        <v>6.23</v>
      </c>
      <c r="H48" s="254">
        <v>12.54</v>
      </c>
      <c r="I48" s="254">
        <v>10.45</v>
      </c>
      <c r="J48" s="255">
        <v>10.74</v>
      </c>
    </row>
    <row r="49" spans="2:10" ht="57.75" customHeight="1" thickBot="1" x14ac:dyDescent="0.2">
      <c r="B49" s="256"/>
      <c r="C49" s="1198" t="s">
        <v>510</v>
      </c>
      <c r="D49" s="1198"/>
      <c r="E49" s="1199"/>
      <c r="F49" s="257" t="s">
        <v>511</v>
      </c>
      <c r="G49" s="258" t="s">
        <v>512</v>
      </c>
      <c r="H49" s="258">
        <v>6.3</v>
      </c>
      <c r="I49" s="258">
        <v>2.06</v>
      </c>
      <c r="J49" s="259" t="s">
        <v>513</v>
      </c>
    </row>
    <row r="50" spans="2:10" ht="13.5" customHeight="1" x14ac:dyDescent="0.15"/>
  </sheetData>
  <sheetProtection algorithmName="SHA-512" hashValue="dG+DSmQPwM8Z3F5dwKSgVhWKM6Xu+2QokVC6mozaIxA6mPc4f8vVz1IeaxBj/8ft/nXwgDvLokuH2bSw0GrjWg==" saltValue="xS80fGo+BjkB4BLDZQU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514</v>
      </c>
      <c r="K32" s="260"/>
      <c r="L32" s="260"/>
      <c r="M32" s="260"/>
      <c r="N32" s="260"/>
      <c r="O32" s="260"/>
      <c r="P32" s="260"/>
    </row>
    <row r="33" spans="1:16" ht="39" customHeight="1" thickBot="1" x14ac:dyDescent="0.25">
      <c r="A33" s="260"/>
      <c r="B33" s="263" t="s">
        <v>515</v>
      </c>
      <c r="C33" s="264"/>
      <c r="D33" s="264"/>
      <c r="E33" s="265" t="s">
        <v>507</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516</v>
      </c>
      <c r="D34" s="1206"/>
      <c r="E34" s="1207"/>
      <c r="F34" s="270">
        <v>9.3000000000000007</v>
      </c>
      <c r="G34" s="271">
        <v>9.7200000000000006</v>
      </c>
      <c r="H34" s="271">
        <v>9.5399999999999991</v>
      </c>
      <c r="I34" s="271">
        <v>10.76</v>
      </c>
      <c r="J34" s="272">
        <v>11.52</v>
      </c>
      <c r="K34" s="260"/>
      <c r="L34" s="260"/>
      <c r="M34" s="260"/>
      <c r="N34" s="260"/>
      <c r="O34" s="260"/>
      <c r="P34" s="260"/>
    </row>
    <row r="35" spans="1:16" ht="39" customHeight="1" x14ac:dyDescent="0.15">
      <c r="A35" s="260"/>
      <c r="B35" s="273"/>
      <c r="C35" s="1200" t="s">
        <v>517</v>
      </c>
      <c r="D35" s="1201"/>
      <c r="E35" s="1202"/>
      <c r="F35" s="274">
        <v>7.51</v>
      </c>
      <c r="G35" s="275">
        <v>6.17</v>
      </c>
      <c r="H35" s="275">
        <v>12.22</v>
      </c>
      <c r="I35" s="275">
        <v>10.38</v>
      </c>
      <c r="J35" s="276">
        <v>10.63</v>
      </c>
      <c r="K35" s="260"/>
      <c r="L35" s="260"/>
      <c r="M35" s="260"/>
      <c r="N35" s="260"/>
      <c r="O35" s="260"/>
      <c r="P35" s="260"/>
    </row>
    <row r="36" spans="1:16" ht="39" customHeight="1" x14ac:dyDescent="0.15">
      <c r="A36" s="260"/>
      <c r="B36" s="273"/>
      <c r="C36" s="1200" t="s">
        <v>518</v>
      </c>
      <c r="D36" s="1201"/>
      <c r="E36" s="1202"/>
      <c r="F36" s="274">
        <v>6.54</v>
      </c>
      <c r="G36" s="275">
        <v>7.74</v>
      </c>
      <c r="H36" s="275">
        <v>7.94</v>
      </c>
      <c r="I36" s="275">
        <v>7.68</v>
      </c>
      <c r="J36" s="276">
        <v>7.19</v>
      </c>
      <c r="K36" s="260"/>
      <c r="L36" s="260"/>
      <c r="M36" s="260"/>
      <c r="N36" s="260"/>
      <c r="O36" s="260"/>
      <c r="P36" s="260"/>
    </row>
    <row r="37" spans="1:16" ht="39" customHeight="1" x14ac:dyDescent="0.15">
      <c r="A37" s="260"/>
      <c r="B37" s="273"/>
      <c r="C37" s="1200" t="s">
        <v>519</v>
      </c>
      <c r="D37" s="1201"/>
      <c r="E37" s="1202"/>
      <c r="F37" s="274">
        <v>1.49</v>
      </c>
      <c r="G37" s="275">
        <v>0.79</v>
      </c>
      <c r="H37" s="275">
        <v>1.19</v>
      </c>
      <c r="I37" s="275">
        <v>1.01</v>
      </c>
      <c r="J37" s="276">
        <v>1.54</v>
      </c>
      <c r="K37" s="260"/>
      <c r="L37" s="260"/>
      <c r="M37" s="260"/>
      <c r="N37" s="260"/>
      <c r="O37" s="260"/>
      <c r="P37" s="260"/>
    </row>
    <row r="38" spans="1:16" ht="39" customHeight="1" x14ac:dyDescent="0.15">
      <c r="A38" s="260"/>
      <c r="B38" s="273"/>
      <c r="C38" s="1200" t="s">
        <v>520</v>
      </c>
      <c r="D38" s="1201"/>
      <c r="E38" s="1202"/>
      <c r="F38" s="274">
        <v>0.08</v>
      </c>
      <c r="G38" s="275">
        <v>0.03</v>
      </c>
      <c r="H38" s="275">
        <v>0.06</v>
      </c>
      <c r="I38" s="275">
        <v>7.0000000000000007E-2</v>
      </c>
      <c r="J38" s="276">
        <v>0.52</v>
      </c>
      <c r="K38" s="260"/>
      <c r="L38" s="260"/>
      <c r="M38" s="260"/>
      <c r="N38" s="260"/>
      <c r="O38" s="260"/>
      <c r="P38" s="260"/>
    </row>
    <row r="39" spans="1:16" ht="39" customHeight="1" x14ac:dyDescent="0.15">
      <c r="A39" s="260"/>
      <c r="B39" s="273"/>
      <c r="C39" s="1200" t="s">
        <v>521</v>
      </c>
      <c r="D39" s="1201"/>
      <c r="E39" s="1202"/>
      <c r="F39" s="274">
        <v>0.77</v>
      </c>
      <c r="G39" s="275">
        <v>1.28</v>
      </c>
      <c r="H39" s="275">
        <v>1.91</v>
      </c>
      <c r="I39" s="275">
        <v>0.31</v>
      </c>
      <c r="J39" s="276">
        <v>0.24</v>
      </c>
      <c r="K39" s="260"/>
      <c r="L39" s="260"/>
      <c r="M39" s="260"/>
      <c r="N39" s="260"/>
      <c r="O39" s="260"/>
      <c r="P39" s="260"/>
    </row>
    <row r="40" spans="1:16" ht="39" customHeight="1" x14ac:dyDescent="0.15">
      <c r="A40" s="260"/>
      <c r="B40" s="273"/>
      <c r="C40" s="1200" t="s">
        <v>522</v>
      </c>
      <c r="D40" s="1201"/>
      <c r="E40" s="1202"/>
      <c r="F40" s="274">
        <v>0.01</v>
      </c>
      <c r="G40" s="275">
        <v>0.02</v>
      </c>
      <c r="H40" s="275">
        <v>0.27</v>
      </c>
      <c r="I40" s="275">
        <v>0.04</v>
      </c>
      <c r="J40" s="276">
        <v>0.06</v>
      </c>
      <c r="K40" s="260"/>
      <c r="L40" s="260"/>
      <c r="M40" s="260"/>
      <c r="N40" s="260"/>
      <c r="O40" s="260"/>
      <c r="P40" s="260"/>
    </row>
    <row r="41" spans="1:16" ht="39" customHeight="1" x14ac:dyDescent="0.15">
      <c r="A41" s="260"/>
      <c r="B41" s="273"/>
      <c r="C41" s="1200" t="s">
        <v>523</v>
      </c>
      <c r="D41" s="1201"/>
      <c r="E41" s="1202"/>
      <c r="F41" s="274">
        <v>0.04</v>
      </c>
      <c r="G41" s="275">
        <v>0.04</v>
      </c>
      <c r="H41" s="275">
        <v>0.03</v>
      </c>
      <c r="I41" s="275">
        <v>0.02</v>
      </c>
      <c r="J41" s="276">
        <v>0.03</v>
      </c>
      <c r="K41" s="260"/>
      <c r="L41" s="260"/>
      <c r="M41" s="260"/>
      <c r="N41" s="260"/>
      <c r="O41" s="260"/>
      <c r="P41" s="260"/>
    </row>
    <row r="42" spans="1:16" ht="39" customHeight="1" x14ac:dyDescent="0.15">
      <c r="A42" s="260"/>
      <c r="B42" s="277"/>
      <c r="C42" s="1200" t="s">
        <v>524</v>
      </c>
      <c r="D42" s="1201"/>
      <c r="E42" s="1202"/>
      <c r="F42" s="274" t="s">
        <v>468</v>
      </c>
      <c r="G42" s="275" t="s">
        <v>468</v>
      </c>
      <c r="H42" s="275" t="s">
        <v>468</v>
      </c>
      <c r="I42" s="275" t="s">
        <v>468</v>
      </c>
      <c r="J42" s="276" t="s">
        <v>468</v>
      </c>
      <c r="K42" s="260"/>
      <c r="L42" s="260"/>
      <c r="M42" s="260"/>
      <c r="N42" s="260"/>
      <c r="O42" s="260"/>
      <c r="P42" s="260"/>
    </row>
    <row r="43" spans="1:16" ht="39" customHeight="1" thickBot="1" x14ac:dyDescent="0.2">
      <c r="A43" s="260"/>
      <c r="B43" s="278"/>
      <c r="C43" s="1203" t="s">
        <v>525</v>
      </c>
      <c r="D43" s="1204"/>
      <c r="E43" s="1205"/>
      <c r="F43" s="279">
        <v>0.03</v>
      </c>
      <c r="G43" s="280">
        <v>0.03</v>
      </c>
      <c r="H43" s="280">
        <v>0.02</v>
      </c>
      <c r="I43" s="280">
        <v>0.02</v>
      </c>
      <c r="J43" s="281">
        <v>0.03</v>
      </c>
      <c r="K43" s="260"/>
      <c r="L43" s="260"/>
      <c r="M43" s="260"/>
      <c r="N43" s="260"/>
      <c r="O43" s="260"/>
      <c r="P43" s="260"/>
    </row>
    <row r="44" spans="1:16" ht="39" customHeight="1" x14ac:dyDescent="0.15">
      <c r="A44" s="260"/>
      <c r="B44" s="282" t="s">
        <v>526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Qhjru+I2ADeLH0ZSHbbKAIn1bMZ9W7aIF6khkvyR+LoJcwaFP5PNYb9/3avojLhzQk+B+SwjJEZflcpagioykw==" saltValue="Nv3Z1SFM1mLb4zleiUMs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527</v>
      </c>
      <c r="P43" s="286"/>
      <c r="Q43" s="286"/>
      <c r="R43" s="286"/>
      <c r="S43" s="286"/>
      <c r="T43" s="286"/>
      <c r="U43" s="286"/>
    </row>
    <row r="44" spans="1:21" ht="30.75" customHeight="1" thickBot="1" x14ac:dyDescent="0.2">
      <c r="A44" s="286"/>
      <c r="B44" s="289" t="s">
        <v>528</v>
      </c>
      <c r="C44" s="290"/>
      <c r="D44" s="290"/>
      <c r="E44" s="291"/>
      <c r="F44" s="291"/>
      <c r="G44" s="291"/>
      <c r="H44" s="291"/>
      <c r="I44" s="291"/>
      <c r="J44" s="292" t="s">
        <v>507</v>
      </c>
      <c r="K44" s="293" t="s">
        <v>4</v>
      </c>
      <c r="L44" s="294" t="s">
        <v>5</v>
      </c>
      <c r="M44" s="294" t="s">
        <v>6</v>
      </c>
      <c r="N44" s="294" t="s">
        <v>7</v>
      </c>
      <c r="O44" s="295" t="s">
        <v>8</v>
      </c>
      <c r="P44" s="286"/>
      <c r="Q44" s="286"/>
      <c r="R44" s="286"/>
      <c r="S44" s="286"/>
      <c r="T44" s="286"/>
      <c r="U44" s="286"/>
    </row>
    <row r="45" spans="1:21" ht="30.75" customHeight="1" x14ac:dyDescent="0.15">
      <c r="A45" s="286"/>
      <c r="B45" s="1226" t="s">
        <v>529</v>
      </c>
      <c r="C45" s="1227"/>
      <c r="D45" s="296"/>
      <c r="E45" s="1232" t="s">
        <v>530</v>
      </c>
      <c r="F45" s="1232"/>
      <c r="G45" s="1232"/>
      <c r="H45" s="1232"/>
      <c r="I45" s="1232"/>
      <c r="J45" s="1233"/>
      <c r="K45" s="297">
        <v>1327</v>
      </c>
      <c r="L45" s="298">
        <v>1436</v>
      </c>
      <c r="M45" s="298">
        <v>1493</v>
      </c>
      <c r="N45" s="298">
        <v>1527</v>
      </c>
      <c r="O45" s="299">
        <v>1581</v>
      </c>
      <c r="P45" s="286"/>
      <c r="Q45" s="286"/>
      <c r="R45" s="286"/>
      <c r="S45" s="286"/>
      <c r="T45" s="286"/>
      <c r="U45" s="286"/>
    </row>
    <row r="46" spans="1:21" ht="30.75" customHeight="1" x14ac:dyDescent="0.15">
      <c r="A46" s="286"/>
      <c r="B46" s="1228"/>
      <c r="C46" s="1229"/>
      <c r="D46" s="300"/>
      <c r="E46" s="1210" t="s">
        <v>531</v>
      </c>
      <c r="F46" s="1210"/>
      <c r="G46" s="1210"/>
      <c r="H46" s="1210"/>
      <c r="I46" s="1210"/>
      <c r="J46" s="1211"/>
      <c r="K46" s="301" t="s">
        <v>468</v>
      </c>
      <c r="L46" s="302" t="s">
        <v>468</v>
      </c>
      <c r="M46" s="302" t="s">
        <v>468</v>
      </c>
      <c r="N46" s="302" t="s">
        <v>468</v>
      </c>
      <c r="O46" s="303" t="s">
        <v>468</v>
      </c>
      <c r="P46" s="286"/>
      <c r="Q46" s="286"/>
      <c r="R46" s="286"/>
      <c r="S46" s="286"/>
      <c r="T46" s="286"/>
      <c r="U46" s="286"/>
    </row>
    <row r="47" spans="1:21" ht="30.75" customHeight="1" x14ac:dyDescent="0.15">
      <c r="A47" s="286"/>
      <c r="B47" s="1228"/>
      <c r="C47" s="1229"/>
      <c r="D47" s="300"/>
      <c r="E47" s="1210" t="s">
        <v>532</v>
      </c>
      <c r="F47" s="1210"/>
      <c r="G47" s="1210"/>
      <c r="H47" s="1210"/>
      <c r="I47" s="1210"/>
      <c r="J47" s="1211"/>
      <c r="K47" s="301" t="s">
        <v>468</v>
      </c>
      <c r="L47" s="302" t="s">
        <v>468</v>
      </c>
      <c r="M47" s="302" t="s">
        <v>468</v>
      </c>
      <c r="N47" s="302" t="s">
        <v>468</v>
      </c>
      <c r="O47" s="303" t="s">
        <v>468</v>
      </c>
      <c r="P47" s="286"/>
      <c r="Q47" s="286"/>
      <c r="R47" s="286"/>
      <c r="S47" s="286"/>
      <c r="T47" s="286"/>
      <c r="U47" s="286"/>
    </row>
    <row r="48" spans="1:21" ht="30.75" customHeight="1" x14ac:dyDescent="0.15">
      <c r="A48" s="286"/>
      <c r="B48" s="1228"/>
      <c r="C48" s="1229"/>
      <c r="D48" s="300"/>
      <c r="E48" s="1210" t="s">
        <v>533</v>
      </c>
      <c r="F48" s="1210"/>
      <c r="G48" s="1210"/>
      <c r="H48" s="1210"/>
      <c r="I48" s="1210"/>
      <c r="J48" s="1211"/>
      <c r="K48" s="301">
        <v>380</v>
      </c>
      <c r="L48" s="302">
        <v>362</v>
      </c>
      <c r="M48" s="302">
        <v>346</v>
      </c>
      <c r="N48" s="302">
        <v>329</v>
      </c>
      <c r="O48" s="303">
        <v>320</v>
      </c>
      <c r="P48" s="286"/>
      <c r="Q48" s="286"/>
      <c r="R48" s="286"/>
      <c r="S48" s="286"/>
      <c r="T48" s="286"/>
      <c r="U48" s="286"/>
    </row>
    <row r="49" spans="1:21" ht="30.75" customHeight="1" x14ac:dyDescent="0.15">
      <c r="A49" s="286"/>
      <c r="B49" s="1228"/>
      <c r="C49" s="1229"/>
      <c r="D49" s="300"/>
      <c r="E49" s="1210" t="s">
        <v>534</v>
      </c>
      <c r="F49" s="1210"/>
      <c r="G49" s="1210"/>
      <c r="H49" s="1210"/>
      <c r="I49" s="1210"/>
      <c r="J49" s="1211"/>
      <c r="K49" s="301">
        <v>72</v>
      </c>
      <c r="L49" s="302">
        <v>64</v>
      </c>
      <c r="M49" s="302">
        <v>50</v>
      </c>
      <c r="N49" s="302">
        <v>40</v>
      </c>
      <c r="O49" s="303">
        <v>26</v>
      </c>
      <c r="P49" s="286"/>
      <c r="Q49" s="286"/>
      <c r="R49" s="286"/>
      <c r="S49" s="286"/>
      <c r="T49" s="286"/>
      <c r="U49" s="286"/>
    </row>
    <row r="50" spans="1:21" ht="30.75" customHeight="1" x14ac:dyDescent="0.15">
      <c r="A50" s="286"/>
      <c r="B50" s="1228"/>
      <c r="C50" s="1229"/>
      <c r="D50" s="300"/>
      <c r="E50" s="1210" t="s">
        <v>535</v>
      </c>
      <c r="F50" s="1210"/>
      <c r="G50" s="1210"/>
      <c r="H50" s="1210"/>
      <c r="I50" s="1210"/>
      <c r="J50" s="1211"/>
      <c r="K50" s="301">
        <v>897</v>
      </c>
      <c r="L50" s="302">
        <v>285</v>
      </c>
      <c r="M50" s="302">
        <v>282</v>
      </c>
      <c r="N50" s="302">
        <v>277</v>
      </c>
      <c r="O50" s="303">
        <v>274</v>
      </c>
      <c r="P50" s="286"/>
      <c r="Q50" s="286"/>
      <c r="R50" s="286"/>
      <c r="S50" s="286"/>
      <c r="T50" s="286"/>
      <c r="U50" s="286"/>
    </row>
    <row r="51" spans="1:21" ht="30.75" customHeight="1" x14ac:dyDescent="0.15">
      <c r="A51" s="286"/>
      <c r="B51" s="1230"/>
      <c r="C51" s="1231"/>
      <c r="D51" s="304"/>
      <c r="E51" s="1210" t="s">
        <v>536</v>
      </c>
      <c r="F51" s="1210"/>
      <c r="G51" s="1210"/>
      <c r="H51" s="1210"/>
      <c r="I51" s="1210"/>
      <c r="J51" s="1211"/>
      <c r="K51" s="301" t="s">
        <v>468</v>
      </c>
      <c r="L51" s="302" t="s">
        <v>468</v>
      </c>
      <c r="M51" s="302" t="s">
        <v>468</v>
      </c>
      <c r="N51" s="302" t="s">
        <v>468</v>
      </c>
      <c r="O51" s="303" t="s">
        <v>468</v>
      </c>
      <c r="P51" s="286"/>
      <c r="Q51" s="286"/>
      <c r="R51" s="286"/>
      <c r="S51" s="286"/>
      <c r="T51" s="286"/>
      <c r="U51" s="286"/>
    </row>
    <row r="52" spans="1:21" ht="30.75" customHeight="1" x14ac:dyDescent="0.15">
      <c r="A52" s="286"/>
      <c r="B52" s="1208" t="s">
        <v>537</v>
      </c>
      <c r="C52" s="1209"/>
      <c r="D52" s="304"/>
      <c r="E52" s="1210" t="s">
        <v>538</v>
      </c>
      <c r="F52" s="1210"/>
      <c r="G52" s="1210"/>
      <c r="H52" s="1210"/>
      <c r="I52" s="1210"/>
      <c r="J52" s="1211"/>
      <c r="K52" s="301">
        <v>1898</v>
      </c>
      <c r="L52" s="302">
        <v>1899</v>
      </c>
      <c r="M52" s="302">
        <v>1952</v>
      </c>
      <c r="N52" s="302">
        <v>1971</v>
      </c>
      <c r="O52" s="303">
        <v>1869</v>
      </c>
      <c r="P52" s="286"/>
      <c r="Q52" s="286"/>
      <c r="R52" s="286"/>
      <c r="S52" s="286"/>
      <c r="T52" s="286"/>
      <c r="U52" s="286"/>
    </row>
    <row r="53" spans="1:21" ht="30.75" customHeight="1" thickBot="1" x14ac:dyDescent="0.2">
      <c r="A53" s="286"/>
      <c r="B53" s="1212" t="s">
        <v>539</v>
      </c>
      <c r="C53" s="1213"/>
      <c r="D53" s="305"/>
      <c r="E53" s="1214" t="s">
        <v>540</v>
      </c>
      <c r="F53" s="1214"/>
      <c r="G53" s="1214"/>
      <c r="H53" s="1214"/>
      <c r="I53" s="1214"/>
      <c r="J53" s="1215"/>
      <c r="K53" s="306">
        <v>778</v>
      </c>
      <c r="L53" s="307">
        <v>248</v>
      </c>
      <c r="M53" s="307">
        <v>219</v>
      </c>
      <c r="N53" s="307">
        <v>202</v>
      </c>
      <c r="O53" s="308">
        <v>332</v>
      </c>
      <c r="P53" s="286"/>
      <c r="Q53" s="286"/>
      <c r="R53" s="286"/>
      <c r="S53" s="286"/>
      <c r="T53" s="286"/>
      <c r="U53" s="286"/>
    </row>
    <row r="54" spans="1:21" ht="24" customHeight="1" x14ac:dyDescent="0.15">
      <c r="A54" s="286"/>
      <c r="B54" s="309" t="s">
        <v>541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542</v>
      </c>
      <c r="C55" s="311"/>
      <c r="D55" s="311"/>
      <c r="E55" s="311"/>
      <c r="F55" s="311"/>
      <c r="G55" s="311"/>
      <c r="H55" s="311"/>
      <c r="I55" s="311"/>
      <c r="J55" s="311"/>
      <c r="K55" s="312"/>
      <c r="L55" s="312"/>
      <c r="M55" s="312"/>
      <c r="N55" s="312"/>
      <c r="O55" s="313" t="s">
        <v>543</v>
      </c>
      <c r="P55" s="286"/>
      <c r="Q55" s="286"/>
      <c r="R55" s="286"/>
      <c r="S55" s="286"/>
      <c r="T55" s="286"/>
      <c r="U55" s="286"/>
    </row>
    <row r="56" spans="1:21" ht="31.5" customHeight="1" thickBot="1" x14ac:dyDescent="0.2">
      <c r="A56" s="286"/>
      <c r="B56" s="314"/>
      <c r="C56" s="315"/>
      <c r="D56" s="315"/>
      <c r="E56" s="316"/>
      <c r="F56" s="316"/>
      <c r="G56" s="316"/>
      <c r="H56" s="316"/>
      <c r="I56" s="316"/>
      <c r="J56" s="317" t="s">
        <v>507</v>
      </c>
      <c r="K56" s="318" t="s">
        <v>544</v>
      </c>
      <c r="L56" s="319" t="s">
        <v>545</v>
      </c>
      <c r="M56" s="319" t="s">
        <v>546</v>
      </c>
      <c r="N56" s="319" t="s">
        <v>547</v>
      </c>
      <c r="O56" s="320" t="s">
        <v>548</v>
      </c>
      <c r="P56" s="286"/>
      <c r="Q56" s="286"/>
      <c r="R56" s="286"/>
      <c r="S56" s="286"/>
      <c r="T56" s="286"/>
      <c r="U56" s="286"/>
    </row>
    <row r="57" spans="1:21" ht="31.5" customHeight="1" x14ac:dyDescent="0.15">
      <c r="B57" s="1216" t="s">
        <v>549</v>
      </c>
      <c r="C57" s="1217"/>
      <c r="D57" s="1220" t="s">
        <v>550</v>
      </c>
      <c r="E57" s="1221"/>
      <c r="F57" s="1221"/>
      <c r="G57" s="1221"/>
      <c r="H57" s="1221"/>
      <c r="I57" s="1221"/>
      <c r="J57" s="1222"/>
      <c r="K57" s="321"/>
      <c r="L57" s="322"/>
      <c r="M57" s="322"/>
      <c r="N57" s="322"/>
      <c r="O57" s="323"/>
    </row>
    <row r="58" spans="1:21" ht="31.5" customHeight="1" thickBot="1" x14ac:dyDescent="0.2">
      <c r="B58" s="1218"/>
      <c r="C58" s="1219"/>
      <c r="D58" s="1223" t="s">
        <v>551</v>
      </c>
      <c r="E58" s="1224"/>
      <c r="F58" s="1224"/>
      <c r="G58" s="1224"/>
      <c r="H58" s="1224"/>
      <c r="I58" s="1224"/>
      <c r="J58" s="1225"/>
      <c r="K58" s="324"/>
      <c r="L58" s="325"/>
      <c r="M58" s="325"/>
      <c r="N58" s="325"/>
      <c r="O58" s="326"/>
    </row>
    <row r="59" spans="1:21" ht="24" customHeight="1" x14ac:dyDescent="0.15">
      <c r="B59" s="327"/>
      <c r="C59" s="327"/>
      <c r="D59" s="328" t="s">
        <v>552</v>
      </c>
      <c r="E59" s="329"/>
      <c r="F59" s="329"/>
      <c r="G59" s="329"/>
      <c r="H59" s="329"/>
      <c r="I59" s="329"/>
      <c r="J59" s="329"/>
      <c r="K59" s="329"/>
      <c r="L59" s="329"/>
      <c r="M59" s="329"/>
      <c r="N59" s="329"/>
      <c r="O59" s="329"/>
    </row>
    <row r="60" spans="1:21" ht="24" customHeight="1" x14ac:dyDescent="0.15">
      <c r="B60" s="330"/>
      <c r="C60" s="330"/>
      <c r="D60" s="328" t="s">
        <v>553</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ihpYtk8JVdPqdW5q3UawMUmAD2YfumbUOZAgfhjS+nP0aEK4YoctrSp5kDN6LA+3PtHouBxt6O4JQ558qxcbMA==" saltValue="18gFvG7cA/1wVJ+Rd1bI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527</v>
      </c>
    </row>
    <row r="40" spans="2:13" ht="27.75" customHeight="1" thickBot="1" x14ac:dyDescent="0.2">
      <c r="B40" s="333" t="s">
        <v>528</v>
      </c>
      <c r="C40" s="334"/>
      <c r="D40" s="334"/>
      <c r="E40" s="335"/>
      <c r="F40" s="335"/>
      <c r="G40" s="335"/>
      <c r="H40" s="336" t="s">
        <v>507</v>
      </c>
      <c r="I40" s="337" t="s">
        <v>4</v>
      </c>
      <c r="J40" s="338" t="s">
        <v>5</v>
      </c>
      <c r="K40" s="338" t="s">
        <v>6</v>
      </c>
      <c r="L40" s="338" t="s">
        <v>7</v>
      </c>
      <c r="M40" s="339" t="s">
        <v>8</v>
      </c>
    </row>
    <row r="41" spans="2:13" ht="27.75" customHeight="1" x14ac:dyDescent="0.15">
      <c r="B41" s="1246" t="s">
        <v>554</v>
      </c>
      <c r="C41" s="1247"/>
      <c r="D41" s="340"/>
      <c r="E41" s="1248" t="s">
        <v>555</v>
      </c>
      <c r="F41" s="1248"/>
      <c r="G41" s="1248"/>
      <c r="H41" s="1249"/>
      <c r="I41" s="341">
        <v>17343</v>
      </c>
      <c r="J41" s="342">
        <v>17489</v>
      </c>
      <c r="K41" s="342">
        <v>17880</v>
      </c>
      <c r="L41" s="342">
        <v>17593</v>
      </c>
      <c r="M41" s="343">
        <v>17301</v>
      </c>
    </row>
    <row r="42" spans="2:13" ht="27.75" customHeight="1" x14ac:dyDescent="0.15">
      <c r="B42" s="1236"/>
      <c r="C42" s="1237"/>
      <c r="D42" s="344"/>
      <c r="E42" s="1240" t="s">
        <v>556</v>
      </c>
      <c r="F42" s="1240"/>
      <c r="G42" s="1240"/>
      <c r="H42" s="1241"/>
      <c r="I42" s="345">
        <v>3944</v>
      </c>
      <c r="J42" s="346">
        <v>3669</v>
      </c>
      <c r="K42" s="346">
        <v>3393</v>
      </c>
      <c r="L42" s="346">
        <v>3123</v>
      </c>
      <c r="M42" s="347">
        <v>2856</v>
      </c>
    </row>
    <row r="43" spans="2:13" ht="27.75" customHeight="1" x14ac:dyDescent="0.15">
      <c r="B43" s="1236"/>
      <c r="C43" s="1237"/>
      <c r="D43" s="344"/>
      <c r="E43" s="1240" t="s">
        <v>557</v>
      </c>
      <c r="F43" s="1240"/>
      <c r="G43" s="1240"/>
      <c r="H43" s="1241"/>
      <c r="I43" s="345">
        <v>4129</v>
      </c>
      <c r="J43" s="346">
        <v>4039</v>
      </c>
      <c r="K43" s="346">
        <v>3749</v>
      </c>
      <c r="L43" s="346">
        <v>3533</v>
      </c>
      <c r="M43" s="347">
        <v>3437</v>
      </c>
    </row>
    <row r="44" spans="2:13" ht="27.75" customHeight="1" x14ac:dyDescent="0.15">
      <c r="B44" s="1236"/>
      <c r="C44" s="1237"/>
      <c r="D44" s="344"/>
      <c r="E44" s="1240" t="s">
        <v>558</v>
      </c>
      <c r="F44" s="1240"/>
      <c r="G44" s="1240"/>
      <c r="H44" s="1241"/>
      <c r="I44" s="345">
        <v>270</v>
      </c>
      <c r="J44" s="346">
        <v>185</v>
      </c>
      <c r="K44" s="346">
        <v>115</v>
      </c>
      <c r="L44" s="346">
        <v>62</v>
      </c>
      <c r="M44" s="347">
        <v>254</v>
      </c>
    </row>
    <row r="45" spans="2:13" ht="27.75" customHeight="1" x14ac:dyDescent="0.15">
      <c r="B45" s="1236"/>
      <c r="C45" s="1237"/>
      <c r="D45" s="344"/>
      <c r="E45" s="1240" t="s">
        <v>559</v>
      </c>
      <c r="F45" s="1240"/>
      <c r="G45" s="1240"/>
      <c r="H45" s="1241"/>
      <c r="I45" s="345">
        <v>2676</v>
      </c>
      <c r="J45" s="346">
        <v>2585</v>
      </c>
      <c r="K45" s="346">
        <v>2737</v>
      </c>
      <c r="L45" s="346">
        <v>2626</v>
      </c>
      <c r="M45" s="347">
        <v>2500</v>
      </c>
    </row>
    <row r="46" spans="2:13" ht="27.75" customHeight="1" x14ac:dyDescent="0.15">
      <c r="B46" s="1236"/>
      <c r="C46" s="1237"/>
      <c r="D46" s="348"/>
      <c r="E46" s="1240" t="s">
        <v>560</v>
      </c>
      <c r="F46" s="1240"/>
      <c r="G46" s="1240"/>
      <c r="H46" s="1241"/>
      <c r="I46" s="345" t="s">
        <v>468</v>
      </c>
      <c r="J46" s="346" t="s">
        <v>468</v>
      </c>
      <c r="K46" s="346" t="s">
        <v>468</v>
      </c>
      <c r="L46" s="346" t="s">
        <v>468</v>
      </c>
      <c r="M46" s="347" t="s">
        <v>468</v>
      </c>
    </row>
    <row r="47" spans="2:13" ht="27.75" customHeight="1" x14ac:dyDescent="0.15">
      <c r="B47" s="1236"/>
      <c r="C47" s="1237"/>
      <c r="D47" s="349"/>
      <c r="E47" s="1250" t="s">
        <v>561</v>
      </c>
      <c r="F47" s="1251"/>
      <c r="G47" s="1251"/>
      <c r="H47" s="1252"/>
      <c r="I47" s="345" t="s">
        <v>468</v>
      </c>
      <c r="J47" s="346" t="s">
        <v>468</v>
      </c>
      <c r="K47" s="346" t="s">
        <v>468</v>
      </c>
      <c r="L47" s="346" t="s">
        <v>468</v>
      </c>
      <c r="M47" s="347" t="s">
        <v>468</v>
      </c>
    </row>
    <row r="48" spans="2:13" ht="27.75" customHeight="1" x14ac:dyDescent="0.15">
      <c r="B48" s="1236"/>
      <c r="C48" s="1237"/>
      <c r="D48" s="344"/>
      <c r="E48" s="1240" t="s">
        <v>562</v>
      </c>
      <c r="F48" s="1240"/>
      <c r="G48" s="1240"/>
      <c r="H48" s="1241"/>
      <c r="I48" s="345" t="s">
        <v>468</v>
      </c>
      <c r="J48" s="346" t="s">
        <v>468</v>
      </c>
      <c r="K48" s="346" t="s">
        <v>468</v>
      </c>
      <c r="L48" s="346" t="s">
        <v>468</v>
      </c>
      <c r="M48" s="347" t="s">
        <v>468</v>
      </c>
    </row>
    <row r="49" spans="2:13" ht="27.75" customHeight="1" x14ac:dyDescent="0.15">
      <c r="B49" s="1238"/>
      <c r="C49" s="1239"/>
      <c r="D49" s="344"/>
      <c r="E49" s="1240" t="s">
        <v>563</v>
      </c>
      <c r="F49" s="1240"/>
      <c r="G49" s="1240"/>
      <c r="H49" s="1241"/>
      <c r="I49" s="345" t="s">
        <v>468</v>
      </c>
      <c r="J49" s="346" t="s">
        <v>468</v>
      </c>
      <c r="K49" s="346" t="s">
        <v>468</v>
      </c>
      <c r="L49" s="346" t="s">
        <v>468</v>
      </c>
      <c r="M49" s="347" t="s">
        <v>468</v>
      </c>
    </row>
    <row r="50" spans="2:13" ht="27.75" customHeight="1" x14ac:dyDescent="0.15">
      <c r="B50" s="1234" t="s">
        <v>564</v>
      </c>
      <c r="C50" s="1235"/>
      <c r="D50" s="350"/>
      <c r="E50" s="1240" t="s">
        <v>565</v>
      </c>
      <c r="F50" s="1240"/>
      <c r="G50" s="1240"/>
      <c r="H50" s="1241"/>
      <c r="I50" s="345">
        <v>4951</v>
      </c>
      <c r="J50" s="346">
        <v>5052</v>
      </c>
      <c r="K50" s="346">
        <v>5170</v>
      </c>
      <c r="L50" s="346">
        <v>6270</v>
      </c>
      <c r="M50" s="347">
        <v>6102</v>
      </c>
    </row>
    <row r="51" spans="2:13" ht="27.75" customHeight="1" x14ac:dyDescent="0.15">
      <c r="B51" s="1236"/>
      <c r="C51" s="1237"/>
      <c r="D51" s="344"/>
      <c r="E51" s="1240" t="s">
        <v>566</v>
      </c>
      <c r="F51" s="1240"/>
      <c r="G51" s="1240"/>
      <c r="H51" s="1241"/>
      <c r="I51" s="345">
        <v>5737</v>
      </c>
      <c r="J51" s="346">
        <v>6091</v>
      </c>
      <c r="K51" s="346">
        <v>6116</v>
      </c>
      <c r="L51" s="346">
        <v>6160</v>
      </c>
      <c r="M51" s="347">
        <v>6143</v>
      </c>
    </row>
    <row r="52" spans="2:13" ht="27.75" customHeight="1" x14ac:dyDescent="0.15">
      <c r="B52" s="1238"/>
      <c r="C52" s="1239"/>
      <c r="D52" s="344"/>
      <c r="E52" s="1240" t="s">
        <v>567</v>
      </c>
      <c r="F52" s="1240"/>
      <c r="G52" s="1240"/>
      <c r="H52" s="1241"/>
      <c r="I52" s="345">
        <v>16648</v>
      </c>
      <c r="J52" s="346">
        <v>16563</v>
      </c>
      <c r="K52" s="346">
        <v>16457</v>
      </c>
      <c r="L52" s="346">
        <v>16252</v>
      </c>
      <c r="M52" s="347">
        <v>16061</v>
      </c>
    </row>
    <row r="53" spans="2:13" ht="27.75" customHeight="1" thickBot="1" x14ac:dyDescent="0.2">
      <c r="B53" s="1242" t="s">
        <v>568</v>
      </c>
      <c r="C53" s="1243"/>
      <c r="D53" s="351"/>
      <c r="E53" s="1244" t="s">
        <v>569</v>
      </c>
      <c r="F53" s="1244"/>
      <c r="G53" s="1244"/>
      <c r="H53" s="1245"/>
      <c r="I53" s="352">
        <v>1025</v>
      </c>
      <c r="J53" s="353">
        <v>261</v>
      </c>
      <c r="K53" s="353">
        <v>132</v>
      </c>
      <c r="L53" s="353">
        <v>-1745</v>
      </c>
      <c r="M53" s="354">
        <v>-1957</v>
      </c>
    </row>
    <row r="54" spans="2:13" ht="27.75" customHeight="1" x14ac:dyDescent="0.15">
      <c r="B54" s="355" t="s">
        <v>570</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Vj7zBmWcuLInUJt2Z678iw6LehBhRchPcVbRJf/a+WmJXZ1+hOJjAauUN8qVUTDxh0XueYWIKGxDCIOD2AQg==" saltValue="TBmwlLcQ0ii7QR74+Zm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571</v>
      </c>
    </row>
    <row r="54" spans="2:8" ht="29.25" customHeight="1" thickBot="1" x14ac:dyDescent="0.25">
      <c r="B54" s="360" t="s">
        <v>24</v>
      </c>
      <c r="C54" s="361"/>
      <c r="D54" s="361"/>
      <c r="E54" s="362" t="s">
        <v>507</v>
      </c>
      <c r="F54" s="363" t="s">
        <v>6</v>
      </c>
      <c r="G54" s="363" t="s">
        <v>7</v>
      </c>
      <c r="H54" s="364" t="s">
        <v>8</v>
      </c>
    </row>
    <row r="55" spans="2:8" ht="52.5" customHeight="1" x14ac:dyDescent="0.15">
      <c r="B55" s="365"/>
      <c r="C55" s="1261" t="s">
        <v>124</v>
      </c>
      <c r="D55" s="1261"/>
      <c r="E55" s="1262"/>
      <c r="F55" s="366">
        <v>1916</v>
      </c>
      <c r="G55" s="366">
        <v>2480</v>
      </c>
      <c r="H55" s="367">
        <v>2222</v>
      </c>
    </row>
    <row r="56" spans="2:8" ht="52.5" customHeight="1" x14ac:dyDescent="0.15">
      <c r="B56" s="368"/>
      <c r="C56" s="1263" t="s">
        <v>572</v>
      </c>
      <c r="D56" s="1263"/>
      <c r="E56" s="1264"/>
      <c r="F56" s="369" t="s">
        <v>468</v>
      </c>
      <c r="G56" s="369" t="s">
        <v>468</v>
      </c>
      <c r="H56" s="370" t="s">
        <v>468</v>
      </c>
    </row>
    <row r="57" spans="2:8" ht="53.25" customHeight="1" x14ac:dyDescent="0.15">
      <c r="B57" s="368"/>
      <c r="C57" s="1265" t="s">
        <v>129</v>
      </c>
      <c r="D57" s="1265"/>
      <c r="E57" s="1266"/>
      <c r="F57" s="371">
        <v>2944</v>
      </c>
      <c r="G57" s="371">
        <v>3351</v>
      </c>
      <c r="H57" s="372">
        <v>3353</v>
      </c>
    </row>
    <row r="58" spans="2:8" ht="45.75" customHeight="1" x14ac:dyDescent="0.15">
      <c r="B58" s="373"/>
      <c r="C58" s="1253" t="s">
        <v>573</v>
      </c>
      <c r="D58" s="1254"/>
      <c r="E58" s="1255"/>
      <c r="F58" s="374">
        <v>1202</v>
      </c>
      <c r="G58" s="374">
        <v>1504</v>
      </c>
      <c r="H58" s="375">
        <v>1506</v>
      </c>
    </row>
    <row r="59" spans="2:8" ht="45.75" customHeight="1" x14ac:dyDescent="0.15">
      <c r="B59" s="373"/>
      <c r="C59" s="1253" t="s">
        <v>574</v>
      </c>
      <c r="D59" s="1254"/>
      <c r="E59" s="1255"/>
      <c r="F59" s="374">
        <v>1215</v>
      </c>
      <c r="G59" s="374">
        <v>1317</v>
      </c>
      <c r="H59" s="375">
        <v>1318</v>
      </c>
    </row>
    <row r="60" spans="2:8" ht="45.75" customHeight="1" x14ac:dyDescent="0.15">
      <c r="B60" s="373"/>
      <c r="C60" s="1253" t="s">
        <v>575</v>
      </c>
      <c r="D60" s="1254"/>
      <c r="E60" s="1255"/>
      <c r="F60" s="374">
        <v>257</v>
      </c>
      <c r="G60" s="374">
        <v>237</v>
      </c>
      <c r="H60" s="375">
        <v>228</v>
      </c>
    </row>
    <row r="61" spans="2:8" ht="45.75" customHeight="1" x14ac:dyDescent="0.15">
      <c r="B61" s="373"/>
      <c r="C61" s="1253" t="s">
        <v>576</v>
      </c>
      <c r="D61" s="1254"/>
      <c r="E61" s="1255"/>
      <c r="F61" s="374">
        <v>189</v>
      </c>
      <c r="G61" s="374">
        <v>189</v>
      </c>
      <c r="H61" s="375">
        <v>189</v>
      </c>
    </row>
    <row r="62" spans="2:8" ht="45.75" customHeight="1" thickBot="1" x14ac:dyDescent="0.2">
      <c r="B62" s="376"/>
      <c r="C62" s="1256" t="s">
        <v>577</v>
      </c>
      <c r="D62" s="1257"/>
      <c r="E62" s="1258"/>
      <c r="F62" s="377">
        <v>51</v>
      </c>
      <c r="G62" s="377">
        <v>73</v>
      </c>
      <c r="H62" s="378">
        <v>78</v>
      </c>
    </row>
    <row r="63" spans="2:8" ht="52.5" customHeight="1" thickBot="1" x14ac:dyDescent="0.2">
      <c r="B63" s="379"/>
      <c r="C63" s="1259" t="s">
        <v>578</v>
      </c>
      <c r="D63" s="1259"/>
      <c r="E63" s="1260"/>
      <c r="F63" s="380">
        <v>4860</v>
      </c>
      <c r="G63" s="380">
        <v>5831</v>
      </c>
      <c r="H63" s="381">
        <v>5575</v>
      </c>
    </row>
    <row r="64" spans="2:8" ht="15" customHeight="1" x14ac:dyDescent="0.15"/>
  </sheetData>
  <sheetProtection algorithmName="SHA-512" hashValue="g/gyGUm3VwjbKgKhDUFKsDQPSW6WELCzmy8qAml863OP7unj9hIk5T+TtFgozWBicwLvGAeKQ81qNiO9Iee+Vw==" saltValue="yBOuXV9lUJjscXzncjuk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 zoomScale="85" zoomScaleNormal="85" zoomScaleSheetLayoutView="55" workbookViewId="0">
      <selection activeCell="BP18" sqref="BP1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580</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v>8.1999999999999993</v>
      </c>
      <c r="BQ51" s="1267"/>
      <c r="BR51" s="1267"/>
      <c r="BS51" s="1267"/>
      <c r="BT51" s="1267"/>
      <c r="BU51" s="1267"/>
      <c r="BV51" s="1267"/>
      <c r="BW51" s="1267"/>
      <c r="BX51" s="1267">
        <v>2</v>
      </c>
      <c r="BY51" s="1267"/>
      <c r="BZ51" s="1267"/>
      <c r="CA51" s="1267"/>
      <c r="CB51" s="1267"/>
      <c r="CC51" s="1267"/>
      <c r="CD51" s="1267"/>
      <c r="CE51" s="1267"/>
      <c r="CF51" s="1267">
        <v>1</v>
      </c>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66.8</v>
      </c>
      <c r="BQ53" s="1267"/>
      <c r="BR53" s="1267"/>
      <c r="BS53" s="1267"/>
      <c r="BT53" s="1267"/>
      <c r="BU53" s="1267"/>
      <c r="BV53" s="1267"/>
      <c r="BW53" s="1267"/>
      <c r="BX53" s="1267">
        <v>68.099999999999994</v>
      </c>
      <c r="BY53" s="1267"/>
      <c r="BZ53" s="1267"/>
      <c r="CA53" s="1267"/>
      <c r="CB53" s="1267"/>
      <c r="CC53" s="1267"/>
      <c r="CD53" s="1267"/>
      <c r="CE53" s="1267"/>
      <c r="CF53" s="1267">
        <v>67.8</v>
      </c>
      <c r="CG53" s="1267"/>
      <c r="CH53" s="1267"/>
      <c r="CI53" s="1267"/>
      <c r="CJ53" s="1267"/>
      <c r="CK53" s="1267"/>
      <c r="CL53" s="1267"/>
      <c r="CM53" s="1267"/>
      <c r="CN53" s="1267">
        <v>69.3</v>
      </c>
      <c r="CO53" s="1267"/>
      <c r="CP53" s="1267"/>
      <c r="CQ53" s="1267"/>
      <c r="CR53" s="1267"/>
      <c r="CS53" s="1267"/>
      <c r="CT53" s="1267"/>
      <c r="CU53" s="1267"/>
      <c r="CV53" s="1267">
        <v>70.8</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7">
        <v>39</v>
      </c>
      <c r="BQ55" s="1267"/>
      <c r="BR55" s="1267"/>
      <c r="BS55" s="1267"/>
      <c r="BT55" s="1267"/>
      <c r="BU55" s="1267"/>
      <c r="BV55" s="1267"/>
      <c r="BW55" s="1267"/>
      <c r="BX55" s="1267">
        <v>32.5</v>
      </c>
      <c r="BY55" s="1267"/>
      <c r="BZ55" s="1267"/>
      <c r="CA55" s="1267"/>
      <c r="CB55" s="1267"/>
      <c r="CC55" s="1267"/>
      <c r="CD55" s="1267"/>
      <c r="CE55" s="1267"/>
      <c r="CF55" s="1267">
        <v>30.2</v>
      </c>
      <c r="CG55" s="1267"/>
      <c r="CH55" s="1267"/>
      <c r="CI55" s="1267"/>
      <c r="CJ55" s="1267"/>
      <c r="CK55" s="1267"/>
      <c r="CL55" s="1267"/>
      <c r="CM55" s="1267"/>
      <c r="CN55" s="1267">
        <v>25.4</v>
      </c>
      <c r="CO55" s="1267"/>
      <c r="CP55" s="1267"/>
      <c r="CQ55" s="1267"/>
      <c r="CR55" s="1267"/>
      <c r="CS55" s="1267"/>
      <c r="CT55" s="1267"/>
      <c r="CU55" s="1267"/>
      <c r="CV55" s="1267">
        <v>22.9</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55.4</v>
      </c>
      <c r="BQ57" s="1267"/>
      <c r="BR57" s="1267"/>
      <c r="BS57" s="1267"/>
      <c r="BT57" s="1267"/>
      <c r="BU57" s="1267"/>
      <c r="BV57" s="1267"/>
      <c r="BW57" s="1267"/>
      <c r="BX57" s="1267">
        <v>57</v>
      </c>
      <c r="BY57" s="1267"/>
      <c r="BZ57" s="1267"/>
      <c r="CA57" s="1267"/>
      <c r="CB57" s="1267"/>
      <c r="CC57" s="1267"/>
      <c r="CD57" s="1267"/>
      <c r="CE57" s="1267"/>
      <c r="CF57" s="1267">
        <v>58.9</v>
      </c>
      <c r="CG57" s="1267"/>
      <c r="CH57" s="1267"/>
      <c r="CI57" s="1267"/>
      <c r="CJ57" s="1267"/>
      <c r="CK57" s="1267"/>
      <c r="CL57" s="1267"/>
      <c r="CM57" s="1267"/>
      <c r="CN57" s="1267">
        <v>59.9</v>
      </c>
      <c r="CO57" s="1267"/>
      <c r="CP57" s="1267"/>
      <c r="CQ57" s="1267"/>
      <c r="CR57" s="1267"/>
      <c r="CS57" s="1267"/>
      <c r="CT57" s="1267"/>
      <c r="CU57" s="1267"/>
      <c r="CV57" s="1267">
        <v>60.7</v>
      </c>
      <c r="CW57" s="1267"/>
      <c r="CX57" s="1267"/>
      <c r="CY57" s="1267"/>
      <c r="CZ57" s="1267"/>
      <c r="DA57" s="1267"/>
      <c r="DB57" s="1267"/>
      <c r="DC57" s="1267"/>
      <c r="DD57" s="25"/>
      <c r="DE57" s="24"/>
    </row>
    <row r="58" spans="1:109" s="20" customFormat="1" x14ac:dyDescent="0.15">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579</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8.1999999999999993</v>
      </c>
      <c r="BQ73" s="1267"/>
      <c r="BR73" s="1267"/>
      <c r="BS73" s="1267"/>
      <c r="BT73" s="1267"/>
      <c r="BU73" s="1267"/>
      <c r="BV73" s="1267"/>
      <c r="BW73" s="1267"/>
      <c r="BX73" s="1267">
        <v>2</v>
      </c>
      <c r="BY73" s="1267"/>
      <c r="BZ73" s="1267"/>
      <c r="CA73" s="1267"/>
      <c r="CB73" s="1267"/>
      <c r="CC73" s="1267"/>
      <c r="CD73" s="1267"/>
      <c r="CE73" s="1267"/>
      <c r="CF73" s="1267">
        <v>1</v>
      </c>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5.0999999999999996</v>
      </c>
      <c r="BQ75" s="1267"/>
      <c r="BR75" s="1267"/>
      <c r="BS75" s="1267"/>
      <c r="BT75" s="1267"/>
      <c r="BU75" s="1267"/>
      <c r="BV75" s="1267"/>
      <c r="BW75" s="1267"/>
      <c r="BX75" s="1267">
        <v>4.0999999999999996</v>
      </c>
      <c r="BY75" s="1267"/>
      <c r="BZ75" s="1267"/>
      <c r="CA75" s="1267"/>
      <c r="CB75" s="1267"/>
      <c r="CC75" s="1267"/>
      <c r="CD75" s="1267"/>
      <c r="CE75" s="1267"/>
      <c r="CF75" s="1267">
        <v>3.3</v>
      </c>
      <c r="CG75" s="1267"/>
      <c r="CH75" s="1267"/>
      <c r="CI75" s="1267"/>
      <c r="CJ75" s="1267"/>
      <c r="CK75" s="1267"/>
      <c r="CL75" s="1267"/>
      <c r="CM75" s="1267"/>
      <c r="CN75" s="1267">
        <v>1.7</v>
      </c>
      <c r="CO75" s="1267"/>
      <c r="CP75" s="1267"/>
      <c r="CQ75" s="1267"/>
      <c r="CR75" s="1267"/>
      <c r="CS75" s="1267"/>
      <c r="CT75" s="1267"/>
      <c r="CU75" s="1267"/>
      <c r="CV75" s="1267">
        <v>1.9</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39</v>
      </c>
      <c r="BQ77" s="1267"/>
      <c r="BR77" s="1267"/>
      <c r="BS77" s="1267"/>
      <c r="BT77" s="1267"/>
      <c r="BU77" s="1267"/>
      <c r="BV77" s="1267"/>
      <c r="BW77" s="1267"/>
      <c r="BX77" s="1267">
        <v>32.5</v>
      </c>
      <c r="BY77" s="1267"/>
      <c r="BZ77" s="1267"/>
      <c r="CA77" s="1267"/>
      <c r="CB77" s="1267"/>
      <c r="CC77" s="1267"/>
      <c r="CD77" s="1267"/>
      <c r="CE77" s="1267"/>
      <c r="CF77" s="1267">
        <v>30.2</v>
      </c>
      <c r="CG77" s="1267"/>
      <c r="CH77" s="1267"/>
      <c r="CI77" s="1267"/>
      <c r="CJ77" s="1267"/>
      <c r="CK77" s="1267"/>
      <c r="CL77" s="1267"/>
      <c r="CM77" s="1267"/>
      <c r="CN77" s="1267">
        <v>25.4</v>
      </c>
      <c r="CO77" s="1267"/>
      <c r="CP77" s="1267"/>
      <c r="CQ77" s="1267"/>
      <c r="CR77" s="1267"/>
      <c r="CS77" s="1267"/>
      <c r="CT77" s="1267"/>
      <c r="CU77" s="1267"/>
      <c r="CV77" s="1267">
        <v>22.9</v>
      </c>
      <c r="CW77" s="1267"/>
      <c r="CX77" s="1267"/>
      <c r="CY77" s="1267"/>
      <c r="CZ77" s="1267"/>
      <c r="DA77" s="1267"/>
      <c r="DB77" s="1267"/>
      <c r="DC77" s="1267"/>
    </row>
    <row r="78" spans="2:107" x14ac:dyDescent="0.15">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9</v>
      </c>
      <c r="BQ79" s="1267"/>
      <c r="BR79" s="1267"/>
      <c r="BS79" s="1267"/>
      <c r="BT79" s="1267"/>
      <c r="BU79" s="1267"/>
      <c r="BV79" s="1267"/>
      <c r="BW79" s="1267"/>
      <c r="BX79" s="1267">
        <v>8.1999999999999993</v>
      </c>
      <c r="BY79" s="1267"/>
      <c r="BZ79" s="1267"/>
      <c r="CA79" s="1267"/>
      <c r="CB79" s="1267"/>
      <c r="CC79" s="1267"/>
      <c r="CD79" s="1267"/>
      <c r="CE79" s="1267"/>
      <c r="CF79" s="1267">
        <v>8</v>
      </c>
      <c r="CG79" s="1267"/>
      <c r="CH79" s="1267"/>
      <c r="CI79" s="1267"/>
      <c r="CJ79" s="1267"/>
      <c r="CK79" s="1267"/>
      <c r="CL79" s="1267"/>
      <c r="CM79" s="1267"/>
      <c r="CN79" s="1267">
        <v>7.8</v>
      </c>
      <c r="CO79" s="1267"/>
      <c r="CP79" s="1267"/>
      <c r="CQ79" s="1267"/>
      <c r="CR79" s="1267"/>
      <c r="CS79" s="1267"/>
      <c r="CT79" s="1267"/>
      <c r="CU79" s="1267"/>
      <c r="CV79" s="1267">
        <v>7.7</v>
      </c>
      <c r="CW79" s="1267"/>
      <c r="CX79" s="1267"/>
      <c r="CY79" s="1267"/>
      <c r="CZ79" s="1267"/>
      <c r="DA79" s="1267"/>
      <c r="DB79" s="1267"/>
      <c r="DC79" s="1267"/>
    </row>
    <row r="80" spans="2:107" x14ac:dyDescent="0.15">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enpE6X88XH0dgZ2Nvae4xSwxefphUh/X0RRU0bINrMnvwosULOVSRC924yTEA0EHy48T3kU0vinADahZbVwnsA==" saltValue="KLCV2RafLAMpcCAPv2bY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1" zoomScale="70" zoomScaleNormal="70" zoomScaleSheetLayoutView="70" workbookViewId="0">
      <selection activeCell="AZ113" sqref="AZ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NQC8aNgOnYa+VTRfkLFzURl2J+FhYdgKIYEoPlw6EnoZM3ItpAWSPCqqHOZu6GWgRua0PZJFBwq9cMZicVUyvA==" saltValue="kjMxnou2k0F5KYeOoehUy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PxgtedOFf87NN2O7tApGLbk7aMZ/miMumIjB7kwyIG4+eA24oWHo3/pZGkb2YgjCdlqfmLw6RPBIRbzZyhQt8w==" saltValue="BEB9v7BqPwgq9A3e18R39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2021-09-28T04:57:29Z</cp:lastPrinted>
  <dcterms:created xsi:type="dcterms:W3CDTF">2021-07-27T00:13:07Z</dcterms:created>
  <dcterms:modified xsi:type="dcterms:W3CDTF">2021-09-29T23:24:47Z</dcterms:modified>
  <cp:category/>
</cp:coreProperties>
</file>