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7102\Desktop\決裁・供覧待\R030916【埼玉県市町村課】（1015〆・作業依頼）令和元年度財政状況資料集の作成について（2回目）\【財政状況資料集】_112186_深谷市_2019\"/>
    </mc:Choice>
  </mc:AlternateContent>
  <bookViews>
    <workbookView xWindow="0" yWindow="0" windowWidth="20490" windowHeight="718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<sst xmlns="http://schemas.openxmlformats.org/spreadsheetml/2006/main" count="1127" uniqueCount="611">
  <si>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</si>
  <si>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</si>
  <si>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</si>
  <si>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</si>
  <si>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</si>
  <si>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</si>
  <si>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</si>
  <si>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</si>
  <si>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</si>
  <si>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</si>
  <si>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</si>
  <si>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</si>
  <si>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</si>
  <si>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</si>
  <si>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</si>
  <si>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</si>
  <si>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</si>
  <si>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</si>
  <si>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</si>
  <si>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</si>
  <si>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</si>
  <si>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</si>
  <si>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</si>
  <si>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</si>
  <si>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</si>
  <si>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</si>
  <si>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</si>
  <si>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</si>
  <si>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</si>
  <si>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</si>
  <si>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</si>
  <si>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</si>
  <si>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</si>
  <si>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</si>
  <si>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</si>
  <si>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</si>
  <si>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</si>
  <si>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</si>
  <si>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</si>
  <si>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</si>
  <si>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</si>
  <si>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</si>
  <si>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</si>
  <si>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</si>
  <si>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</si>
  <si>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</si>
  <si>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</si>
  <si>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</si>
  <si>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</si>
  <si>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</si>
  <si>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</si>
  <si>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</si>
  <si>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</si>
  <si>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</si>
  <si>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</si>
  <si>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</si>
  <si>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</si>
  <si>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</si>
  <si>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</si>
  <si>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</si>
  <si>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</si>
  <si>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</si>
  <si>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</si>
  <si>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</si>
  <si>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</si>
  <si>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</si>
  <si>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</si>
  <si>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</si>
  <si>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</si>
  <si>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</si>
  <si>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</si>
  <si>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</si>
  <si>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</si>
  <si>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</si>
  <si>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</si>
  <si>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</si>
  <si>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</si>
  <si>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</si>
  <si>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</si>
  <si>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</si>
  <si>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</si>
  <si>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</si>
  <si>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</si>
  <si>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</si>
  <si>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</si>
  <si>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</si>
  <si>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</si>
  <si>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</si>
  <si>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</si>
  <si>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</si>
  <si>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</si>
  <si>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</si>
  <si>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</si>
  <si>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</si>
  <si>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</si>
  <si>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</si>
  <si>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</si>
  <si>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</si>
  <si>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深谷市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</si>
  <si>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</si>
  <si>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</si>
  <si>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</si>
  <si>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</si>
  <si>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</si>
  <si>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</si>
  <si>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</si>
  <si>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</si>
  <si>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</si>
  <si>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</si>
  <si>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</si>
  <si>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</si>
  <si>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</si>
  <si>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</si>
  <si>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</si>
  <si>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</si>
  <si>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</si>
  <si>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</si>
  <si>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</si>
  <si>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</si>
  <si>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</si>
  <si>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</si>
  <si>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</si>
  <si>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</si>
  <si>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</si>
  <si>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</si>
  <si>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</si>
  <si>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</si>
  <si>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</si>
  <si>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</si>
  <si>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</si>
  <si>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</si>
  <si>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</si>
  <si>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</si>
  <si>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</si>
  <si>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</si>
  <si>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</si>
  <si>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</si>
  <si>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</si>
  <si>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</si>
  <si>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</si>
  <si>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</si>
  <si>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</si>
  <si>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</si>
  <si>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</si>
  <si>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</si>
  <si>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</si>
  <si>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</si>
  <si>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</si>
  <si>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</si>
  <si>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</si>
  <si>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</si>
  <si>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</si>
  <si>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</si>
  <si>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</si>
  <si>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</si>
  <si>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</si>
  <si>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</si>
  <si>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</si>
  <si>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</si>
  <si>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</si>
  <si>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</si>
  <si>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</si>
  <si>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</si>
  <si>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</si>
  <si>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</si>
  <si>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</si>
  <si>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</si>
  <si>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</si>
  <si>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</si>
  <si>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</si>
  <si>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</si>
  <si>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</si>
  <si>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</si>
  <si>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</si>
  <si>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</si>
  <si>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</si>
  <si>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</si>
  <si>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</si>
  <si>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</si>
  <si>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</si>
  <si>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</si>
  <si>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</si>
  <si>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</si>
  <si>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</si>
  <si>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</si>
  <si>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</si>
  <si>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</si>
  <si>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</si>
  <si>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</si>
  <si>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</si>
  <si>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</si>
  <si>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</si>
  <si>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</si>
  <si>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</si>
  <si>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</si>
  <si>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</si>
  <si>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</si>
  <si>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</si>
  <si>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</si>
  <si>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</si>
  <si>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</si>
  <si>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</si>
  <si>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</si>
  <si>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</si>
  <si>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</si>
  <si>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</si>
  <si>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</si>
  <si>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</si>
  <si>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</si>
  <si>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</si>
  <si>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</si>
  <si>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</si>
  <si>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</si>
  <si>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</si>
  <si>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埼玉県深谷市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</si>
  <si>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</si>
  <si>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</si>
  <si>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</si>
  <si>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</si>
  <si>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</si>
  <si>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</si>
  <si>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</si>
  <si>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</si>
  <si>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</si>
  <si>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</si>
  <si>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</si>
  <si>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</si>
  <si>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</si>
  <si>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</si>
  <si>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</si>
  <si>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</si>
  <si>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</si>
  <si>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</si>
  <si>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</si>
  <si>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</si>
  <si>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</si>
  <si>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</si>
  <si>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</si>
  <si>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</si>
  <si>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</si>
  <si>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</si>
  <si>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</si>
  <si>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</si>
  <si>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</si>
  <si>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</si>
  <si>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</si>
  <si>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</si>
  <si>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</si>
  <si>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</si>
  <si>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</si>
  <si>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</si>
  <si>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</si>
  <si>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</si>
  <si>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</si>
  <si>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</si>
  <si>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</si>
  <si>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</si>
  <si>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</si>
  <si>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</si>
  <si>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</si>
  <si>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</si>
  <si>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</si>
  <si>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</si>
  <si>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</si>
  <si>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</si>
  <si>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</si>
  <si>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</si>
  <si>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</si>
  <si>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</si>
  <si>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</si>
  <si>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</si>
  <si>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</si>
  <si>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</si>
  <si>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</si>
  <si>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</si>
  <si>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</si>
  <si>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</si>
  <si>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</si>
  <si>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</si>
  <si>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</si>
  <si>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</si>
  <si>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</si>
  <si>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</si>
  <si>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</si>
  <si>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</si>
  <si>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</si>
  <si>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</si>
  <si>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</si>
  <si>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</si>
  <si>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</si>
  <si>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</si>
  <si>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</si>
  <si>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</si>
  <si>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</si>
  <si>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</si>
  <si>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</si>
  <si>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</si>
  <si>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</si>
  <si>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</si>
  <si>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</si>
  <si>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</si>
  <si>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</si>
  <si>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</si>
  <si>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</si>
  <si>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</si>
  <si>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</si>
  <si>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</si>
  <si>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</si>
  <si>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</si>
  <si>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</si>
  <si>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</si>
  <si>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</si>
  <si>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</si>
  <si>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</si>
  <si>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</si>
  <si>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</si>
  <si>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</si>
  <si>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</si>
  <si>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</si>
  <si>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</si>
  <si>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</si>
  <si>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</si>
  <si>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</si>
  <si>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</si>
  <si>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</si>
  <si>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</si>
  <si>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</si>
  <si>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</si>
  <si>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</si>
  <si>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</si>
  <si>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</si>
  <si>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</si>
  <si>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</si>
  <si>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</si>
  <si>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</si>
  <si>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</si>
  <si>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</si>
  <si>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</si>
  <si>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</si>
  <si>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</si>
  <si>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</si>
  <si>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</si>
  <si>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</si>
  <si>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</si>
  <si>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</si>
  <si>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</si>
  <si>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</si>
  <si>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</si>
  <si>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</si>
  <si>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</si>
  <si>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</si>
  <si>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</si>
  <si>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</si>
  <si>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</si>
  <si>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</si>
  <si>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</si>
  <si>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</si>
  <si>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</si>
  <si>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</si>
  <si>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</si>
  <si>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</si>
  <si>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</si>
  <si>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</si>
  <si>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</si>
  <si>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</si>
  <si>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</si>
  <si>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</si>
  <si>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埼玉県深谷市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</si>
  <si>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</si>
  <si>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</si>
  <si>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</si>
  <si>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</si>
  <si>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</si>
  <si>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</si>
  <si>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</si>
  <si>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</si>
  <si>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</si>
  <si>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</si>
  <si>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</si>
  <si>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</si>
  <si>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</si>
  <si>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</si>
  <si>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</si>
  <si>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</si>
  <si>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</si>
  <si>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</si>
  <si>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</si>
  <si>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</si>
  <si>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国済寺土地区画整理事業特別会計</t>
    <phoneticPr fontId="5"/>
  </si>
  <si>
    <t>岡中央土地区画整理事業特別会計</t>
    <phoneticPr fontId="5"/>
  </si>
  <si>
    <t>ふかや花園駅前土地区画整理事業特別会計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</si>
  <si>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</si>
  <si>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</si>
  <si>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</si>
  <si>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</si>
  <si>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</si>
  <si>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</si>
  <si>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</si>
  <si>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</si>
  <si>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</si>
  <si>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</si>
  <si>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</si>
  <si>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</si>
  <si>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</si>
  <si>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</si>
  <si>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</si>
  <si>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</si>
  <si>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</si>
  <si>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</si>
  <si>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</si>
  <si>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</si>
  <si>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</si>
  <si>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</si>
  <si>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</si>
  <si>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</si>
  <si>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</si>
  <si>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</si>
  <si>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</si>
  <si>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</si>
  <si>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</si>
  <si>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</si>
  <si>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</si>
  <si>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</si>
  <si>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</si>
  <si>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</si>
  <si>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</si>
  <si>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</si>
  <si>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</si>
  <si>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</si>
  <si>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</si>
  <si>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</si>
  <si>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</si>
  <si>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</si>
  <si>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</si>
  <si>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</si>
  <si>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</si>
  <si>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</si>
  <si>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</si>
  <si>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</si>
  <si>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</si>
  <si>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</si>
  <si>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</si>
  <si>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</si>
  <si>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</si>
  <si>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</si>
  <si>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</si>
  <si>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</si>
  <si>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</si>
  <si>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</si>
  <si>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</si>
  <si>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</si>
  <si>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</si>
  <si>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</si>
  <si>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</si>
  <si>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</si>
  <si>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</si>
  <si>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</si>
  <si>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</si>
  <si>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</si>
  <si>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</si>
  <si>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</si>
  <si>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</si>
  <si>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</si>
  <si>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</si>
  <si>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</si>
  <si>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</si>
  <si>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</si>
  <si>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</si>
  <si>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</si>
  <si>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</si>
  <si>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</si>
  <si>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</si>
  <si>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</si>
  <si>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</si>
  <si>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</si>
  <si>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</si>
  <si>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</si>
  <si>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</si>
  <si>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</si>
  <si>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</si>
  <si>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</si>
  <si>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</si>
  <si>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</si>
  <si>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</si>
  <si>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</si>
  <si>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</si>
  <si>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</si>
  <si>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</si>
  <si>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</si>
  <si>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</si>
  <si>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</si>
  <si>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</si>
  <si>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</si>
  <si>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</si>
  <si>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</si>
  <si>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</si>
  <si>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</si>
  <si>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</si>
  <si>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</si>
  <si>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</si>
  <si>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</si>
  <si>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</si>
  <si>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</si>
  <si>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</si>
  <si>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</si>
  <si>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</si>
  <si>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</si>
  <si>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</si>
  <si>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</si>
  <si>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</si>
  <si>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</si>
  <si>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</si>
  <si>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</si>
  <si>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</si>
  <si>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</si>
  <si>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</si>
  <si>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</si>
  <si>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</si>
  <si>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</si>
  <si>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</si>
  <si>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</si>
  <si>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</si>
  <si>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</si>
  <si>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</si>
  <si>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</si>
  <si>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</si>
  <si>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</si>
  <si>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</si>
  <si>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</si>
  <si>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</si>
  <si>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</si>
  <si>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</si>
  <si>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</si>
  <si>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</si>
  <si>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</si>
  <si>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</si>
  <si>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</si>
  <si>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</si>
  <si>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</si>
  <si>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</si>
  <si>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</si>
  <si>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</si>
  <si>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</si>
  <si>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</si>
  <si>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</si>
  <si>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</si>
  <si>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</si>
  <si>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</si>
  <si>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</si>
  <si>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</si>
  <si>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</si>
  <si>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</si>
  <si>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</si>
  <si>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</si>
  <si>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</si>
  <si>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</si>
  <si>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</si>
  <si>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</si>
  <si>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</si>
  <si>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</si>
  <si>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</si>
  <si>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</si>
  <si>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0.76</t>
  </si>
  <si>
    <t>一般会計</t>
  </si>
  <si>
    <t>水道事業会計</t>
  </si>
  <si>
    <t>下水道事業会計</t>
  </si>
  <si>
    <t>国民健康保険特別会計</t>
  </si>
  <si>
    <t>国済寺土地区画整理事業特別会計</t>
  </si>
  <si>
    <t>後期高齢者医療特別会計</t>
  </si>
  <si>
    <t>ふかや花園駅前土地区画整理事業特別会計</t>
  </si>
  <si>
    <t>岡中央土地区画整理事業特別会計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</si>
  <si>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</si>
  <si>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</si>
  <si>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</si>
  <si>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</si>
  <si>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</si>
  <si>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</si>
  <si>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</si>
  <si>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</si>
  <si>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12"/>
  </si>
  <si>
    <t>埼玉県市町村総合事務組合</t>
    <rPh sb="0" eb="3">
      <t>サイタマケン</t>
    </rPh>
    <rPh sb="3" eb="6">
      <t>シチョウソン</t>
    </rPh>
    <rPh sb="6" eb="8">
      <t>ソウゴウ</t>
    </rPh>
    <rPh sb="8" eb="10">
      <t>ジム</t>
    </rPh>
    <rPh sb="10" eb="12">
      <t>クミアイ</t>
    </rPh>
    <phoneticPr fontId="12"/>
  </si>
  <si>
    <t>彩の国さいたま人づくり広域連合</t>
    <rPh sb="0" eb="1">
      <t>サイ</t>
    </rPh>
    <rPh sb="2" eb="3">
      <t>クニ</t>
    </rPh>
    <rPh sb="7" eb="8">
      <t>ヒト</t>
    </rPh>
    <rPh sb="11" eb="15">
      <t>コウイキレンゴウ</t>
    </rPh>
    <phoneticPr fontId="12"/>
  </si>
  <si>
    <t>埼玉県都市競艇組合</t>
    <rPh sb="0" eb="3">
      <t>サイタマケン</t>
    </rPh>
    <rPh sb="3" eb="5">
      <t>トシ</t>
    </rPh>
    <rPh sb="5" eb="7">
      <t>キョウテイ</t>
    </rPh>
    <rPh sb="7" eb="9">
      <t>クミアイ</t>
    </rPh>
    <phoneticPr fontId="2"/>
  </si>
  <si>
    <t>大里広域市町村圏組合</t>
  </si>
  <si>
    <t>一般会計</t>
    <rPh sb="0" eb="2">
      <t>イッパン</t>
    </rPh>
    <rPh sb="2" eb="4">
      <t>カイケイ</t>
    </rPh>
    <phoneticPr fontId="2"/>
  </si>
  <si>
    <t>特別会計</t>
  </si>
  <si>
    <t>交通災害特別会計</t>
    <rPh sb="0" eb="2">
      <t>コウツウ</t>
    </rPh>
    <rPh sb="2" eb="4">
      <t>サイガイ</t>
    </rPh>
    <rPh sb="4" eb="6">
      <t>トクベツ</t>
    </rPh>
    <rPh sb="6" eb="8">
      <t>カイケイ</t>
    </rPh>
    <phoneticPr fontId="12"/>
  </si>
  <si>
    <t>介護保険特別会計</t>
    <rPh sb="0" eb="2">
      <t>カイゴ</t>
    </rPh>
    <rPh sb="2" eb="4">
      <t>ホケン</t>
    </rPh>
    <rPh sb="4" eb="6">
      <t>トクベツ</t>
    </rPh>
    <rPh sb="6" eb="8">
      <t>カイケイ</t>
    </rPh>
    <phoneticPr fontId="2"/>
  </si>
  <si>
    <t>深谷市地域振興財団</t>
  </si>
  <si>
    <t>深谷市土地開発公社</t>
  </si>
  <si>
    <t>ふかや物産観光</t>
  </si>
  <si>
    <t>ふかやeパワー</t>
  </si>
  <si>
    <t>公共施設整備基金</t>
  </si>
  <si>
    <t>まちづくり振興基金</t>
  </si>
  <si>
    <t>地域福祉基金</t>
  </si>
  <si>
    <t>駅周辺都市基盤整備基金</t>
  </si>
  <si>
    <t>産業価値創出基金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</si>
  <si>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</si>
  <si>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</si>
  <si>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</si>
  <si>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R1の指標を類似団体内平均値と比べると、当市は大きく下回っている。昨年と比較し、地方債の発行により地方債現在高は増加しているものの、充当可能基金が多いことや、合併特例債等交付税措置が高い地方債の活用による基準財政需要額参入見込額が大きいため、将来負担比率が「-」（バー）であるためである。
　一方で、有形固定資産減価償却率は毎年度上昇していることや、合併特例債の発行について満額となり、基準財政需要額参入見込額の頭打ちとなる可能性があることから、各公共施設の老朽化に対応した対策更新の時期を見極めた適正配置に努めるとともに、将来負担比率の状況にも注視していきたい。</t>
    <rPh sb="67" eb="69">
      <t>ジュウトウ</t>
    </rPh>
    <rPh sb="69" eb="71">
      <t>カノウ</t>
    </rPh>
    <rPh sb="71" eb="73">
      <t>キキン</t>
    </rPh>
    <rPh sb="74" eb="75">
      <t>オオ</t>
    </rPh>
    <rPh sb="85" eb="86">
      <t>トウ</t>
    </rPh>
    <rPh sb="86" eb="89">
      <t>コウフゼイ</t>
    </rPh>
    <rPh sb="89" eb="91">
      <t>ソチ</t>
    </rPh>
    <rPh sb="92" eb="93">
      <t>タカ</t>
    </rPh>
    <rPh sb="94" eb="97">
      <t>チホウサイ</t>
    </rPh>
    <rPh sb="103" eb="105">
      <t>キジュン</t>
    </rPh>
    <rPh sb="105" eb="107">
      <t>ザイセイ</t>
    </rPh>
    <rPh sb="107" eb="109">
      <t>ジュヨウ</t>
    </rPh>
    <rPh sb="109" eb="110">
      <t>ガク</t>
    </rPh>
    <rPh sb="110" eb="112">
      <t>サンニュウ</t>
    </rPh>
    <rPh sb="112" eb="114">
      <t>ミコミ</t>
    </rPh>
    <rPh sb="114" eb="115">
      <t>ガク</t>
    </rPh>
    <rPh sb="116" eb="117">
      <t>オオ</t>
    </rPh>
    <rPh sb="147" eb="149">
      <t>イッポウ</t>
    </rPh>
    <rPh sb="176" eb="178">
      <t>ガッペイ</t>
    </rPh>
    <rPh sb="178" eb="180">
      <t>トクレイ</t>
    </rPh>
    <rPh sb="180" eb="181">
      <t>サイ</t>
    </rPh>
    <rPh sb="182" eb="184">
      <t>ハッコウ</t>
    </rPh>
    <rPh sb="188" eb="190">
      <t>マンガク</t>
    </rPh>
    <rPh sb="194" eb="196">
      <t>キジュン</t>
    </rPh>
    <rPh sb="196" eb="198">
      <t>ザイセイ</t>
    </rPh>
    <rPh sb="198" eb="200">
      <t>ジュヨウ</t>
    </rPh>
    <rPh sb="200" eb="201">
      <t>ガク</t>
    </rPh>
    <rPh sb="201" eb="203">
      <t>サンニュウ</t>
    </rPh>
    <rPh sb="203" eb="205">
      <t>ミコミ</t>
    </rPh>
    <rPh sb="205" eb="206">
      <t>ガク</t>
    </rPh>
    <rPh sb="207" eb="209">
      <t>アタマウ</t>
    </rPh>
    <rPh sb="213" eb="216">
      <t>カノウセイ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</si>
  <si>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</si>
  <si>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</si>
  <si>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</si>
  <si>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</si>
  <si>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</si>
  <si>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</si>
  <si>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</si>
  <si>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数値の相関関係において、類似団体内平均値と比べると、当市は大きく下回っており、良好な状況である。将来負担比率については、近年、「-」（バー）の状況が続いている。また、実質公債費比率については、近年減少傾向にあるが、これは、合併特例債等の交付税措置率の高い地方債を活用することによる、基準財政需要額参入額の増加にともない、公債費比率のマイナス幅が大きくなっているためである。
　新庁舎建設など大規模事業にかかる地方債の償還開始に伴い、今後の元利償還金の増加が予想される。今後も、可能な限り交付税算入率の有利な地方債の活用に努めるとともに、両数値の推移を把握しながら、健全で持続可能な財政運営に努めたい。</t>
    <rPh sb="118" eb="119">
      <t>トウ</t>
    </rPh>
    <rPh sb="120" eb="123">
      <t>コウフゼイ</t>
    </rPh>
    <rPh sb="123" eb="125">
      <t>ソチ</t>
    </rPh>
    <rPh sb="125" eb="126">
      <t>リツ</t>
    </rPh>
    <rPh sb="127" eb="128">
      <t>タカ</t>
    </rPh>
    <rPh sb="129" eb="132">
      <t>チホウサイ</t>
    </rPh>
    <rPh sb="133" eb="135">
      <t>カツヨウ</t>
    </rPh>
    <rPh sb="150" eb="152">
      <t>サンニュウ</t>
    </rPh>
    <rPh sb="152" eb="153">
      <t>ガク</t>
    </rPh>
    <rPh sb="154" eb="156">
      <t>ゾウカ</t>
    </rPh>
    <rPh sb="162" eb="165">
      <t>コウサイヒ</t>
    </rPh>
    <rPh sb="165" eb="167">
      <t>ヒリツ</t>
    </rPh>
    <rPh sb="172" eb="173">
      <t>ハバ</t>
    </rPh>
    <rPh sb="174" eb="175">
      <t>オオ</t>
    </rPh>
    <rPh sb="210" eb="212">
      <t>ショウカン</t>
    </rPh>
    <rPh sb="212" eb="214">
      <t>カイシ</t>
    </rPh>
    <rPh sb="215" eb="216">
      <t>トモナ</t>
    </rPh>
    <rPh sb="218" eb="220">
      <t>コンゴ</t>
    </rPh>
    <rPh sb="236" eb="238">
      <t>コンゴ</t>
    </rPh>
    <phoneticPr fontId="5"/>
  </si>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</sst>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xmlns:c16r2="http://schemas.microsoft.com/office/drawing/2015/06/chart">
            <c:ext xmlns:c16="http://schemas.microsoft.com/office/drawing/2014/chart" uri="{C3380CC4-5D6E-409C-BE32-E72D297353CC}">
              <c16:uniqueId val="{00000000-F84E-4BBE-9E7F-5DAD16B60F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36579</c:v>
                </c:pt>
                <c:pt idx="1">
                  <c:v>36504</c:v>
                </c:pt>
                <c:pt idx="2">
                  <c:v>38490</c:v>
                </c:pt>
                <c:pt idx="3">
                  <c:v>49810</c:v>
                </c:pt>
                <c:pt idx="4">
                  <c:v>79098</c:v>
                </c:pt>
              </c:numCache>
            </c:numRef>
          </c:val>
          <c:smooth val="0"/>
          <c:extLst xmlns:c16r2="http://schemas.microsoft.com/office/drawing/2015/06/chart">
            <c:ext xmlns:c16="http://schemas.microsoft.com/office/drawing/2014/chart" uri="{C3380CC4-5D6E-409C-BE32-E72D297353CC}">
              <c16:uniqueId val="{00000001-F84E-4BBE-9E7F-5DAD16B60F65}"/>
            </c:ext>
          </c:extLst>
        </c:ser>
        <c:dLbls>
          <c:showLegendKey val="0"/>
          <c:showVal val="0"/>
          <c:showCatName val="0"/>
          <c:showSerName val="0"/>
          <c:showPercent val="0"/>
          <c:showBubbleSize val="0"/>
        </c:dLbls>
        <c:marker val="1"/>
        <c:smooth val="0"/>
        <c:axId val="465367904"/>
        <c:axId val="465371432"/>
      </c:lineChart>
      <c:catAx>
        <c:axId val="465367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371432"/>
        <c:crosses val="autoZero"/>
        <c:auto val="1"/>
        <c:lblAlgn val="ctr"/>
        <c:lblOffset val="100"/>
        <c:tickLblSkip val="1"/>
        <c:tickMarkSkip val="1"/>
        <c:noMultiLvlLbl val="0"/>
      </c:catAx>
      <c:valAx>
        <c:axId val="4653714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36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12.84</c:v>
                </c:pt>
                <c:pt idx="1">
                  <c:v>12.19</c:v>
                </c:pt>
                <c:pt idx="2">
                  <c:v>7.48</c:v>
                </c:pt>
                <c:pt idx="3">
                  <c:v>7.43</c:v>
                </c:pt>
                <c:pt idx="4">
                  <c:v>10.039999999999999</c:v>
                </c:pt>
              </c:numCache>
            </c:numRef>
          </c:val>
          <c:extLst xmlns:c16r2="http://schemas.microsoft.com/office/drawing/2015/06/chart">
            <c:ext xmlns:c16="http://schemas.microsoft.com/office/drawing/2014/chart" uri="{C3380CC4-5D6E-409C-BE32-E72D297353CC}">
              <c16:uniqueId val="{00000000-9871-473E-9655-C1EBA4E082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27.83</c:v>
                </c:pt>
                <c:pt idx="1">
                  <c:v>32.43</c:v>
                </c:pt>
                <c:pt idx="2">
                  <c:v>39.44</c:v>
                </c:pt>
                <c:pt idx="3">
                  <c:v>40.840000000000003</c:v>
                </c:pt>
                <c:pt idx="4">
                  <c:v>37.630000000000003</c:v>
                </c:pt>
              </c:numCache>
            </c:numRef>
          </c:val>
          <c:extLst xmlns:c16r2="http://schemas.microsoft.com/office/drawing/2015/06/chart">
            <c:ext xmlns:c16="http://schemas.microsoft.com/office/drawing/2014/chart" uri="{C3380CC4-5D6E-409C-BE32-E72D297353CC}">
              <c16:uniqueId val="{00000001-9871-473E-9655-C1EBA4E08219}"/>
            </c:ext>
          </c:extLst>
        </c:ser>
        <c:dLbls>
          <c:showLegendKey val="0"/>
          <c:showVal val="0"/>
          <c:showCatName val="0"/>
          <c:showSerName val="0"/>
          <c:showPercent val="0"/>
          <c:showBubbleSize val="0"/>
        </c:dLbls>
        <c:gapWidth val="250"/>
        <c:overlap val="100"/>
        <c:axId val="460779832"/>
        <c:axId val="460780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7.71</c:v>
                </c:pt>
                <c:pt idx="1">
                  <c:v>3.71</c:v>
                </c:pt>
                <c:pt idx="2">
                  <c:v>2.04</c:v>
                </c:pt>
                <c:pt idx="3">
                  <c:v>1.53</c:v>
                </c:pt>
                <c:pt idx="4">
                  <c:v>-0.76</c:v>
                </c:pt>
              </c:numCache>
            </c:numRef>
          </c:val>
          <c:smooth val="0"/>
          <c:extLst xmlns:c16r2="http://schemas.microsoft.com/office/drawing/2015/06/chart">
            <c:ext xmlns:c16="http://schemas.microsoft.com/office/drawing/2014/chart" uri="{C3380CC4-5D6E-409C-BE32-E72D297353CC}">
              <c16:uniqueId val="{00000002-9871-473E-9655-C1EBA4E08219}"/>
            </c:ext>
          </c:extLst>
        </c:ser>
        <c:dLbls>
          <c:showLegendKey val="0"/>
          <c:showVal val="0"/>
          <c:showCatName val="0"/>
          <c:showSerName val="0"/>
          <c:showPercent val="0"/>
          <c:showBubbleSize val="0"/>
        </c:dLbls>
        <c:marker val="1"/>
        <c:smooth val="0"/>
        <c:axId val="460779832"/>
        <c:axId val="460780224"/>
      </c:lineChart>
      <c:catAx>
        <c:axId val="460779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0780224"/>
        <c:crosses val="autoZero"/>
        <c:auto val="1"/>
        <c:lblAlgn val="ctr"/>
        <c:lblOffset val="100"/>
        <c:tickLblSkip val="1"/>
        <c:tickMarkSkip val="1"/>
        <c:noMultiLvlLbl val="0"/>
      </c:catAx>
      <c:valAx>
        <c:axId val="46078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779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261-4091-B39C-44646569CE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261-4091-B39C-44646569CE2F}"/>
            </c:ext>
          </c:extLst>
        </c:ser>
        <c:ser>
          <c:idx val="2"/>
          <c:order val="2"/>
          <c:tx>
            <c:strRef>
              <c:f>データシート!$A$29</c:f>
              <c:strCache>
                <c:ptCount val="1"/>
                <c:pt idx="0">
                  <c:v>岡中央土地区画整理事業特別会計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0.12</c:v>
                </c:pt>
                <c:pt idx="2">
                  <c:v>#N/A</c:v>
                </c:pt>
                <c:pt idx="3">
                  <c:v>0.18</c:v>
                </c:pt>
                <c:pt idx="4">
                  <c:v>#N/A</c:v>
                </c:pt>
                <c:pt idx="5">
                  <c:v>0.27</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2-1261-4091-B39C-44646569CE2F}"/>
            </c:ext>
          </c:extLst>
        </c:ser>
        <c:ser>
          <c:idx val="3"/>
          <c:order val="3"/>
          <c:tx>
            <c:strRef>
              <c:f>データシート!$A$30</c:f>
              <c:strCache>
                <c:ptCount val="1"/>
                <c:pt idx="0">
                  <c:v>ふかや花園駅前土地区画整理事業特別会計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xmlns:c16r2="http://schemas.microsoft.com/office/drawing/2015/06/chart">
            <c:ext xmlns:c16="http://schemas.microsoft.com/office/drawing/2014/chart" uri="{C3380CC4-5D6E-409C-BE32-E72D297353CC}">
              <c16:uniqueId val="{00000003-1261-4091-B39C-44646569CE2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0.03</c:v>
                </c:pt>
                <c:pt idx="4">
                  <c:v>#N/A</c:v>
                </c:pt>
                <c:pt idx="5">
                  <c:v>0.05</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4-1261-4091-B39C-44646569CE2F}"/>
            </c:ext>
          </c:extLst>
        </c:ser>
        <c:ser>
          <c:idx val="5"/>
          <c:order val="5"/>
          <c:tx>
            <c:strRef>
              <c:f>データシート!$A$32</c:f>
              <c:strCache>
                <c:ptCount val="1"/>
                <c:pt idx="0">
                  <c:v>国済寺土地区画整理事業特別会計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c:v>
                </c:pt>
                <c:pt idx="2">
                  <c:v>#N/A</c:v>
                </c:pt>
                <c:pt idx="3">
                  <c:v>0.14000000000000001</c:v>
                </c:pt>
                <c:pt idx="4">
                  <c:v>#N/A</c:v>
                </c:pt>
                <c:pt idx="5">
                  <c:v>0.27</c:v>
                </c:pt>
                <c:pt idx="6">
                  <c:v>#N/A</c:v>
                </c:pt>
                <c:pt idx="7">
                  <c:v>0.04</c:v>
                </c:pt>
                <c:pt idx="8">
                  <c:v>#N/A</c:v>
                </c:pt>
                <c:pt idx="9">
                  <c:v>0.19</c:v>
                </c:pt>
              </c:numCache>
            </c:numRef>
          </c:val>
          <c:extLst xmlns:c16r2="http://schemas.microsoft.com/office/drawing/2015/06/chart">
            <c:ext xmlns:c16="http://schemas.microsoft.com/office/drawing/2014/chart" uri="{C3380CC4-5D6E-409C-BE32-E72D297353CC}">
              <c16:uniqueId val="{00000005-1261-4091-B39C-44646569CE2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0.71</c:v>
                </c:pt>
                <c:pt idx="2">
                  <c:v>#N/A</c:v>
                </c:pt>
                <c:pt idx="3">
                  <c:v>0.72</c:v>
                </c:pt>
                <c:pt idx="4">
                  <c:v>#N/A</c:v>
                </c:pt>
                <c:pt idx="5">
                  <c:v>1.29</c:v>
                </c:pt>
                <c:pt idx="6">
                  <c:v>#N/A</c:v>
                </c:pt>
                <c:pt idx="7">
                  <c:v>1.02</c:v>
                </c:pt>
                <c:pt idx="8">
                  <c:v>#N/A</c:v>
                </c:pt>
                <c:pt idx="9">
                  <c:v>1.3</c:v>
                </c:pt>
              </c:numCache>
            </c:numRef>
          </c:val>
          <c:extLst xmlns:c16r2="http://schemas.microsoft.com/office/drawing/2015/06/chart">
            <c:ext xmlns:c16="http://schemas.microsoft.com/office/drawing/2014/chart" uri="{C3380CC4-5D6E-409C-BE32-E72D297353CC}">
              <c16:uniqueId val="{00000006-1261-4091-B39C-44646569CE2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4.79</c:v>
                </c:pt>
                <c:pt idx="2">
                  <c:v>#N/A</c:v>
                </c:pt>
                <c:pt idx="3">
                  <c:v>6.22</c:v>
                </c:pt>
                <c:pt idx="4">
                  <c:v>#N/A</c:v>
                </c:pt>
                <c:pt idx="5">
                  <c:v>5.74</c:v>
                </c:pt>
                <c:pt idx="6">
                  <c:v>#N/A</c:v>
                </c:pt>
                <c:pt idx="7">
                  <c:v>5.94</c:v>
                </c:pt>
                <c:pt idx="8">
                  <c:v>#N/A</c:v>
                </c:pt>
                <c:pt idx="9">
                  <c:v>6.2</c:v>
                </c:pt>
              </c:numCache>
            </c:numRef>
          </c:val>
          <c:extLst xmlns:c16r2="http://schemas.microsoft.com/office/drawing/2015/06/chart">
            <c:ext xmlns:c16="http://schemas.microsoft.com/office/drawing/2014/chart" uri="{C3380CC4-5D6E-409C-BE32-E72D297353CC}">
              <c16:uniqueId val="{00000007-1261-4091-B39C-44646569CE2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6.04</c:v>
                </c:pt>
                <c:pt idx="2">
                  <c:v>#N/A</c:v>
                </c:pt>
                <c:pt idx="3">
                  <c:v>6.26</c:v>
                </c:pt>
                <c:pt idx="4">
                  <c:v>#N/A</c:v>
                </c:pt>
                <c:pt idx="5">
                  <c:v>6.48</c:v>
                </c:pt>
                <c:pt idx="6">
                  <c:v>#N/A</c:v>
                </c:pt>
                <c:pt idx="7">
                  <c:v>6.83</c:v>
                </c:pt>
                <c:pt idx="8">
                  <c:v>#N/A</c:v>
                </c:pt>
                <c:pt idx="9">
                  <c:v>7.11</c:v>
                </c:pt>
              </c:numCache>
            </c:numRef>
          </c:val>
          <c:extLst xmlns:c16r2="http://schemas.microsoft.com/office/drawing/2015/06/chart">
            <c:ext xmlns:c16="http://schemas.microsoft.com/office/drawing/2014/chart" uri="{C3380CC4-5D6E-409C-BE32-E72D297353CC}">
              <c16:uniqueId val="{00000008-1261-4091-B39C-44646569CE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12.78</c:v>
                </c:pt>
                <c:pt idx="2">
                  <c:v>#N/A</c:v>
                </c:pt>
                <c:pt idx="3">
                  <c:v>12.15</c:v>
                </c:pt>
                <c:pt idx="4">
                  <c:v>#N/A</c:v>
                </c:pt>
                <c:pt idx="5">
                  <c:v>7.43</c:v>
                </c:pt>
                <c:pt idx="6">
                  <c:v>#N/A</c:v>
                </c:pt>
                <c:pt idx="7">
                  <c:v>7.33</c:v>
                </c:pt>
                <c:pt idx="8">
                  <c:v>#N/A</c:v>
                </c:pt>
                <c:pt idx="9">
                  <c:v>9.7799999999999994</c:v>
                </c:pt>
              </c:numCache>
            </c:numRef>
          </c:val>
          <c:extLst xmlns:c16r2="http://schemas.microsoft.com/office/drawing/2015/06/chart">
            <c:ext xmlns:c16="http://schemas.microsoft.com/office/drawing/2014/chart" uri="{C3380CC4-5D6E-409C-BE32-E72D297353CC}">
              <c16:uniqueId val="{00000009-1261-4091-B39C-44646569CE2F}"/>
            </c:ext>
          </c:extLst>
        </c:ser>
        <c:dLbls>
          <c:showLegendKey val="0"/>
          <c:showVal val="0"/>
          <c:showCatName val="0"/>
          <c:showSerName val="0"/>
          <c:showPercent val="0"/>
          <c:showBubbleSize val="0"/>
        </c:dLbls>
        <c:gapWidth val="150"/>
        <c:overlap val="100"/>
        <c:axId val="809800520"/>
        <c:axId val="809802088"/>
      </c:barChart>
      <c:catAx>
        <c:axId val="809800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9802088"/>
        <c:crosses val="autoZero"/>
        <c:auto val="1"/>
        <c:lblAlgn val="ctr"/>
        <c:lblOffset val="100"/>
        <c:tickLblSkip val="1"/>
        <c:tickMarkSkip val="1"/>
        <c:noMultiLvlLbl val="0"/>
      </c:catAx>
      <c:valAx>
        <c:axId val="809802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9800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4059</c:v>
                </c:pt>
                <c:pt idx="5">
                  <c:v>4202</c:v>
                </c:pt>
                <c:pt idx="8">
                  <c:v>4094</c:v>
                </c:pt>
                <c:pt idx="11">
                  <c:v>4117</c:v>
                </c:pt>
                <c:pt idx="14">
                  <c:v>4126</c:v>
                </c:pt>
              </c:numCache>
            </c:numRef>
          </c:val>
          <c:extLst xmlns:c16r2="http://schemas.microsoft.com/office/drawing/2015/06/chart">
            <c:ext xmlns:c16="http://schemas.microsoft.com/office/drawing/2014/chart" uri="{C3380CC4-5D6E-409C-BE32-E72D297353CC}">
              <c16:uniqueId val="{00000000-F968-4D42-AE7B-E2A9CCF94D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968-4D42-AE7B-E2A9CCF94D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968-4D42-AE7B-E2A9CCF94D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968-4D42-AE7B-E2A9CCF94D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1405</c:v>
                </c:pt>
                <c:pt idx="3">
                  <c:v>1207</c:v>
                </c:pt>
                <c:pt idx="6">
                  <c:v>1263</c:v>
                </c:pt>
                <c:pt idx="9">
                  <c:v>797</c:v>
                </c:pt>
                <c:pt idx="12">
                  <c:v>783</c:v>
                </c:pt>
              </c:numCache>
            </c:numRef>
          </c:val>
          <c:extLst xmlns:c16r2="http://schemas.microsoft.com/office/drawing/2015/06/chart">
            <c:ext xmlns:c16="http://schemas.microsoft.com/office/drawing/2014/chart" uri="{C3380CC4-5D6E-409C-BE32-E72D297353CC}">
              <c16:uniqueId val="{00000004-F968-4D42-AE7B-E2A9CCF94D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968-4D42-AE7B-E2A9CCF94D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968-4D42-AE7B-E2A9CCF94D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2886</c:v>
                </c:pt>
                <c:pt idx="3">
                  <c:v>2866</c:v>
                </c:pt>
                <c:pt idx="6">
                  <c:v>2788</c:v>
                </c:pt>
                <c:pt idx="9">
                  <c:v>2908</c:v>
                </c:pt>
                <c:pt idx="12">
                  <c:v>3006</c:v>
                </c:pt>
              </c:numCache>
            </c:numRef>
          </c:val>
          <c:extLst xmlns:c16r2="http://schemas.microsoft.com/office/drawing/2015/06/chart">
            <c:ext xmlns:c16="http://schemas.microsoft.com/office/drawing/2014/chart" uri="{C3380CC4-5D6E-409C-BE32-E72D297353CC}">
              <c16:uniqueId val="{00000007-F968-4D42-AE7B-E2A9CCF94DB6}"/>
            </c:ext>
          </c:extLst>
        </c:ser>
        <c:dLbls>
          <c:showLegendKey val="0"/>
          <c:showVal val="0"/>
          <c:showCatName val="0"/>
          <c:showSerName val="0"/>
          <c:showPercent val="0"/>
          <c:showBubbleSize val="0"/>
        </c:dLbls>
        <c:gapWidth val="100"/>
        <c:overlap val="100"/>
        <c:axId val="809801696"/>
        <c:axId val="809802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232</c:v>
                </c:pt>
                <c:pt idx="2">
                  <c:v>#N/A</c:v>
                </c:pt>
                <c:pt idx="3">
                  <c:v>#N/A</c:v>
                </c:pt>
                <c:pt idx="4">
                  <c:v>-129</c:v>
                </c:pt>
                <c:pt idx="5">
                  <c:v>#N/A</c:v>
                </c:pt>
                <c:pt idx="6">
                  <c:v>#N/A</c:v>
                </c:pt>
                <c:pt idx="7">
                  <c:v>-43</c:v>
                </c:pt>
                <c:pt idx="8">
                  <c:v>#N/A</c:v>
                </c:pt>
                <c:pt idx="9">
                  <c:v>#N/A</c:v>
                </c:pt>
                <c:pt idx="10">
                  <c:v>-412</c:v>
                </c:pt>
                <c:pt idx="11">
                  <c:v>#N/A</c:v>
                </c:pt>
                <c:pt idx="12">
                  <c:v>#N/A</c:v>
                </c:pt>
                <c:pt idx="13">
                  <c:v>-337</c:v>
                </c:pt>
                <c:pt idx="14">
                  <c:v>#N/A</c:v>
                </c:pt>
              </c:numCache>
            </c:numRef>
          </c:val>
          <c:smooth val="0"/>
          <c:extLst xmlns:c16r2="http://schemas.microsoft.com/office/drawing/2015/06/chart">
            <c:ext xmlns:c16="http://schemas.microsoft.com/office/drawing/2014/chart" uri="{C3380CC4-5D6E-409C-BE32-E72D297353CC}">
              <c16:uniqueId val="{00000008-F968-4D42-AE7B-E2A9CCF94DB6}"/>
            </c:ext>
          </c:extLst>
        </c:ser>
        <c:dLbls>
          <c:showLegendKey val="0"/>
          <c:showVal val="0"/>
          <c:showCatName val="0"/>
          <c:showSerName val="0"/>
          <c:showPercent val="0"/>
          <c:showBubbleSize val="0"/>
        </c:dLbls>
        <c:marker val="1"/>
        <c:smooth val="0"/>
        <c:axId val="809801696"/>
        <c:axId val="809802872"/>
      </c:lineChart>
      <c:catAx>
        <c:axId val="80980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9802872"/>
        <c:crosses val="autoZero"/>
        <c:auto val="1"/>
        <c:lblAlgn val="ctr"/>
        <c:lblOffset val="100"/>
        <c:tickLblSkip val="1"/>
        <c:tickMarkSkip val="1"/>
        <c:noMultiLvlLbl val="0"/>
      </c:catAx>
      <c:valAx>
        <c:axId val="809802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980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50358</c:v>
                </c:pt>
                <c:pt idx="5">
                  <c:v>49866</c:v>
                </c:pt>
                <c:pt idx="8">
                  <c:v>50250</c:v>
                </c:pt>
                <c:pt idx="11">
                  <c:v>49509</c:v>
                </c:pt>
                <c:pt idx="14">
                  <c:v>55654</c:v>
                </c:pt>
              </c:numCache>
            </c:numRef>
          </c:val>
          <c:extLst xmlns:c16r2="http://schemas.microsoft.com/office/drawing/2015/06/chart">
            <c:ext xmlns:c16="http://schemas.microsoft.com/office/drawing/2014/chart" uri="{C3380CC4-5D6E-409C-BE32-E72D297353CC}">
              <c16:uniqueId val="{00000000-CF7F-4DC7-BD9E-5401F138C7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3787</c:v>
                </c:pt>
                <c:pt idx="5">
                  <c:v>4461</c:v>
                </c:pt>
                <c:pt idx="8">
                  <c:v>4871</c:v>
                </c:pt>
                <c:pt idx="11">
                  <c:v>4720</c:v>
                </c:pt>
                <c:pt idx="14">
                  <c:v>4432</c:v>
                </c:pt>
              </c:numCache>
            </c:numRef>
          </c:val>
          <c:extLst xmlns:c16r2="http://schemas.microsoft.com/office/drawing/2015/06/chart">
            <c:ext xmlns:c16="http://schemas.microsoft.com/office/drawing/2014/chart" uri="{C3380CC4-5D6E-409C-BE32-E72D297353CC}">
              <c16:uniqueId val="{00000001-CF7F-4DC7-BD9E-5401F138C7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14867</c:v>
                </c:pt>
                <c:pt idx="5">
                  <c:v>17349</c:v>
                </c:pt>
                <c:pt idx="8">
                  <c:v>20405</c:v>
                </c:pt>
                <c:pt idx="11">
                  <c:v>21422</c:v>
                </c:pt>
                <c:pt idx="14">
                  <c:v>21136</c:v>
                </c:pt>
              </c:numCache>
            </c:numRef>
          </c:val>
          <c:extLst xmlns:c16r2="http://schemas.microsoft.com/office/drawing/2015/06/chart">
            <c:ext xmlns:c16="http://schemas.microsoft.com/office/drawing/2014/chart" uri="{C3380CC4-5D6E-409C-BE32-E72D297353CC}">
              <c16:uniqueId val="{00000002-CF7F-4DC7-BD9E-5401F138C7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7F-4DC7-BD9E-5401F138C7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7F-4DC7-BD9E-5401F138C7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CF7F-4DC7-BD9E-5401F138C7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12143</c:v>
                </c:pt>
                <c:pt idx="3">
                  <c:v>11976</c:v>
                </c:pt>
                <c:pt idx="6">
                  <c:v>12031</c:v>
                </c:pt>
                <c:pt idx="9">
                  <c:v>11784</c:v>
                </c:pt>
                <c:pt idx="12">
                  <c:v>11795</c:v>
                </c:pt>
              </c:numCache>
            </c:numRef>
          </c:val>
          <c:extLst xmlns:c16r2="http://schemas.microsoft.com/office/drawing/2015/06/chart">
            <c:ext xmlns:c16="http://schemas.microsoft.com/office/drawing/2014/chart" uri="{C3380CC4-5D6E-409C-BE32-E72D297353CC}">
              <c16:uniqueId val="{00000006-CF7F-4DC7-BD9E-5401F138C7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129</c:v>
                </c:pt>
                <c:pt idx="6">
                  <c:v>125</c:v>
                </c:pt>
                <c:pt idx="9">
                  <c:v>262</c:v>
                </c:pt>
                <c:pt idx="12">
                  <c:v>427</c:v>
                </c:pt>
              </c:numCache>
            </c:numRef>
          </c:val>
          <c:extLst xmlns:c16r2="http://schemas.microsoft.com/office/drawing/2015/06/chart">
            <c:ext xmlns:c16="http://schemas.microsoft.com/office/drawing/2014/chart" uri="{C3380CC4-5D6E-409C-BE32-E72D297353CC}">
              <c16:uniqueId val="{00000007-CF7F-4DC7-BD9E-5401F138C7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13691</c:v>
                </c:pt>
                <c:pt idx="3">
                  <c:v>11104</c:v>
                </c:pt>
                <c:pt idx="6">
                  <c:v>14630</c:v>
                </c:pt>
                <c:pt idx="9">
                  <c:v>11284</c:v>
                </c:pt>
                <c:pt idx="12">
                  <c:v>9769</c:v>
                </c:pt>
              </c:numCache>
            </c:numRef>
          </c:val>
          <c:extLst xmlns:c16r2="http://schemas.microsoft.com/office/drawing/2015/06/chart">
            <c:ext xmlns:c16="http://schemas.microsoft.com/office/drawing/2014/chart" uri="{C3380CC4-5D6E-409C-BE32-E72D297353CC}">
              <c16:uniqueId val="{00000008-CF7F-4DC7-BD9E-5401F138C7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1441</c:v>
                </c:pt>
                <c:pt idx="3">
                  <c:v>1744</c:v>
                </c:pt>
                <c:pt idx="6">
                  <c:v>1727</c:v>
                </c:pt>
                <c:pt idx="9">
                  <c:v>1712</c:v>
                </c:pt>
                <c:pt idx="12">
                  <c:v>1503</c:v>
                </c:pt>
              </c:numCache>
            </c:numRef>
          </c:val>
          <c:extLst xmlns:c16r2="http://schemas.microsoft.com/office/drawing/2015/06/chart">
            <c:ext xmlns:c16="http://schemas.microsoft.com/office/drawing/2014/chart" uri="{C3380CC4-5D6E-409C-BE32-E72D297353CC}">
              <c16:uniqueId val="{00000009-CF7F-4DC7-BD9E-5401F138C7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34050</c:v>
                </c:pt>
                <c:pt idx="3">
                  <c:v>33582</c:v>
                </c:pt>
                <c:pt idx="6">
                  <c:v>34104</c:v>
                </c:pt>
                <c:pt idx="9">
                  <c:v>37741</c:v>
                </c:pt>
                <c:pt idx="12">
                  <c:v>43788</c:v>
                </c:pt>
              </c:numCache>
            </c:numRef>
          </c:val>
          <c:extLst xmlns:c16r2="http://schemas.microsoft.com/office/drawing/2015/06/chart">
            <c:ext xmlns:c16="http://schemas.microsoft.com/office/drawing/2014/chart" uri="{C3380CC4-5D6E-409C-BE32-E72D297353CC}">
              <c16:uniqueId val="{0000000A-CF7F-4DC7-BD9E-5401F138C71F}"/>
            </c:ext>
          </c:extLst>
        </c:ser>
        <c:dLbls>
          <c:showLegendKey val="0"/>
          <c:showVal val="0"/>
          <c:showCatName val="0"/>
          <c:showSerName val="0"/>
          <c:showPercent val="0"/>
          <c:showBubbleSize val="0"/>
        </c:dLbls>
        <c:gapWidth val="100"/>
        <c:overlap val="100"/>
        <c:axId val="811333296"/>
        <c:axId val="811332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F7F-4DC7-BD9E-5401F138C71F}"/>
            </c:ext>
          </c:extLst>
        </c:ser>
        <c:dLbls>
          <c:showLegendKey val="0"/>
          <c:showVal val="0"/>
          <c:showCatName val="0"/>
          <c:showSerName val="0"/>
          <c:showPercent val="0"/>
          <c:showBubbleSize val="0"/>
        </c:dLbls>
        <c:marker val="1"/>
        <c:smooth val="0"/>
        <c:axId val="811333296"/>
        <c:axId val="811332904"/>
      </c:lineChart>
      <c:catAx>
        <c:axId val="81133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1332904"/>
        <c:crosses val="autoZero"/>
        <c:auto val="1"/>
        <c:lblAlgn val="ctr"/>
        <c:lblOffset val="100"/>
        <c:tickLblSkip val="1"/>
        <c:tickMarkSkip val="1"/>
        <c:noMultiLvlLbl val="0"/>
      </c:catAx>
      <c:valAx>
        <c:axId val="811332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133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11804</c:v>
                </c:pt>
                <c:pt idx="1">
                  <c:v>12269</c:v>
                </c:pt>
                <c:pt idx="2">
                  <c:v>11267</c:v>
                </c:pt>
              </c:numCache>
            </c:numRef>
          </c:val>
          <c:extLst xmlns:c16r2="http://schemas.microsoft.com/office/drawing/2015/06/chart">
            <c:ext xmlns:c16="http://schemas.microsoft.com/office/drawing/2014/chart" uri="{C3380CC4-5D6E-409C-BE32-E72D297353CC}">
              <c16:uniqueId val="{00000000-E8C2-4231-8206-287F502F87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1669</c:v>
                </c:pt>
                <c:pt idx="1">
                  <c:v>1673</c:v>
                </c:pt>
                <c:pt idx="2">
                  <c:v>1677</c:v>
                </c:pt>
              </c:numCache>
            </c:numRef>
          </c:val>
          <c:extLst xmlns:c16r2="http://schemas.microsoft.com/office/drawing/2015/06/chart">
            <c:ext xmlns:c16="http://schemas.microsoft.com/office/drawing/2014/chart" uri="{C3380CC4-5D6E-409C-BE32-E72D297353CC}">
              <c16:uniqueId val="{00000001-E8C2-4231-8206-287F502F87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8049</c:v>
                </c:pt>
                <c:pt idx="1">
                  <c:v>8433</c:v>
                </c:pt>
                <c:pt idx="2">
                  <c:v>8991</c:v>
                </c:pt>
              </c:numCache>
            </c:numRef>
          </c:val>
          <c:extLst xmlns:c16r2="http://schemas.microsoft.com/office/drawing/2015/06/chart">
            <c:ext xmlns:c16="http://schemas.microsoft.com/office/drawing/2014/chart" uri="{C3380CC4-5D6E-409C-BE32-E72D297353CC}">
              <c16:uniqueId val="{00000002-E8C2-4231-8206-287F502F87B4}"/>
            </c:ext>
          </c:extLst>
        </c:ser>
        <c:dLbls>
          <c:showLegendKey val="0"/>
          <c:showVal val="0"/>
          <c:showCatName val="0"/>
          <c:showSerName val="0"/>
          <c:showPercent val="0"/>
          <c:showBubbleSize val="0"/>
        </c:dLbls>
        <c:gapWidth val="120"/>
        <c:overlap val="100"/>
        <c:axId val="811335256"/>
        <c:axId val="811331728"/>
      </c:barChart>
      <c:catAx>
        <c:axId val="811335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11331728"/>
        <c:crosses val="autoZero"/>
        <c:auto val="1"/>
        <c:lblAlgn val="ctr"/>
        <c:lblOffset val="100"/>
        <c:tickLblSkip val="1"/>
        <c:tickMarkSkip val="1"/>
        <c:noMultiLvlLbl val="0"/>
      </c:catAx>
      <c:valAx>
        <c:axId val="811331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11335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68C-4019-9834-6DBE2E9C6314}"/>
                </c:ext>
                <c:ext xmlns:c15="http://schemas.microsoft.com/office/drawing/2012/chart" uri="{CE6537A1-D6FC-4f65-9D91-7224C49458BB}">
                  <c15:dlblFieldTable>
                    <c15:dlblFTEntry>
                      <c15:txfldGUID>{7637A8C1-939A-4AC0-BCB8-40D8EC69F423}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68C-4019-9834-6DBE2E9C6314}"/>
                </c:ext>
                <c:ext xmlns:c15="http://schemas.microsoft.com/office/drawing/2012/chart" uri="{CE6537A1-D6FC-4f65-9D91-7224C49458BB}">
                  <c15:dlblFieldTable>
                    <c15:dlblFTEntry>
                      <c15:txfldGUID>{5CA333C7-351D-4D3E-AB17-40D5748DF3EE}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68C-4019-9834-6DBE2E9C6314}"/>
                </c:ext>
                <c:ext xmlns:c15="http://schemas.microsoft.com/office/drawing/2012/chart" uri="{CE6537A1-D6FC-4f65-9D91-7224C49458BB}">
                  <c15:dlblFieldTable>
                    <c15:dlblFTEntry>
                      <c15:txfldGUID>{E91349BB-18D3-4563-86FC-04D6A77F297E}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68C-4019-9834-6DBE2E9C6314}"/>
                </c:ext>
                <c:ext xmlns:c15="http://schemas.microsoft.com/office/drawing/2012/chart" uri="{CE6537A1-D6FC-4f65-9D91-7224C49458BB}">
                  <c15:dlblFieldTable>
                    <c15:dlblFTEntry>
                      <c15:txfldGUID>{5C9CD435-E689-4137-8AAA-B7EEC676F76D}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68C-4019-9834-6DBE2E9C6314}"/>
                </c:ext>
                <c:ext xmlns:c15="http://schemas.microsoft.com/office/drawing/2012/chart" uri="{CE6537A1-D6FC-4f65-9D91-7224C49458BB}">
                  <c15:dlblFieldTable>
                    <c15:dlblFTEntry>
                      <c15:txfldGUID>{20F8D0AC-E501-4CF1-B387-727D2E4C48DC}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68C-4019-9834-6DBE2E9C6314}"/>
                </c:ext>
                <c:ext xmlns:c15="http://schemas.microsoft.com/office/drawing/2012/chart" uri="{CE6537A1-D6FC-4f65-9D91-7224C49458BB}">
                  <c15:dlblFieldTable>
                    <c15:dlblFTEntry>
                      <c15:txfldGUID>{7DF0B703-A406-491B-AFD3-139EE358686C}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68C-4019-9834-6DBE2E9C6314}"/>
                </c:ext>
                <c:ext xmlns:c15="http://schemas.microsoft.com/office/drawing/2012/chart" uri="{CE6537A1-D6FC-4f65-9D91-7224C49458BB}">
                  <c15:dlblFieldTable>
                    <c15:dlblFTEntry>
                      <c15:txfldGUID>{5DBA33F1-F0C7-487C-A276-FC0C110695FD}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68C-4019-9834-6DBE2E9C6314}"/>
                </c:ext>
                <c:ext xmlns:c15="http://schemas.microsoft.com/office/drawing/2012/chart" uri="{CE6537A1-D6FC-4f65-9D91-7224C49458BB}">
                  <c15:dlblFieldTable>
                    <c15:dlblFTEntry>
                      <c15:txfldGUID>{B7394884-7340-4E4E-B0A5-B43D0098A32A}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68C-4019-9834-6DBE2E9C6314}"/>
                </c:ext>
                <c:ext xmlns:c15="http://schemas.microsoft.com/office/drawing/2012/chart" uri="{CE6537A1-D6FC-4f65-9D91-7224C49458BB}">
                  <c15:dlblFieldTable>
                    <c15:dlblFTEntry>
                      <c15:txfldGUID>{8E72C693-CE64-4E67-AB86-7CD03BB5DFD1}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50.2</c:v>
                </c:pt>
                <c:pt idx="8">
                  <c:v>59.8</c:v>
                </c:pt>
                <c:pt idx="16">
                  <c:v>61.6</c:v>
                </c:pt>
                <c:pt idx="24">
                  <c:v>63.3</c:v>
                </c:pt>
                <c:pt idx="32">
                  <c:v>64.5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68C-4019-9834-6DBE2E9C63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68C-4019-9834-6DBE2E9C6314}"/>
                </c:ext>
                <c:ext xmlns:c15="http://schemas.microsoft.com/office/drawing/2012/chart" uri="{CE6537A1-D6FC-4f65-9D91-7224C49458BB}">
                  <c15:layout/>
                  <c15:dlblFieldTable>
                    <c15:dlblFTEntry>
                      <c15:txfldGUID>{690E3605-BC5D-4963-BE53-EDCA95166D6F}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68C-4019-9834-6DBE2E9C6314}"/>
                </c:ext>
                <c:ext xmlns:c15="http://schemas.microsoft.com/office/drawing/2012/chart" uri="{CE6537A1-D6FC-4f65-9D91-7224C49458BB}">
                  <c15:dlblFieldTable>
                    <c15:dlblFTEntry>
                      <c15:txfldGUID>{F58035CB-8A49-48A4-8120-BD04F5A2AEA6}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68C-4019-9834-6DBE2E9C6314}"/>
                </c:ext>
                <c:ext xmlns:c15="http://schemas.microsoft.com/office/drawing/2012/chart" uri="{CE6537A1-D6FC-4f65-9D91-7224C49458BB}">
                  <c15:dlblFieldTable>
                    <c15:dlblFTEntry>
                      <c15:txfldGUID>{A076375F-647D-4180-B82B-3370F7BEB614}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68C-4019-9834-6DBE2E9C6314}"/>
                </c:ext>
                <c:ext xmlns:c15="http://schemas.microsoft.com/office/drawing/2012/chart" uri="{CE6537A1-D6FC-4f65-9D91-7224C49458BB}">
                  <c15:dlblFieldTable>
                    <c15:dlblFTEntry>
                      <c15:txfldGUID>{F5AB8528-F8E1-4429-BA9F-D40FA79841CD}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68C-4019-9834-6DBE2E9C6314}"/>
                </c:ext>
                <c:ext xmlns:c15="http://schemas.microsoft.com/office/drawing/2012/chart" uri="{CE6537A1-D6FC-4f65-9D91-7224C49458BB}">
                  <c15:dlblFieldTable>
                    <c15:dlblFTEntry>
                      <c15:txfldGUID>{0535F279-5484-48AC-80FD-F0A1A6F07CF4}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68C-4019-9834-6DBE2E9C6314}"/>
                </c:ext>
                <c:ext xmlns:c15="http://schemas.microsoft.com/office/drawing/2012/chart" uri="{CE6537A1-D6FC-4f65-9D91-7224C49458BB}">
                  <c15:layout/>
                  <c15:dlblFieldTable>
                    <c15:dlblFTEntry>
                      <c15:txfldGUID>{A79AADE3-DDF9-4C9A-88B9-2A0B3EB28C48}</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68C-4019-9834-6DBE2E9C6314}"/>
                </c:ext>
                <c:ext xmlns:c15="http://schemas.microsoft.com/office/drawing/2012/chart" uri="{CE6537A1-D6FC-4f65-9D91-7224C49458BB}">
                  <c15:layout/>
                  <c15:dlblFieldTable>
                    <c15:dlblFTEntry>
                      <c15:txfldGUID>{FC6B6976-4DE3-4C64-8F99-E5778C90B1AA}</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68C-4019-9834-6DBE2E9C6314}"/>
                </c:ext>
                <c:ext xmlns:c15="http://schemas.microsoft.com/office/drawing/2012/chart" uri="{CE6537A1-D6FC-4f65-9D91-7224C49458BB}">
                  <c15:layout/>
                  <c15:dlblFieldTable>
                    <c15:dlblFTEntry>
                      <c15:txfldGUID>{4ECF6848-03B0-49F0-90DD-E950417F84F6}</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68C-4019-9834-6DBE2E9C6314}"/>
                </c:ext>
                <c:ext xmlns:c15="http://schemas.microsoft.com/office/drawing/2012/chart" uri="{CE6537A1-D6FC-4f65-9D91-7224C49458BB}">
                  <c15:layout/>
                  <c15:dlblFieldTable>
                    <c15:dlblFTEntry>
                      <c15:txfldGUID>{3251CEC7-B4A9-4C8C-9F99-44CB7FDE0A1F}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57.4</c:v>
                </c:pt>
                <c:pt idx="16">
                  <c:v>58.7</c:v>
                </c:pt>
                <c:pt idx="24">
                  <c:v>59.8</c:v>
                </c:pt>
                <c:pt idx="32">
                  <c:v>60.9</c:v>
                </c:pt>
              </c:numCache>
            </c:numRef>
          </c:xVal>
          <c:yVal>
            <c:numRef>
              <c:f>公会計指標分析・財政指標組合せ分析表!$BP$55:$DC$55</c:f>
              <c:numCache>
                <c:formatCode>#,##0.0;"▲ "#,##0.0</c:formatCode>
                <c:ptCount val="40"/>
                <c:pt idx="0">
                  <c:v>34.9</c:v>
                </c:pt>
                <c:pt idx="8">
                  <c:v>53.1</c:v>
                </c:pt>
                <c:pt idx="16">
                  <c:v>51.2</c:v>
                </c:pt>
                <c:pt idx="24">
                  <c:v>47.2</c:v>
                </c:pt>
                <c:pt idx="32">
                  <c:v>49.5</c:v>
                </c:pt>
              </c:numCache>
            </c:numRef>
          </c:yVal>
          <c:smooth val="0"/>
          <c:extLst xmlns:c16r2="http://schemas.microsoft.com/office/drawing/2015/06/chart">
            <c:ext xmlns:c16="http://schemas.microsoft.com/office/drawing/2014/chart" uri="{C3380CC4-5D6E-409C-BE32-E72D297353CC}">
              <c16:uniqueId val="{00000013-A68C-4019-9834-6DBE2E9C6314}"/>
            </c:ext>
          </c:extLst>
        </c:ser>
        <c:dLbls>
          <c:showLegendKey val="0"/>
          <c:showVal val="1"/>
          <c:showCatName val="0"/>
          <c:showSerName val="0"/>
          <c:showPercent val="0"/>
          <c:showBubbleSize val="0"/>
        </c:dLbls>
        <c:axId val="811332120"/>
        <c:axId val="811332512"/>
      </c:scatterChart>
      <c:valAx>
        <c:axId val="811332120"/>
        <c:scaling>
          <c:orientation val="minMax"/>
          <c:max val="61.2"/>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1332512"/>
        <c:crosses val="autoZero"/>
        <c:crossBetween val="midCat"/>
      </c:valAx>
      <c:valAx>
        <c:axId val="811332512"/>
        <c:scaling>
          <c:orientation val="minMax"/>
          <c:max val="5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1332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3FB-451B-BF6D-ECAF62917037}"/>
                </c:ext>
                <c:ext xmlns:c15="http://schemas.microsoft.com/office/drawing/2012/chart" uri="{CE6537A1-D6FC-4f65-9D91-7224C49458BB}">
                  <c15:dlblFieldTable>
                    <c15:dlblFTEntry>
                      <c15:txfldGUID>{90F4C4BA-F4F9-481B-A48A-AD363FE7E42C}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FB-451B-BF6D-ECAF62917037}"/>
                </c:ext>
                <c:ext xmlns:c15="http://schemas.microsoft.com/office/drawing/2012/chart" uri="{CE6537A1-D6FC-4f65-9D91-7224C49458BB}">
                  <c15:dlblFieldTable>
                    <c15:dlblFTEntry>
                      <c15:txfldGUID>{F77C9533-2FF4-40F2-806E-B093A41AF122}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3FB-451B-BF6D-ECAF62917037}"/>
                </c:ext>
                <c:ext xmlns:c15="http://schemas.microsoft.com/office/drawing/2012/chart" uri="{CE6537A1-D6FC-4f65-9D91-7224C49458BB}">
                  <c15:dlblFieldTable>
                    <c15:dlblFTEntry>
                      <c15:txfldGUID>{0E8F417A-9A5D-4F2F-87F3-016AB78DC56D}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3FB-451B-BF6D-ECAF62917037}"/>
                </c:ext>
                <c:ext xmlns:c15="http://schemas.microsoft.com/office/drawing/2012/chart" uri="{CE6537A1-D6FC-4f65-9D91-7224C49458BB}">
                  <c15:dlblFieldTable>
                    <c15:dlblFTEntry>
                      <c15:txfldGUID>{FD0DF15B-F27B-4A22-AAD8-2A3D0C51A446}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3FB-451B-BF6D-ECAF62917037}"/>
                </c:ext>
                <c:ext xmlns:c15="http://schemas.microsoft.com/office/drawing/2012/chart" uri="{CE6537A1-D6FC-4f65-9D91-7224C49458BB}">
                  <c15:dlblFieldTable>
                    <c15:dlblFTEntry>
                      <c15:txfldGUID>{114ED322-2C14-4522-8CCD-50E58E78DCFE}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3FB-451B-BF6D-ECAF62917037}"/>
                </c:ext>
                <c:ext xmlns:c15="http://schemas.microsoft.com/office/drawing/2012/chart" uri="{CE6537A1-D6FC-4f65-9D91-7224C49458BB}">
                  <c15:dlblFieldTable>
                    <c15:dlblFTEntry>
                      <c15:txfldGUID>{D61314F5-FEF4-4428-9B0B-61F2A6564DD1}</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3FB-451B-BF6D-ECAF62917037}"/>
                </c:ext>
                <c:ext xmlns:c15="http://schemas.microsoft.com/office/drawing/2012/chart" uri="{CE6537A1-D6FC-4f65-9D91-7224C49458BB}">
                  <c15:dlblFieldTable>
                    <c15:dlblFTEntry>
                      <c15:txfldGUID>{38489537-79AA-4DD1-AFCD-65BC94EF34E8}</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3FB-451B-BF6D-ECAF62917037}"/>
                </c:ext>
                <c:ext xmlns:c15="http://schemas.microsoft.com/office/drawing/2012/chart" uri="{CE6537A1-D6FC-4f65-9D91-7224C49458BB}">
                  <c15:dlblFieldTable>
                    <c15:dlblFTEntry>
                      <c15:txfldGUID>{5D6C508A-F945-491D-8D70-A74130D7DCD8}</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3FB-451B-BF6D-ECAF62917037}"/>
                </c:ext>
                <c:ext xmlns:c15="http://schemas.microsoft.com/office/drawing/2012/chart" uri="{CE6537A1-D6FC-4f65-9D91-7224C49458BB}">
                  <c15:dlblFieldTable>
                    <c15:dlblFTEntry>
                      <c15:txfldGUID>{3DFC240C-4403-4624-9611-BBE96360C20B}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0.8</c:v>
                </c:pt>
                <c:pt idx="16">
                  <c:v>0</c:v>
                </c:pt>
                <c:pt idx="24">
                  <c:v>-0.7</c:v>
                </c:pt>
                <c:pt idx="32">
                  <c:v>-1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3FB-451B-BF6D-ECAF629170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3FB-451B-BF6D-ECAF62917037}"/>
                </c:ext>
                <c:ext xmlns:c15="http://schemas.microsoft.com/office/drawing/2012/chart" uri="{CE6537A1-D6FC-4f65-9D91-7224C49458BB}">
                  <c15:layout/>
                  <c15:dlblFieldTable>
                    <c15:dlblFTEntry>
                      <c15:txfldGUID>{E03A70EB-958A-4BF3-A611-E8FDD1BE22B7}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3FB-451B-BF6D-ECAF62917037}"/>
                </c:ext>
                <c:ext xmlns:c15="http://schemas.microsoft.com/office/drawing/2012/chart" uri="{CE6537A1-D6FC-4f65-9D91-7224C49458BB}">
                  <c15:dlblFieldTable>
                    <c15:dlblFTEntry>
                      <c15:txfldGUID>{15FB6519-ADE3-4AB7-992C-9C34FE26D570}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3FB-451B-BF6D-ECAF62917037}"/>
                </c:ext>
                <c:ext xmlns:c15="http://schemas.microsoft.com/office/drawing/2012/chart" uri="{CE6537A1-D6FC-4f65-9D91-7224C49458BB}">
                  <c15:dlblFieldTable>
                    <c15:dlblFTEntry>
                      <c15:txfldGUID>{AFA62662-D0D8-4BFC-9337-3A6DE5E7FAFF}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3FB-451B-BF6D-ECAF62917037}"/>
                </c:ext>
                <c:ext xmlns:c15="http://schemas.microsoft.com/office/drawing/2012/chart" uri="{CE6537A1-D6FC-4f65-9D91-7224C49458BB}">
                  <c15:dlblFieldTable>
                    <c15:dlblFTEntry>
                      <c15:txfldGUID>{586603FC-E958-4C63-BF90-E049FEE39948}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3FB-451B-BF6D-ECAF62917037}"/>
                </c:ext>
                <c:ext xmlns:c15="http://schemas.microsoft.com/office/drawing/2012/chart" uri="{CE6537A1-D6FC-4f65-9D91-7224C49458BB}">
                  <c15:dlblFieldTable>
                    <c15:dlblFTEntry>
                      <c15:txfldGUID>{CE739AC2-C8D1-4392-89CC-3260F18C611C}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3FB-451B-BF6D-ECAF62917037}"/>
                </c:ext>
                <c:ext xmlns:c15="http://schemas.microsoft.com/office/drawing/2012/chart" uri="{CE6537A1-D6FC-4f65-9D91-7224C49458BB}">
                  <c15:layout/>
                  <c15:dlblFieldTable>
                    <c15:dlblFTEntry>
                      <c15:txfldGUID>{7A344F61-15BD-409D-8FB3-A40AE43B95DF}</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3FB-451B-BF6D-ECAF62917037}"/>
                </c:ext>
                <c:ext xmlns:c15="http://schemas.microsoft.com/office/drawing/2012/chart" uri="{CE6537A1-D6FC-4f65-9D91-7224C49458BB}">
                  <c15:layout/>
                  <c15:dlblFieldTable>
                    <c15:dlblFTEntry>
                      <c15:txfldGUID>{FEA442D1-D7D5-467F-B774-4568564347E2}</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3FB-451B-BF6D-ECAF62917037}"/>
                </c:ext>
                <c:ext xmlns:c15="http://schemas.microsoft.com/office/drawing/2012/chart" uri="{CE6537A1-D6FC-4f65-9D91-7224C49458BB}">
                  <c15:layout/>
                  <c15:dlblFieldTable>
                    <c15:dlblFTEntry>
                      <c15:txfldGUID>{132469C9-653E-4B61-95FD-1F6E413F0FE7}</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3FB-451B-BF6D-ECAF62917037}"/>
                </c:ext>
                <c:ext xmlns:c15="http://schemas.microsoft.com/office/drawing/2012/chart" uri="{CE6537A1-D6FC-4f65-9D91-7224C49458BB}">
                  <c15:layout/>
                  <c15:dlblFieldTable>
                    <c15:dlblFTEntry>
                      <c15:txfldGUID>{A21BF45E-2E4B-4400-AF1D-777EFA0B89F5}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xmlns:c16r2="http://schemas.microsoft.com/office/drawing/2015/06/chart">
            <c:ext xmlns:c16="http://schemas.microsoft.com/office/drawing/2014/chart" uri="{C3380CC4-5D6E-409C-BE32-E72D297353CC}">
              <c16:uniqueId val="{00000013-43FB-451B-BF6D-ECAF62917037}"/>
            </c:ext>
          </c:extLst>
        </c:ser>
        <c:dLbls>
          <c:showLegendKey val="0"/>
          <c:showVal val="1"/>
          <c:showCatName val="0"/>
          <c:showSerName val="0"/>
          <c:showPercent val="0"/>
          <c:showBubbleSize val="0"/>
        </c:dLbls>
        <c:axId val="809802480"/>
        <c:axId val="809800912"/>
      </c:scatterChart>
      <c:valAx>
        <c:axId val="809802480"/>
        <c:scaling>
          <c:orientation val="minMax"/>
          <c:max val="8.7999999999999989"/>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9800912"/>
        <c:crosses val="autoZero"/>
        <c:crossBetween val="midCat"/>
      </c:valAx>
      <c:valAx>
        <c:axId val="809800912"/>
        <c:scaling>
          <c:orientation val="minMax"/>
          <c:max val="5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9802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年度、令和元年度は、実質公債費比率の分子がマイナスの数値となっており、令和元年度の実質公債費比率は−</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％である。</a:t>
          </a:r>
        </a:p>
        <a:p>
          <a:r>
            <a:rPr kumimoji="1" lang="ja-JP" altLang="en-US" sz="1200">
              <a:latin typeface="ＭＳ ゴシック" pitchFamily="49" charset="-128"/>
              <a:ea typeface="ＭＳ ゴシック" pitchFamily="49" charset="-128"/>
            </a:rPr>
            <a:t>　これは、合併特例債など交付税算入率の高い、有利な地方債を優先して活用したこと、及び多種多様な財源対策を講じ、臨時財政対策債を満額発行せずに財政運営を行った結果、実質公債費比率の算出上、算入公債費等が元利償還金等を上回ったためである。</a:t>
          </a:r>
        </a:p>
        <a:p>
          <a:r>
            <a:rPr kumimoji="1" lang="ja-JP" altLang="en-US" sz="1200">
              <a:latin typeface="ＭＳ ゴシック" pitchFamily="49" charset="-128"/>
              <a:ea typeface="ＭＳ ゴシック" pitchFamily="49" charset="-128"/>
            </a:rPr>
            <a:t>　現在は、実質公債費比率の上昇を抑えられているが、合併特例債も発行限度額があるため、今後は、実質公債費比率の上昇が見込まれる。これを見据え、計画的な財政運営に努めていく。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満期一括償還に係る積立なし。</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令和元年度に新たに立ち上げた、ふかや花園土地区画整理事業特別会計の事業進捗等に伴う財政調整基金の減少により、充当可能基金は減少したものの、合併特例債など交付税算入率の高い、有利な地方債を優先して活用したことや、多種多様な財源対策を講じ、臨時財政対策債を満額発行せずに財政運営を行ったことによる基準財政需要額算入見込額が増加傾向にあるためである。</a:t>
          </a:r>
        </a:p>
        <a:p>
          <a:r>
            <a:rPr kumimoji="1" lang="ja-JP" altLang="en-US" sz="1400">
              <a:latin typeface="ＭＳ ゴシック" pitchFamily="49" charset="-128"/>
              <a:ea typeface="ＭＳ ゴシック" pitchFamily="49" charset="-128"/>
            </a:rPr>
            <a:t>　今後は、合併特例債の活用終了に備え、事業内容に応じ、可能な限り交付税算入率の有利な地方債の活用に努めるとともに、各種補助金等を有効活用するなどし、健全な財政状態を維持できるよう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埼玉県深谷市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について、公共施設整備基金に積み立てを行った他、新たに産業価値創出基金を立ち上げ積み立てを行ったため、その他の特定目的基金の残高は増加したものの、財政調整基金の取り崩しが多かったため、全体の基金残高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それぞれの基金残高の推移を注視しつつ、今後も計画的な管理・活用による持続可能な財政運営と必要な市民サービスの提供に努めていく。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の使途については、公共施設の整備に要する経費の財源として活用する。まちづくり振興基金の使途については、市民の連帯の強化及び地域振興を図る事業の財源として活用する。産業価値創出基金については、ふるさと納税を積立て、市内の産業活性化に係る事業の財源に活用する。森林環境譲与税基金は、森林環境譲与税を積立て、森林整備等に係る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等総合管理計画等に基づく公共施設の整備・維持管理、統廃合等の推進を見据え、決算剰余金の一部を積み立てたことにより増加している。まちづくり振興基金については、市民の連帯の強化及び地域振興を図る事業の財源に充てるため、毎年度約２億円程度を取り崩しているため、減少傾向となっている。産業価値創出基金、森林環境譲与税基金については、令和元年度で新たに立ち上げたため、皆増となった。前述の５つの基金以外の特定目的基金については、運用利子の増加に伴う積み立てにより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公共施設総合管理計画等に基づき、公共施設の適正配置を推進していくための財源の一つとして活用し、持続可能な行財政運営に繋げていく。まちづくり振興基金については、市民の連帯の強化及び地域振興を図る事業の財源に充てるため、対象事業の財源として活用していく。産業価値創出基金は、市内の産業活性化のために活用していく。森林環境譲与税基金は、市内の森林整備等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が減少した要因としては、効率的・効果的な事業執行等により、決算剰余金に伴う積み立てを行ったものの、令和元年度に新たに立ち上げた、ふかや花園土地区画整理事業特別会計の事業進捗等による取り崩しが上回った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サービスの水準を適正なものに保ちつつ、持続可能な行財政運営の維持や必要な市民サービスの提供に努めていくためには、将来の財政需要に備え、当該基金を適切に管理・活用していく必要がある。今後についても、中長期的な視点に立ち、当該基金の計画的な管理・活用に努め、持続可能な財政運営と必要な市民サービスの提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基金の運用利子の増加に伴う積み立てにより、微増となっている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今後、地方債の償還費の増加が想定されているため、計画的に活用し、財源対策に努めていく。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143,219
140,237
138.37
59,624,448
54,529,479
3,007,257
29,944,521
43,787,964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合併団体である当市においては、合併時に旧市町の保有していた公共施設等をそのまま引き継いだことから、同種、同機能の施設を多数保有している背景がある。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指標については、前年度から</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上昇し</a:t>
          </a:r>
          <a:r>
            <a:rPr kumimoji="1" lang="en-US" altLang="ja-JP" sz="1100">
              <a:latin typeface="ＭＳ Ｐゴシック" panose="020B0600070205080204" pitchFamily="50" charset="-128"/>
              <a:ea typeface="ＭＳ Ｐゴシック" panose="020B0600070205080204" pitchFamily="50" charset="-128"/>
            </a:rPr>
            <a:t>64.5%</a:t>
          </a:r>
          <a:r>
            <a:rPr kumimoji="1" lang="ja-JP" altLang="en-US" sz="1100">
              <a:latin typeface="ＭＳ Ｐゴシック" panose="020B0600070205080204" pitchFamily="50" charset="-128"/>
              <a:ea typeface="ＭＳ Ｐゴシック" panose="020B0600070205080204" pitchFamily="50" charset="-128"/>
            </a:rPr>
            <a:t>となり、類似団体平均値と比べ、上回る結果となっており、施設等の老朽化の進行が見受けられる。　今後も当該指標の上昇（悪化）を抑制するため、統廃合や除売却などを考慮しながら、計画的かつ効率的な施設の適正配置を進めていきたい。</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75" name="直線コネクタ 74"/>
        <xdr:cNvCxnSpPr/>
      </xdr:nvCxnSpPr>
      <xdr:spPr>
        <a:xfrm flipV="1">
          <a:off x="4760595" y="5233670"/>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7" name="直線コネクタ 7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78" name="有形固定資産減価償却率最大値テキスト"/>
        <xdr:cNvSpPr txBox="1"/>
      </xdr:nvSpPr>
      <xdr:spPr>
        <a:xfrm>
          <a:off x="4813300" y="50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79" name="直線コネクタ 78"/>
        <xdr:cNvCxnSpPr/>
      </xdr:nvCxnSpPr>
      <xdr:spPr>
        <a:xfrm>
          <a:off x="4673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80"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82" name="フローチャート: 判断 8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83" name="フローチャート: 判断 82"/>
        <xdr:cNvSpPr/>
      </xdr:nvSpPr>
      <xdr:spPr>
        <a:xfrm>
          <a:off x="3238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84" name="フローチャート: 判断 83"/>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85" name="フローチャート: 判断 8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91" name="楕円 90"/>
        <xdr:cNvSpPr/>
      </xdr:nvSpPr>
      <xdr:spPr>
        <a:xfrm>
          <a:off x="47117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35577</xdr:rowOff>
    </xdr:from>
    <xdr:ext cx="405111" cy="259045"/>
    <xdr:sp macro="" textlink="">
      <xdr:nvSpPr>
        <xdr:cNvPr id="92" name="有形固定資産減価償却率該当値テキスト"/>
        <xdr:cNvSpPr txBox="1"/>
      </xdr:nvSpPr>
      <xdr:spPr>
        <a:xfrm>
          <a:off x="4813300" y="612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13970</xdr:rowOff>
    </xdr:from>
    <xdr:to>
      <xdr:col>19</xdr:col>
      <xdr:colOff>187325</xdr:colOff>
      <xdr:row>31</xdr:row>
      <xdr:rowOff>115570</xdr:rowOff>
    </xdr:to>
    <xdr:sp macro="" textlink="">
      <xdr:nvSpPr>
        <xdr:cNvPr id="93" name="楕円 92"/>
        <xdr:cNvSpPr/>
      </xdr:nvSpPr>
      <xdr:spPr>
        <a:xfrm>
          <a:off x="400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64770</xdr:rowOff>
    </xdr:from>
    <xdr:to>
      <xdr:col>23</xdr:col>
      <xdr:colOff>85725</xdr:colOff>
      <xdr:row>31</xdr:row>
      <xdr:rowOff>107950</xdr:rowOff>
    </xdr:to>
    <xdr:cxnSp macro="">
      <xdr:nvCxnSpPr>
        <xdr:cNvPr id="94" name="直線コネクタ 93"/>
        <xdr:cNvCxnSpPr/>
      </xdr:nvCxnSpPr>
      <xdr:spPr>
        <a:xfrm>
          <a:off x="4051300" y="615124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124248</xdr:rowOff>
    </xdr:from>
    <xdr:to>
      <xdr:col>15</xdr:col>
      <xdr:colOff>187325</xdr:colOff>
      <xdr:row>31</xdr:row>
      <xdr:rowOff>54398</xdr:rowOff>
    </xdr:to>
    <xdr:sp macro="" textlink="">
      <xdr:nvSpPr>
        <xdr:cNvPr id="95" name="楕円 94"/>
        <xdr:cNvSpPr/>
      </xdr:nvSpPr>
      <xdr:spPr>
        <a:xfrm>
          <a:off x="3238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xdr:rowOff>
    </xdr:from>
    <xdr:to>
      <xdr:col>19</xdr:col>
      <xdr:colOff>136525</xdr:colOff>
      <xdr:row>31</xdr:row>
      <xdr:rowOff>64770</xdr:rowOff>
    </xdr:to>
    <xdr:cxnSp macro="">
      <xdr:nvCxnSpPr>
        <xdr:cNvPr id="96" name="直線コネクタ 95"/>
        <xdr:cNvCxnSpPr/>
      </xdr:nvCxnSpPr>
      <xdr:spPr>
        <a:xfrm>
          <a:off x="3289300" y="609007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59478</xdr:rowOff>
    </xdr:from>
    <xdr:to>
      <xdr:col>11</xdr:col>
      <xdr:colOff>187325</xdr:colOff>
      <xdr:row>30</xdr:row>
      <xdr:rowOff>161078</xdr:rowOff>
    </xdr:to>
    <xdr:sp macro="" textlink="">
      <xdr:nvSpPr>
        <xdr:cNvPr id="97" name="楕円 96"/>
        <xdr:cNvSpPr/>
      </xdr:nvSpPr>
      <xdr:spPr>
        <a:xfrm>
          <a:off x="2476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110278</xdr:rowOff>
    </xdr:from>
    <xdr:to>
      <xdr:col>15</xdr:col>
      <xdr:colOff>136525</xdr:colOff>
      <xdr:row>31</xdr:row>
      <xdr:rowOff>3598</xdr:rowOff>
    </xdr:to>
    <xdr:cxnSp macro="">
      <xdr:nvCxnSpPr>
        <xdr:cNvPr id="98" name="直線コネクタ 97"/>
        <xdr:cNvCxnSpPr/>
      </xdr:nvCxnSpPr>
      <xdr:spPr>
        <a:xfrm>
          <a:off x="2527300" y="602530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56938</xdr:rowOff>
    </xdr:from>
    <xdr:to>
      <xdr:col>7</xdr:col>
      <xdr:colOff>187325</xdr:colOff>
      <xdr:row>28</xdr:row>
      <xdr:rowOff>158538</xdr:rowOff>
    </xdr:to>
    <xdr:sp macro="" textlink="">
      <xdr:nvSpPr>
        <xdr:cNvPr id="99" name="楕円 98"/>
        <xdr:cNvSpPr/>
      </xdr:nvSpPr>
      <xdr:spPr>
        <a:xfrm>
          <a:off x="17145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107738</xdr:rowOff>
    </xdr:from>
    <xdr:to>
      <xdr:col>11</xdr:col>
      <xdr:colOff>136525</xdr:colOff>
      <xdr:row>30</xdr:row>
      <xdr:rowOff>110278</xdr:rowOff>
    </xdr:to>
    <xdr:cxnSp macro="">
      <xdr:nvCxnSpPr>
        <xdr:cNvPr id="100" name="直線コネクタ 99"/>
        <xdr:cNvCxnSpPr/>
      </xdr:nvCxnSpPr>
      <xdr:spPr>
        <a:xfrm>
          <a:off x="1765300" y="5679863"/>
          <a:ext cx="762000" cy="3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101" name="n_1aveValue有形固定資産減価償却率"/>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102" name="n_2aveValue有形固定資産減価償却率"/>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103" name="n_3aveValue有形固定資産減価償却率"/>
        <xdr:cNvSpPr txBox="1"/>
      </xdr:nvSpPr>
      <xdr:spPr>
        <a:xfrm>
          <a:off x="2324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104" name="n_4aveValue有形固定資産減価償却率"/>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106697</xdr:rowOff>
    </xdr:from>
    <xdr:ext cx="405111" cy="259045"/>
    <xdr:sp macro="" textlink="">
      <xdr:nvSpPr>
        <xdr:cNvPr id="105" name="n_1main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45525</xdr:rowOff>
    </xdr:from>
    <xdr:ext cx="405111" cy="259045"/>
    <xdr:sp macro="" textlink="">
      <xdr:nvSpPr>
        <xdr:cNvPr id="106" name="n_2mainValue有形固定資産減価償却率"/>
        <xdr:cNvSpPr txBox="1"/>
      </xdr:nvSpPr>
      <xdr:spPr>
        <a:xfrm>
          <a:off x="3086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152205</xdr:rowOff>
    </xdr:from>
    <xdr:ext cx="405111" cy="259045"/>
    <xdr:sp macro="" textlink="">
      <xdr:nvSpPr>
        <xdr:cNvPr id="107" name="n_3mainValue有形固定資産減価償却率"/>
        <xdr:cNvSpPr txBox="1"/>
      </xdr:nvSpPr>
      <xdr:spPr>
        <a:xfrm>
          <a:off x="2324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3615</xdr:rowOff>
    </xdr:from>
    <xdr:ext cx="405111" cy="259045"/>
    <xdr:sp macro="" textlink="">
      <xdr:nvSpPr>
        <xdr:cNvPr id="108" name="n_4mainValue有形固定資産減価償却率"/>
        <xdr:cNvSpPr txBox="1"/>
      </xdr:nvSpPr>
      <xdr:spPr>
        <a:xfrm>
          <a:off x="1562744" y="540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指標については、</a:t>
          </a:r>
          <a:r>
            <a:rPr kumimoji="1" lang="en-US" altLang="ja-JP" sz="1100">
              <a:latin typeface="ＭＳ Ｐゴシック" panose="020B0600070205080204" pitchFamily="50" charset="-128"/>
              <a:ea typeface="ＭＳ Ｐゴシック" panose="020B0600070205080204" pitchFamily="50" charset="-128"/>
            </a:rPr>
            <a:t>513.8%</a:t>
          </a:r>
          <a:r>
            <a:rPr kumimoji="1" lang="ja-JP" altLang="en-US" sz="1100">
              <a:latin typeface="ＭＳ Ｐゴシック" panose="020B0600070205080204" pitchFamily="50" charset="-128"/>
              <a:ea typeface="ＭＳ Ｐゴシック" panose="020B0600070205080204" pitchFamily="50" charset="-128"/>
            </a:rPr>
            <a:t>であり、類似団体平均値と比べ、前年同様、良好な数値を維持している。主な要因としては、将来負担額から差し引く充当可能基金が他市と比べて大きいことが考えられる。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しかし、前年度と比較した伸び率について、類似団体平均が</a:t>
          </a:r>
          <a:r>
            <a:rPr kumimoji="1" lang="en-US" altLang="ja-JP" sz="1100">
              <a:latin typeface="ＭＳ Ｐゴシック" panose="020B0600070205080204" pitchFamily="50" charset="-128"/>
              <a:ea typeface="ＭＳ Ｐゴシック" panose="020B0600070205080204" pitchFamily="50" charset="-128"/>
            </a:rPr>
            <a:t>49.6%</a:t>
          </a:r>
          <a:r>
            <a:rPr kumimoji="1" lang="ja-JP" altLang="en-US" sz="1100">
              <a:latin typeface="ＭＳ Ｐゴシック" panose="020B0600070205080204" pitchFamily="50" charset="-128"/>
              <a:ea typeface="ＭＳ Ｐゴシック" panose="020B0600070205080204" pitchFamily="50" charset="-128"/>
            </a:rPr>
            <a:t>の上昇であるのに対し、本市は</a:t>
          </a:r>
          <a:r>
            <a:rPr kumimoji="1" lang="en-US" altLang="ja-JP" sz="1100">
              <a:latin typeface="ＭＳ Ｐゴシック" panose="020B0600070205080204" pitchFamily="50" charset="-128"/>
              <a:ea typeface="ＭＳ Ｐゴシック" panose="020B0600070205080204" pitchFamily="50" charset="-128"/>
            </a:rPr>
            <a:t>62.1%</a:t>
          </a:r>
          <a:r>
            <a:rPr kumimoji="1" lang="ja-JP" altLang="en-US" sz="1100">
              <a:latin typeface="ＭＳ Ｐゴシック" panose="020B0600070205080204" pitchFamily="50" charset="-128"/>
              <a:ea typeface="ＭＳ Ｐゴシック" panose="020B0600070205080204" pitchFamily="50" charset="-128"/>
            </a:rPr>
            <a:t>の上昇であり、上昇率が大きくなっている。これは、新庁舎建設をはじめとする大規模事業の実施により、地方債現在高が増加しているためである。今後も、基金の状況を注視しながら、健全で持続可能な財政運営に努めたい。</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8" name="テキスト ボックス 12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4" name="テキスト ボックス 13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36" name="テキスト ボックス 13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38" name="直線コネクタ 137"/>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39" name="債務償還比率最小値テキスト"/>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40" name="直線コネクタ 139"/>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41" name="債務償還比率最大値テキスト"/>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42" name="直線コネクタ 141"/>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111481</xdr:rowOff>
    </xdr:from>
    <xdr:ext cx="469744" cy="259045"/>
    <xdr:sp macro="" textlink="">
      <xdr:nvSpPr>
        <xdr:cNvPr id="143" name="債務償還比率平均値テキスト"/>
        <xdr:cNvSpPr txBox="1"/>
      </xdr:nvSpPr>
      <xdr:spPr>
        <a:xfrm>
          <a:off x="14846300" y="585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44" name="フローチャート: 判断 143"/>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45" name="フローチャート: 判断 144"/>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46" name="フローチャート: 判断 145"/>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47" name="フローチャート: 判断 146"/>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48" name="フローチャート: 判断 147"/>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66103</xdr:rowOff>
    </xdr:from>
    <xdr:to>
      <xdr:col>76</xdr:col>
      <xdr:colOff>73025</xdr:colOff>
      <xdr:row>27</xdr:row>
      <xdr:rowOff>167703</xdr:rowOff>
    </xdr:to>
    <xdr:sp macro="" textlink="">
      <xdr:nvSpPr>
        <xdr:cNvPr id="154" name="楕円 153"/>
        <xdr:cNvSpPr/>
      </xdr:nvSpPr>
      <xdr:spPr>
        <a:xfrm>
          <a:off x="14744700" y="54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88980</xdr:rowOff>
    </xdr:from>
    <xdr:ext cx="469744" cy="259045"/>
    <xdr:sp macro="" textlink="">
      <xdr:nvSpPr>
        <xdr:cNvPr id="155" name="債務償還比率該当値テキスト"/>
        <xdr:cNvSpPr txBox="1"/>
      </xdr:nvSpPr>
      <xdr:spPr>
        <a:xfrm>
          <a:off x="14846300" y="531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125825</xdr:rowOff>
    </xdr:from>
    <xdr:to>
      <xdr:col>72</xdr:col>
      <xdr:colOff>123825</xdr:colOff>
      <xdr:row>27</xdr:row>
      <xdr:rowOff>55975</xdr:rowOff>
    </xdr:to>
    <xdr:sp macro="" textlink="">
      <xdr:nvSpPr>
        <xdr:cNvPr id="156" name="楕円 155"/>
        <xdr:cNvSpPr/>
      </xdr:nvSpPr>
      <xdr:spPr>
        <a:xfrm>
          <a:off x="14033500" y="53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5175</xdr:rowOff>
    </xdr:from>
    <xdr:to>
      <xdr:col>76</xdr:col>
      <xdr:colOff>22225</xdr:colOff>
      <xdr:row>27</xdr:row>
      <xdr:rowOff>116903</xdr:rowOff>
    </xdr:to>
    <xdr:cxnSp macro="">
      <xdr:nvCxnSpPr>
        <xdr:cNvPr id="157" name="直線コネクタ 156"/>
        <xdr:cNvCxnSpPr/>
      </xdr:nvCxnSpPr>
      <xdr:spPr>
        <a:xfrm>
          <a:off x="14084300" y="5405850"/>
          <a:ext cx="711200" cy="1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31909</xdr:rowOff>
    </xdr:from>
    <xdr:to>
      <xdr:col>68</xdr:col>
      <xdr:colOff>123825</xdr:colOff>
      <xdr:row>26</xdr:row>
      <xdr:rowOff>133509</xdr:rowOff>
    </xdr:to>
    <xdr:sp macro="" textlink="">
      <xdr:nvSpPr>
        <xdr:cNvPr id="158" name="楕円 157"/>
        <xdr:cNvSpPr/>
      </xdr:nvSpPr>
      <xdr:spPr>
        <a:xfrm>
          <a:off x="13271500" y="526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82709</xdr:rowOff>
    </xdr:from>
    <xdr:to>
      <xdr:col>72</xdr:col>
      <xdr:colOff>73025</xdr:colOff>
      <xdr:row>27</xdr:row>
      <xdr:rowOff>5175</xdr:rowOff>
    </xdr:to>
    <xdr:cxnSp macro="">
      <xdr:nvCxnSpPr>
        <xdr:cNvPr id="159" name="直線コネクタ 158"/>
        <xdr:cNvCxnSpPr/>
      </xdr:nvCxnSpPr>
      <xdr:spPr>
        <a:xfrm>
          <a:off x="13322300" y="5311934"/>
          <a:ext cx="762000" cy="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2043</xdr:rowOff>
    </xdr:from>
    <xdr:to>
      <xdr:col>64</xdr:col>
      <xdr:colOff>123825</xdr:colOff>
      <xdr:row>26</xdr:row>
      <xdr:rowOff>103643</xdr:rowOff>
    </xdr:to>
    <xdr:sp macro="" textlink="">
      <xdr:nvSpPr>
        <xdr:cNvPr id="160" name="楕円 159"/>
        <xdr:cNvSpPr/>
      </xdr:nvSpPr>
      <xdr:spPr>
        <a:xfrm>
          <a:off x="12509500" y="52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52843</xdr:rowOff>
    </xdr:from>
    <xdr:to>
      <xdr:col>68</xdr:col>
      <xdr:colOff>73025</xdr:colOff>
      <xdr:row>26</xdr:row>
      <xdr:rowOff>82709</xdr:rowOff>
    </xdr:to>
    <xdr:cxnSp macro="">
      <xdr:nvCxnSpPr>
        <xdr:cNvPr id="161" name="直線コネクタ 160"/>
        <xdr:cNvCxnSpPr/>
      </xdr:nvCxnSpPr>
      <xdr:spPr>
        <a:xfrm>
          <a:off x="12560300" y="5282068"/>
          <a:ext cx="762000" cy="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70951</xdr:rowOff>
    </xdr:from>
    <xdr:to>
      <xdr:col>60</xdr:col>
      <xdr:colOff>123825</xdr:colOff>
      <xdr:row>27</xdr:row>
      <xdr:rowOff>1101</xdr:rowOff>
    </xdr:to>
    <xdr:sp macro="" textlink="">
      <xdr:nvSpPr>
        <xdr:cNvPr id="162" name="楕円 161"/>
        <xdr:cNvSpPr/>
      </xdr:nvSpPr>
      <xdr:spPr>
        <a:xfrm>
          <a:off x="11747500" y="53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52843</xdr:rowOff>
    </xdr:from>
    <xdr:to>
      <xdr:col>64</xdr:col>
      <xdr:colOff>73025</xdr:colOff>
      <xdr:row>26</xdr:row>
      <xdr:rowOff>121751</xdr:rowOff>
    </xdr:to>
    <xdr:cxnSp macro="">
      <xdr:nvCxnSpPr>
        <xdr:cNvPr id="163" name="直線コネクタ 162"/>
        <xdr:cNvCxnSpPr/>
      </xdr:nvCxnSpPr>
      <xdr:spPr>
        <a:xfrm flipV="1">
          <a:off x="11798300" y="5282068"/>
          <a:ext cx="762000" cy="6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136542</xdr:rowOff>
    </xdr:from>
    <xdr:ext cx="469744" cy="259045"/>
    <xdr:sp macro="" textlink="">
      <xdr:nvSpPr>
        <xdr:cNvPr id="164" name="n_1aveValue債務償還比率"/>
        <xdr:cNvSpPr txBox="1"/>
      </xdr:nvSpPr>
      <xdr:spPr>
        <a:xfrm>
          <a:off x="138367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119810</xdr:rowOff>
    </xdr:from>
    <xdr:ext cx="469744" cy="259045"/>
    <xdr:sp macro="" textlink="">
      <xdr:nvSpPr>
        <xdr:cNvPr id="165" name="n_2aveValue債務償還比率"/>
        <xdr:cNvSpPr txBox="1"/>
      </xdr:nvSpPr>
      <xdr:spPr>
        <a:xfrm>
          <a:off x="13087427" y="58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118370</xdr:rowOff>
    </xdr:from>
    <xdr:ext cx="469744" cy="259045"/>
    <xdr:sp macro="" textlink="">
      <xdr:nvSpPr>
        <xdr:cNvPr id="166" name="n_3aveValue債務償還比率"/>
        <xdr:cNvSpPr txBox="1"/>
      </xdr:nvSpPr>
      <xdr:spPr>
        <a:xfrm>
          <a:off x="12325427" y="58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88134</xdr:rowOff>
    </xdr:from>
    <xdr:ext cx="469744" cy="259045"/>
    <xdr:sp macro="" textlink="">
      <xdr:nvSpPr>
        <xdr:cNvPr id="167" name="n_4aveValue債務償還比率"/>
        <xdr:cNvSpPr txBox="1"/>
      </xdr:nvSpPr>
      <xdr:spPr>
        <a:xfrm>
          <a:off x="11563427" y="56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72502</xdr:rowOff>
    </xdr:from>
    <xdr:ext cx="469744" cy="259045"/>
    <xdr:sp macro="" textlink="">
      <xdr:nvSpPr>
        <xdr:cNvPr id="168" name="n_1mainValue債務償還比率"/>
        <xdr:cNvSpPr txBox="1"/>
      </xdr:nvSpPr>
      <xdr:spPr>
        <a:xfrm>
          <a:off x="13836727" y="513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24</xdr:row>
      <xdr:rowOff>150036</xdr:rowOff>
    </xdr:from>
    <xdr:ext cx="469744" cy="259045"/>
    <xdr:sp macro="" textlink="">
      <xdr:nvSpPr>
        <xdr:cNvPr id="169" name="n_2mainValue債務償還比率"/>
        <xdr:cNvSpPr txBox="1"/>
      </xdr:nvSpPr>
      <xdr:spPr>
        <a:xfrm>
          <a:off x="13087427" y="503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24</xdr:row>
      <xdr:rowOff>120170</xdr:rowOff>
    </xdr:from>
    <xdr:ext cx="469744" cy="259045"/>
    <xdr:sp macro="" textlink="">
      <xdr:nvSpPr>
        <xdr:cNvPr id="170" name="n_3mainValue債務償還比率"/>
        <xdr:cNvSpPr txBox="1"/>
      </xdr:nvSpPr>
      <xdr:spPr>
        <a:xfrm>
          <a:off x="12325427" y="500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17628</xdr:rowOff>
    </xdr:from>
    <xdr:ext cx="469744" cy="259045"/>
    <xdr:sp macro="" textlink="">
      <xdr:nvSpPr>
        <xdr:cNvPr id="171" name="n_4mainValue債務償還比率"/>
        <xdr:cNvSpPr txBox="1"/>
      </xdr:nvSpPr>
      <xdr:spPr>
        <a:xfrm>
          <a:off x="11563427" y="50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143,219
140,237
138.37
59,624,448
54,529,479
3,007,257
29,944,521
43,787,964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113047</xdr:rowOff>
    </xdr:from>
    <xdr:ext cx="405111" cy="259045"/>
    <xdr:sp macro="" textlink="">
      <xdr:nvSpPr>
        <xdr:cNvPr id="62" name="【道路】&#10;有形固定資産減価償却率平均値テキスト"/>
        <xdr:cNvSpPr txBox="1"/>
      </xdr:nvSpPr>
      <xdr:spPr>
        <a:xfrm>
          <a:off x="4673600" y="628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73" name="楕円 72"/>
        <xdr:cNvSpPr/>
      </xdr:nvSpPr>
      <xdr:spPr>
        <a:xfrm>
          <a:off x="4584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4" name="【道路】&#10;有形固定資産減価償却率該当値テキスト"/>
        <xdr:cNvSpPr txBox="1"/>
      </xdr:nvSpPr>
      <xdr:spPr>
        <a:xfrm>
          <a:off x="4673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5" name="楕円 74"/>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100965</xdr:rowOff>
    </xdr:to>
    <xdr:cxnSp macro="">
      <xdr:nvCxnSpPr>
        <xdr:cNvPr id="76" name="直線コネクタ 75"/>
        <xdr:cNvCxnSpPr/>
      </xdr:nvCxnSpPr>
      <xdr:spPr>
        <a:xfrm>
          <a:off x="3797300" y="65893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7" name="楕円 76"/>
        <xdr:cNvSpPr/>
      </xdr:nvSpPr>
      <xdr:spPr>
        <a:xfrm>
          <a:off x="2857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74295</xdr:rowOff>
    </xdr:to>
    <xdr:cxnSp macro="">
      <xdr:nvCxnSpPr>
        <xdr:cNvPr id="78" name="直線コネクタ 77"/>
        <xdr:cNvCxnSpPr/>
      </xdr:nvCxnSpPr>
      <xdr:spPr>
        <a:xfrm>
          <a:off x="2908300" y="655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124460</xdr:rowOff>
    </xdr:from>
    <xdr:to>
      <xdr:col>10</xdr:col>
      <xdr:colOff>165100</xdr:colOff>
      <xdr:row>38</xdr:row>
      <xdr:rowOff>54610</xdr:rowOff>
    </xdr:to>
    <xdr:sp macro="" textlink="">
      <xdr:nvSpPr>
        <xdr:cNvPr id="79" name="楕円 78"/>
        <xdr:cNvSpPr/>
      </xdr:nvSpPr>
      <xdr:spPr>
        <a:xfrm>
          <a:off x="1968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xdr:rowOff>
    </xdr:from>
    <xdr:to>
      <xdr:col>15</xdr:col>
      <xdr:colOff>50800</xdr:colOff>
      <xdr:row>38</xdr:row>
      <xdr:rowOff>38100</xdr:rowOff>
    </xdr:to>
    <xdr:cxnSp macro="">
      <xdr:nvCxnSpPr>
        <xdr:cNvPr id="80" name="直線コネクタ 79"/>
        <xdr:cNvCxnSpPr/>
      </xdr:nvCxnSpPr>
      <xdr:spPr>
        <a:xfrm>
          <a:off x="2019300" y="6518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84455</xdr:rowOff>
    </xdr:from>
    <xdr:to>
      <xdr:col>6</xdr:col>
      <xdr:colOff>38100</xdr:colOff>
      <xdr:row>38</xdr:row>
      <xdr:rowOff>14605</xdr:rowOff>
    </xdr:to>
    <xdr:sp macro="" textlink="">
      <xdr:nvSpPr>
        <xdr:cNvPr id="81" name="楕円 80"/>
        <xdr:cNvSpPr/>
      </xdr:nvSpPr>
      <xdr:spPr>
        <a:xfrm>
          <a:off x="1079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135255</xdr:rowOff>
    </xdr:from>
    <xdr:to>
      <xdr:col>10</xdr:col>
      <xdr:colOff>114300</xdr:colOff>
      <xdr:row>38</xdr:row>
      <xdr:rowOff>3810</xdr:rowOff>
    </xdr:to>
    <xdr:cxnSp macro="">
      <xdr:nvCxnSpPr>
        <xdr:cNvPr id="82" name="直線コネクタ 81"/>
        <xdr:cNvCxnSpPr/>
      </xdr:nvCxnSpPr>
      <xdr:spPr>
        <a:xfrm>
          <a:off x="1130300" y="64789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4" name="n_2aveValue【道路】&#10;有形固定資産減価償却率"/>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86" name="n_4aveValue【道路】&#10;有形固定資産減価償却率"/>
        <xdr:cNvSpPr txBox="1"/>
      </xdr:nvSpPr>
      <xdr:spPr>
        <a:xfrm>
          <a:off x="927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87" name="n_1mainValue【道路】&#10;有形固定資産減価償却率"/>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88" name="n_2main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45737</xdr:rowOff>
    </xdr:from>
    <xdr:ext cx="405111" cy="259045"/>
    <xdr:sp macro="" textlink="">
      <xdr:nvSpPr>
        <xdr:cNvPr id="89" name="n_3mainValue【道路】&#10;有形固定資産減価償却率"/>
        <xdr:cNvSpPr txBox="1"/>
      </xdr:nvSpPr>
      <xdr:spPr>
        <a:xfrm>
          <a:off x="1816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31132</xdr:rowOff>
    </xdr:from>
    <xdr:ext cx="405111" cy="259045"/>
    <xdr:sp macro="" textlink="">
      <xdr:nvSpPr>
        <xdr:cNvPr id="90" name="n_4mainValue【道路】&#10;有形固定資産減価償却率"/>
        <xdr:cNvSpPr txBox="1"/>
      </xdr:nvSpPr>
      <xdr:spPr>
        <a:xfrm>
          <a:off x="927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4" name="直線コネクタ 113"/>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5" name="【道路】&#10;一人当たり延長最小値テキスト"/>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6" name="直線コネクタ 115"/>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7" name="【道路】&#10;一人当たり延長最大値テキスト"/>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8" name="直線コネクタ 117"/>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160761</xdr:rowOff>
    </xdr:from>
    <xdr:ext cx="534377" cy="259045"/>
    <xdr:sp macro="" textlink="">
      <xdr:nvSpPr>
        <xdr:cNvPr id="119" name="【道路】&#10;一人当たり延長平均値テキスト"/>
        <xdr:cNvSpPr txBox="1"/>
      </xdr:nvSpPr>
      <xdr:spPr>
        <a:xfrm>
          <a:off x="10515600" y="667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20" name="フローチャート: 判断 119"/>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21" name="フローチャート: 判断 120"/>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22" name="フローチャート: 判断 121"/>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3" name="フローチャート: 判断 122"/>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4" name="フローチャート: 判断 123"/>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76835</xdr:rowOff>
    </xdr:from>
    <xdr:to>
      <xdr:col>55</xdr:col>
      <xdr:colOff>50800</xdr:colOff>
      <xdr:row>39</xdr:row>
      <xdr:rowOff>6985</xdr:rowOff>
    </xdr:to>
    <xdr:sp macro="" textlink="">
      <xdr:nvSpPr>
        <xdr:cNvPr id="130" name="楕円 129"/>
        <xdr:cNvSpPr/>
      </xdr:nvSpPr>
      <xdr:spPr>
        <a:xfrm>
          <a:off x="10426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99712</xdr:rowOff>
    </xdr:from>
    <xdr:ext cx="534377" cy="259045"/>
    <xdr:sp macro="" textlink="">
      <xdr:nvSpPr>
        <xdr:cNvPr id="131" name="【道路】&#10;一人当たり延長該当値テキスト"/>
        <xdr:cNvSpPr txBox="1"/>
      </xdr:nvSpPr>
      <xdr:spPr>
        <a:xfrm>
          <a:off x="10515600" y="644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77901</xdr:rowOff>
    </xdr:from>
    <xdr:to>
      <xdr:col>50</xdr:col>
      <xdr:colOff>165100</xdr:colOff>
      <xdr:row>39</xdr:row>
      <xdr:rowOff>8051</xdr:rowOff>
    </xdr:to>
    <xdr:sp macro="" textlink="">
      <xdr:nvSpPr>
        <xdr:cNvPr id="132" name="楕円 131"/>
        <xdr:cNvSpPr/>
      </xdr:nvSpPr>
      <xdr:spPr>
        <a:xfrm>
          <a:off x="9588500" y="65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127635</xdr:rowOff>
    </xdr:from>
    <xdr:to>
      <xdr:col>55</xdr:col>
      <xdr:colOff>0</xdr:colOff>
      <xdr:row>38</xdr:row>
      <xdr:rowOff>128701</xdr:rowOff>
    </xdr:to>
    <xdr:cxnSp macro="">
      <xdr:nvCxnSpPr>
        <xdr:cNvPr id="133" name="直線コネクタ 132"/>
        <xdr:cNvCxnSpPr/>
      </xdr:nvCxnSpPr>
      <xdr:spPr>
        <a:xfrm flipV="1">
          <a:off x="9639300" y="6642735"/>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81255</xdr:rowOff>
    </xdr:from>
    <xdr:to>
      <xdr:col>46</xdr:col>
      <xdr:colOff>38100</xdr:colOff>
      <xdr:row>39</xdr:row>
      <xdr:rowOff>11405</xdr:rowOff>
    </xdr:to>
    <xdr:sp macro="" textlink="">
      <xdr:nvSpPr>
        <xdr:cNvPr id="134" name="楕円 133"/>
        <xdr:cNvSpPr/>
      </xdr:nvSpPr>
      <xdr:spPr>
        <a:xfrm>
          <a:off x="8699500" y="65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128701</xdr:rowOff>
    </xdr:from>
    <xdr:to>
      <xdr:col>50</xdr:col>
      <xdr:colOff>114300</xdr:colOff>
      <xdr:row>38</xdr:row>
      <xdr:rowOff>132055</xdr:rowOff>
    </xdr:to>
    <xdr:cxnSp macro="">
      <xdr:nvCxnSpPr>
        <xdr:cNvPr id="135" name="直線コネクタ 134"/>
        <xdr:cNvCxnSpPr/>
      </xdr:nvCxnSpPr>
      <xdr:spPr>
        <a:xfrm flipV="1">
          <a:off x="8750300" y="6643801"/>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82664</xdr:rowOff>
    </xdr:from>
    <xdr:to>
      <xdr:col>41</xdr:col>
      <xdr:colOff>101600</xdr:colOff>
      <xdr:row>39</xdr:row>
      <xdr:rowOff>12814</xdr:rowOff>
    </xdr:to>
    <xdr:sp macro="" textlink="">
      <xdr:nvSpPr>
        <xdr:cNvPr id="136" name="楕円 135"/>
        <xdr:cNvSpPr/>
      </xdr:nvSpPr>
      <xdr:spPr>
        <a:xfrm>
          <a:off x="7810500" y="65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132055</xdr:rowOff>
    </xdr:from>
    <xdr:to>
      <xdr:col>45</xdr:col>
      <xdr:colOff>177800</xdr:colOff>
      <xdr:row>38</xdr:row>
      <xdr:rowOff>133464</xdr:rowOff>
    </xdr:to>
    <xdr:cxnSp macro="">
      <xdr:nvCxnSpPr>
        <xdr:cNvPr id="137" name="直線コネクタ 136"/>
        <xdr:cNvCxnSpPr/>
      </xdr:nvCxnSpPr>
      <xdr:spPr>
        <a:xfrm flipV="1">
          <a:off x="7861300" y="6647155"/>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84265</xdr:rowOff>
    </xdr:from>
    <xdr:to>
      <xdr:col>36</xdr:col>
      <xdr:colOff>165100</xdr:colOff>
      <xdr:row>39</xdr:row>
      <xdr:rowOff>14415</xdr:rowOff>
    </xdr:to>
    <xdr:sp macro="" textlink="">
      <xdr:nvSpPr>
        <xdr:cNvPr id="138" name="楕円 137"/>
        <xdr:cNvSpPr/>
      </xdr:nvSpPr>
      <xdr:spPr>
        <a:xfrm>
          <a:off x="6921500" y="65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133464</xdr:rowOff>
    </xdr:from>
    <xdr:to>
      <xdr:col>41</xdr:col>
      <xdr:colOff>50800</xdr:colOff>
      <xdr:row>38</xdr:row>
      <xdr:rowOff>135065</xdr:rowOff>
    </xdr:to>
    <xdr:cxnSp macro="">
      <xdr:nvCxnSpPr>
        <xdr:cNvPr id="139" name="直線コネクタ 138"/>
        <xdr:cNvCxnSpPr/>
      </xdr:nvCxnSpPr>
      <xdr:spPr>
        <a:xfrm flipV="1">
          <a:off x="6972300" y="664856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109555</xdr:rowOff>
    </xdr:from>
    <xdr:ext cx="534377" cy="259045"/>
    <xdr:sp macro="" textlink="">
      <xdr:nvSpPr>
        <xdr:cNvPr id="140" name="n_1aveValue【道路】&#10;一人当たり延長"/>
        <xdr:cNvSpPr txBox="1"/>
      </xdr:nvSpPr>
      <xdr:spPr>
        <a:xfrm>
          <a:off x="93594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116946</xdr:rowOff>
    </xdr:from>
    <xdr:ext cx="534377" cy="259045"/>
    <xdr:sp macro="" textlink="">
      <xdr:nvSpPr>
        <xdr:cNvPr id="141" name="n_2aveValue【道路】&#10;一人当たり延長"/>
        <xdr:cNvSpPr txBox="1"/>
      </xdr:nvSpPr>
      <xdr:spPr>
        <a:xfrm>
          <a:off x="8483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119689</xdr:rowOff>
    </xdr:from>
    <xdr:ext cx="534377" cy="259045"/>
    <xdr:sp macro="" textlink="">
      <xdr:nvSpPr>
        <xdr:cNvPr id="142" name="n_3aveValue【道路】&#10;一人当たり延長"/>
        <xdr:cNvSpPr txBox="1"/>
      </xdr:nvSpPr>
      <xdr:spPr>
        <a:xfrm>
          <a:off x="7594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129176</xdr:rowOff>
    </xdr:from>
    <xdr:ext cx="469744" cy="259045"/>
    <xdr:sp macro="" textlink="">
      <xdr:nvSpPr>
        <xdr:cNvPr id="143" name="n_4aveValue【道路】&#10;一人当たり延長"/>
        <xdr:cNvSpPr txBox="1"/>
      </xdr:nvSpPr>
      <xdr:spPr>
        <a:xfrm>
          <a:off x="6737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24579</xdr:rowOff>
    </xdr:from>
    <xdr:ext cx="534377" cy="259045"/>
    <xdr:sp macro="" textlink="">
      <xdr:nvSpPr>
        <xdr:cNvPr id="144" name="n_1mainValue【道路】&#10;一人当たり延長"/>
        <xdr:cNvSpPr txBox="1"/>
      </xdr:nvSpPr>
      <xdr:spPr>
        <a:xfrm>
          <a:off x="9359411" y="63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27932</xdr:rowOff>
    </xdr:from>
    <xdr:ext cx="534377" cy="259045"/>
    <xdr:sp macro="" textlink="">
      <xdr:nvSpPr>
        <xdr:cNvPr id="145" name="n_2mainValue【道路】&#10;一人当たり延長"/>
        <xdr:cNvSpPr txBox="1"/>
      </xdr:nvSpPr>
      <xdr:spPr>
        <a:xfrm>
          <a:off x="8483111" y="63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29341</xdr:rowOff>
    </xdr:from>
    <xdr:ext cx="534377" cy="259045"/>
    <xdr:sp macro="" textlink="">
      <xdr:nvSpPr>
        <xdr:cNvPr id="146" name="n_3mainValue【道路】&#10;一人当たり延長"/>
        <xdr:cNvSpPr txBox="1"/>
      </xdr:nvSpPr>
      <xdr:spPr>
        <a:xfrm>
          <a:off x="7594111" y="63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30942</xdr:rowOff>
    </xdr:from>
    <xdr:ext cx="534377" cy="259045"/>
    <xdr:sp macro="" textlink="">
      <xdr:nvSpPr>
        <xdr:cNvPr id="147" name="n_4mainValue【道路】&#10;一人当たり延長"/>
        <xdr:cNvSpPr txBox="1"/>
      </xdr:nvSpPr>
      <xdr:spPr>
        <a:xfrm>
          <a:off x="6705111" y="63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72" name="直線コネクタ 171"/>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3"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4" name="直線コネクタ 1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75" name="【橋りょう・トンネル】&#10;有形固定資産減価償却率最大値テキスト"/>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6" name="直線コネクタ 175"/>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77" name="【橋りょう・トンネ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8" name="フローチャート: 判断 177"/>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9" name="フローチャート: 判断 178"/>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80" name="フローチャート: 判断 179"/>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1" name="フローチャート: 判断 180"/>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2" name="フローチャート: 判断 181"/>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8" name="楕円 187"/>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120667</xdr:rowOff>
    </xdr:from>
    <xdr:ext cx="405111" cy="259045"/>
    <xdr:sp macro="" textlink="">
      <xdr:nvSpPr>
        <xdr:cNvPr id="189" name="【橋りょう・トンネル】&#10;有形固定資産減価償却率該当値テキスト"/>
        <xdr:cNvSpPr txBox="1"/>
      </xdr:nvSpPr>
      <xdr:spPr>
        <a:xfrm>
          <a:off x="4673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90" name="楕円 189"/>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91440</xdr:rowOff>
    </xdr:to>
    <xdr:cxnSp macro="">
      <xdr:nvCxnSpPr>
        <xdr:cNvPr id="191" name="直線コネクタ 190"/>
        <xdr:cNvCxnSpPr/>
      </xdr:nvCxnSpPr>
      <xdr:spPr>
        <a:xfrm flipV="1">
          <a:off x="3797300" y="102641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92" name="楕円 191"/>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91440</xdr:rowOff>
    </xdr:to>
    <xdr:cxnSp macro="">
      <xdr:nvCxnSpPr>
        <xdr:cNvPr id="193" name="直線コネクタ 192"/>
        <xdr:cNvCxnSpPr/>
      </xdr:nvCxnSpPr>
      <xdr:spPr>
        <a:xfrm>
          <a:off x="2908300" y="103670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94" name="楕円 193"/>
        <xdr:cNvSpPr/>
      </xdr:nvSpPr>
      <xdr:spPr>
        <a:xfrm>
          <a:off x="1968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72390</xdr:rowOff>
    </xdr:from>
    <xdr:to>
      <xdr:col>15</xdr:col>
      <xdr:colOff>50800</xdr:colOff>
      <xdr:row>60</xdr:row>
      <xdr:rowOff>80010</xdr:rowOff>
    </xdr:to>
    <xdr:cxnSp macro="">
      <xdr:nvCxnSpPr>
        <xdr:cNvPr id="195" name="直線コネクタ 194"/>
        <xdr:cNvCxnSpPr/>
      </xdr:nvCxnSpPr>
      <xdr:spPr>
        <a:xfrm>
          <a:off x="2019300" y="103593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120650</xdr:rowOff>
    </xdr:from>
    <xdr:to>
      <xdr:col>6</xdr:col>
      <xdr:colOff>38100</xdr:colOff>
      <xdr:row>60</xdr:row>
      <xdr:rowOff>50800</xdr:rowOff>
    </xdr:to>
    <xdr:sp macro="" textlink="">
      <xdr:nvSpPr>
        <xdr:cNvPr id="196" name="楕円 195"/>
        <xdr:cNvSpPr/>
      </xdr:nvSpPr>
      <xdr:spPr>
        <a:xfrm>
          <a:off x="1079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0</xdr:rowOff>
    </xdr:from>
    <xdr:to>
      <xdr:col>10</xdr:col>
      <xdr:colOff>114300</xdr:colOff>
      <xdr:row>60</xdr:row>
      <xdr:rowOff>72390</xdr:rowOff>
    </xdr:to>
    <xdr:cxnSp macro="">
      <xdr:nvCxnSpPr>
        <xdr:cNvPr id="197" name="直線コネクタ 196"/>
        <xdr:cNvCxnSpPr/>
      </xdr:nvCxnSpPr>
      <xdr:spPr>
        <a:xfrm>
          <a:off x="1130300" y="10287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198" name="n_1aveValue【橋りょう・トンネ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9"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0"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1" name="n_4aveValue【橋りょう・トンネル】&#10;有形固定資産減価償却率"/>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202" name="n_1mainValue【橋りょう・トンネル】&#10;有形固定資産減価償却率"/>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203" name="n_2mainValue【橋りょう・トンネ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204" name="n_3mainValue【橋りょう・トンネ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5" name="n_4main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31" name="直線コネクタ 230"/>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32" name="【橋りょう・トンネル】&#10;一人当たり有形固定資産（償却資産）額最小値テキスト"/>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33" name="直線コネクタ 232"/>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34" name="【橋りょう・トンネル】&#10;一人当たり有形固定資産（償却資産）額最大値テキスト"/>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35" name="直線コネクタ 234"/>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100191</xdr:rowOff>
    </xdr:from>
    <xdr:ext cx="599010" cy="259045"/>
    <xdr:sp macro="" textlink="">
      <xdr:nvSpPr>
        <xdr:cNvPr id="236" name="【橋りょう・トンネル】&#10;一人当たり有形固定資産（償却資産）額平均値テキスト"/>
        <xdr:cNvSpPr txBox="1"/>
      </xdr:nvSpPr>
      <xdr:spPr>
        <a:xfrm>
          <a:off x="10515600" y="10558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37" name="フローチャート: 判断 236"/>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38" name="フローチャート: 判断 237"/>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9" name="フローチャート: 判断 238"/>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40" name="フローチャート: 判断 239"/>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41" name="フローチャート: 判断 240"/>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30797</xdr:rowOff>
    </xdr:from>
    <xdr:to>
      <xdr:col>55</xdr:col>
      <xdr:colOff>50800</xdr:colOff>
      <xdr:row>64</xdr:row>
      <xdr:rowOff>132397</xdr:rowOff>
    </xdr:to>
    <xdr:sp macro="" textlink="">
      <xdr:nvSpPr>
        <xdr:cNvPr id="247" name="楕円 246"/>
        <xdr:cNvSpPr/>
      </xdr:nvSpPr>
      <xdr:spPr>
        <a:xfrm>
          <a:off x="104267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117174</xdr:rowOff>
    </xdr:from>
    <xdr:ext cx="534377" cy="259045"/>
    <xdr:sp macro="" textlink="">
      <xdr:nvSpPr>
        <xdr:cNvPr id="248" name="【橋りょう・トンネル】&#10;一人当たり有形固定資産（償却資産）額該当値テキスト"/>
        <xdr:cNvSpPr txBox="1"/>
      </xdr:nvSpPr>
      <xdr:spPr>
        <a:xfrm>
          <a:off x="10515600" y="1091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34158</xdr:rowOff>
    </xdr:from>
    <xdr:to>
      <xdr:col>50</xdr:col>
      <xdr:colOff>165100</xdr:colOff>
      <xdr:row>64</xdr:row>
      <xdr:rowOff>135758</xdr:rowOff>
    </xdr:to>
    <xdr:sp macro="" textlink="">
      <xdr:nvSpPr>
        <xdr:cNvPr id="249" name="楕円 248"/>
        <xdr:cNvSpPr/>
      </xdr:nvSpPr>
      <xdr:spPr>
        <a:xfrm>
          <a:off x="9588500" y="110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81597</xdr:rowOff>
    </xdr:from>
    <xdr:to>
      <xdr:col>55</xdr:col>
      <xdr:colOff>0</xdr:colOff>
      <xdr:row>64</xdr:row>
      <xdr:rowOff>84958</xdr:rowOff>
    </xdr:to>
    <xdr:cxnSp macro="">
      <xdr:nvCxnSpPr>
        <xdr:cNvPr id="250" name="直線コネクタ 249"/>
        <xdr:cNvCxnSpPr/>
      </xdr:nvCxnSpPr>
      <xdr:spPr>
        <a:xfrm flipV="1">
          <a:off x="9639300" y="11054397"/>
          <a:ext cx="8382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35312</xdr:rowOff>
    </xdr:from>
    <xdr:to>
      <xdr:col>46</xdr:col>
      <xdr:colOff>38100</xdr:colOff>
      <xdr:row>64</xdr:row>
      <xdr:rowOff>136912</xdr:rowOff>
    </xdr:to>
    <xdr:sp macro="" textlink="">
      <xdr:nvSpPr>
        <xdr:cNvPr id="251" name="楕円 250"/>
        <xdr:cNvSpPr/>
      </xdr:nvSpPr>
      <xdr:spPr>
        <a:xfrm>
          <a:off x="8699500" y="110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84958</xdr:rowOff>
    </xdr:from>
    <xdr:to>
      <xdr:col>50</xdr:col>
      <xdr:colOff>114300</xdr:colOff>
      <xdr:row>64</xdr:row>
      <xdr:rowOff>86112</xdr:rowOff>
    </xdr:to>
    <xdr:cxnSp macro="">
      <xdr:nvCxnSpPr>
        <xdr:cNvPr id="252" name="直線コネクタ 251"/>
        <xdr:cNvCxnSpPr/>
      </xdr:nvCxnSpPr>
      <xdr:spPr>
        <a:xfrm flipV="1">
          <a:off x="8750300" y="11057758"/>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36215</xdr:rowOff>
    </xdr:from>
    <xdr:to>
      <xdr:col>41</xdr:col>
      <xdr:colOff>101600</xdr:colOff>
      <xdr:row>64</xdr:row>
      <xdr:rowOff>137815</xdr:rowOff>
    </xdr:to>
    <xdr:sp macro="" textlink="">
      <xdr:nvSpPr>
        <xdr:cNvPr id="253" name="楕円 252"/>
        <xdr:cNvSpPr/>
      </xdr:nvSpPr>
      <xdr:spPr>
        <a:xfrm>
          <a:off x="7810500" y="110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86112</xdr:rowOff>
    </xdr:from>
    <xdr:to>
      <xdr:col>45</xdr:col>
      <xdr:colOff>177800</xdr:colOff>
      <xdr:row>64</xdr:row>
      <xdr:rowOff>87015</xdr:rowOff>
    </xdr:to>
    <xdr:cxnSp macro="">
      <xdr:nvCxnSpPr>
        <xdr:cNvPr id="254" name="直線コネクタ 253"/>
        <xdr:cNvCxnSpPr/>
      </xdr:nvCxnSpPr>
      <xdr:spPr>
        <a:xfrm flipV="1">
          <a:off x="7861300" y="11058912"/>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36330</xdr:rowOff>
    </xdr:from>
    <xdr:to>
      <xdr:col>36</xdr:col>
      <xdr:colOff>165100</xdr:colOff>
      <xdr:row>64</xdr:row>
      <xdr:rowOff>137930</xdr:rowOff>
    </xdr:to>
    <xdr:sp macro="" textlink="">
      <xdr:nvSpPr>
        <xdr:cNvPr id="255" name="楕円 254"/>
        <xdr:cNvSpPr/>
      </xdr:nvSpPr>
      <xdr:spPr>
        <a:xfrm>
          <a:off x="6921500" y="11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87015</xdr:rowOff>
    </xdr:from>
    <xdr:to>
      <xdr:col>41</xdr:col>
      <xdr:colOff>50800</xdr:colOff>
      <xdr:row>64</xdr:row>
      <xdr:rowOff>87130</xdr:rowOff>
    </xdr:to>
    <xdr:cxnSp macro="">
      <xdr:nvCxnSpPr>
        <xdr:cNvPr id="256" name="直線コネクタ 255"/>
        <xdr:cNvCxnSpPr/>
      </xdr:nvCxnSpPr>
      <xdr:spPr>
        <a:xfrm flipV="1">
          <a:off x="6972300" y="1105981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26613</xdr:rowOff>
    </xdr:from>
    <xdr:ext cx="599010" cy="259045"/>
    <xdr:sp macro="" textlink="">
      <xdr:nvSpPr>
        <xdr:cNvPr id="257" name="n_1aveValue【橋りょう・トンネル】&#10;一人当たり有形固定資産（償却資産）額"/>
        <xdr:cNvSpPr txBox="1"/>
      </xdr:nvSpPr>
      <xdr:spPr>
        <a:xfrm>
          <a:off x="9327095" y="104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19393</xdr:rowOff>
    </xdr:from>
    <xdr:ext cx="599010" cy="259045"/>
    <xdr:sp macro="" textlink="">
      <xdr:nvSpPr>
        <xdr:cNvPr id="258" name="n_2aveValue【橋りょう・トンネル】&#10;一人当たり有形固定資産（償却資産）額"/>
        <xdr:cNvSpPr txBox="1"/>
      </xdr:nvSpPr>
      <xdr:spPr>
        <a:xfrm>
          <a:off x="84507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22190</xdr:rowOff>
    </xdr:from>
    <xdr:ext cx="599010" cy="259045"/>
    <xdr:sp macro="" textlink="">
      <xdr:nvSpPr>
        <xdr:cNvPr id="259" name="n_3aveValue【橋りょう・トンネル】&#10;一人当たり有形固定資産（償却資産）額"/>
        <xdr:cNvSpPr txBox="1"/>
      </xdr:nvSpPr>
      <xdr:spPr>
        <a:xfrm>
          <a:off x="7561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106018</xdr:rowOff>
    </xdr:from>
    <xdr:ext cx="599010" cy="259045"/>
    <xdr:sp macro="" textlink="">
      <xdr:nvSpPr>
        <xdr:cNvPr id="260" name="n_4aveValue【橋りょう・トンネル】&#10;一人当たり有形固定資産（償却資産）額"/>
        <xdr:cNvSpPr txBox="1"/>
      </xdr:nvSpPr>
      <xdr:spPr>
        <a:xfrm>
          <a:off x="6672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126885</xdr:rowOff>
    </xdr:from>
    <xdr:ext cx="534377" cy="259045"/>
    <xdr:sp macro="" textlink="">
      <xdr:nvSpPr>
        <xdr:cNvPr id="261" name="n_1mainValue【橋りょう・トンネル】&#10;一人当たり有形固定資産（償却資産）額"/>
        <xdr:cNvSpPr txBox="1"/>
      </xdr:nvSpPr>
      <xdr:spPr>
        <a:xfrm>
          <a:off x="9359411" y="110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128039</xdr:rowOff>
    </xdr:from>
    <xdr:ext cx="534377" cy="259045"/>
    <xdr:sp macro="" textlink="">
      <xdr:nvSpPr>
        <xdr:cNvPr id="262" name="n_2mainValue【橋りょう・トンネル】&#10;一人当たり有形固定資産（償却資産）額"/>
        <xdr:cNvSpPr txBox="1"/>
      </xdr:nvSpPr>
      <xdr:spPr>
        <a:xfrm>
          <a:off x="8483111" y="1110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128942</xdr:rowOff>
    </xdr:from>
    <xdr:ext cx="534377" cy="259045"/>
    <xdr:sp macro="" textlink="">
      <xdr:nvSpPr>
        <xdr:cNvPr id="263" name="n_3mainValue【橋りょう・トンネル】&#10;一人当たり有形固定資産（償却資産）額"/>
        <xdr:cNvSpPr txBox="1"/>
      </xdr:nvSpPr>
      <xdr:spPr>
        <a:xfrm>
          <a:off x="7594111" y="1110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129057</xdr:rowOff>
    </xdr:from>
    <xdr:ext cx="534377" cy="259045"/>
    <xdr:sp macro="" textlink="">
      <xdr:nvSpPr>
        <xdr:cNvPr id="264" name="n_4mainValue【橋りょう・トンネル】&#10;一人当たり有形固定資産（償却資産）額"/>
        <xdr:cNvSpPr txBox="1"/>
      </xdr:nvSpPr>
      <xdr:spPr>
        <a:xfrm>
          <a:off x="6705111" y="1110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87" name="直線コネクタ 286"/>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88" name="【公営住宅】&#10;有形固定資産減価償却率最小値テキスト"/>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89" name="直線コネクタ 288"/>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0"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1" name="直線コネクタ 290"/>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12464</xdr:rowOff>
    </xdr:from>
    <xdr:ext cx="405111" cy="259045"/>
    <xdr:sp macro="" textlink="">
      <xdr:nvSpPr>
        <xdr:cNvPr id="292" name="【公営住宅】&#10;有形固定資産減価償却率平均値テキスト"/>
        <xdr:cNvSpPr txBox="1"/>
      </xdr:nvSpPr>
      <xdr:spPr>
        <a:xfrm>
          <a:off x="4673600" y="13728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93" name="フローチャート: 判断 292"/>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4" name="フローチャート: 判断 293"/>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95" name="フローチャート: 判断 294"/>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6" name="フローチャート: 判断 295"/>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7" name="フローチャート: 判断 29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19304</xdr:rowOff>
    </xdr:from>
    <xdr:to>
      <xdr:col>24</xdr:col>
      <xdr:colOff>114300</xdr:colOff>
      <xdr:row>81</xdr:row>
      <xdr:rowOff>120904</xdr:rowOff>
    </xdr:to>
    <xdr:sp macro="" textlink="">
      <xdr:nvSpPr>
        <xdr:cNvPr id="303" name="楕円 302"/>
        <xdr:cNvSpPr/>
      </xdr:nvSpPr>
      <xdr:spPr>
        <a:xfrm>
          <a:off x="45847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169181</xdr:rowOff>
    </xdr:from>
    <xdr:ext cx="405111" cy="259045"/>
    <xdr:sp macro="" textlink="">
      <xdr:nvSpPr>
        <xdr:cNvPr id="304" name="【公営住宅】&#10;有形固定資産減価償却率該当値テキスト"/>
        <xdr:cNvSpPr txBox="1"/>
      </xdr:nvSpPr>
      <xdr:spPr>
        <a:xfrm>
          <a:off x="4673600" y="138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151892</xdr:rowOff>
    </xdr:from>
    <xdr:to>
      <xdr:col>20</xdr:col>
      <xdr:colOff>38100</xdr:colOff>
      <xdr:row>81</xdr:row>
      <xdr:rowOff>82042</xdr:rowOff>
    </xdr:to>
    <xdr:sp macro="" textlink="">
      <xdr:nvSpPr>
        <xdr:cNvPr id="305" name="楕円 304"/>
        <xdr:cNvSpPr/>
      </xdr:nvSpPr>
      <xdr:spPr>
        <a:xfrm>
          <a:off x="3746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31242</xdr:rowOff>
    </xdr:from>
    <xdr:to>
      <xdr:col>24</xdr:col>
      <xdr:colOff>63500</xdr:colOff>
      <xdr:row>81</xdr:row>
      <xdr:rowOff>70104</xdr:rowOff>
    </xdr:to>
    <xdr:cxnSp macro="">
      <xdr:nvCxnSpPr>
        <xdr:cNvPr id="306" name="直線コネクタ 305"/>
        <xdr:cNvCxnSpPr/>
      </xdr:nvCxnSpPr>
      <xdr:spPr>
        <a:xfrm>
          <a:off x="3797300" y="1391869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307" name="楕円 306"/>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31242</xdr:rowOff>
    </xdr:to>
    <xdr:cxnSp macro="">
      <xdr:nvCxnSpPr>
        <xdr:cNvPr id="308" name="直線コネクタ 307"/>
        <xdr:cNvCxnSpPr/>
      </xdr:nvCxnSpPr>
      <xdr:spPr>
        <a:xfrm>
          <a:off x="2908300" y="138684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60452</xdr:rowOff>
    </xdr:from>
    <xdr:to>
      <xdr:col>10</xdr:col>
      <xdr:colOff>165100</xdr:colOff>
      <xdr:row>80</xdr:row>
      <xdr:rowOff>162052</xdr:rowOff>
    </xdr:to>
    <xdr:sp macro="" textlink="">
      <xdr:nvSpPr>
        <xdr:cNvPr id="309" name="楕円 308"/>
        <xdr:cNvSpPr/>
      </xdr:nvSpPr>
      <xdr:spPr>
        <a:xfrm>
          <a:off x="1968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111252</xdr:rowOff>
    </xdr:from>
    <xdr:to>
      <xdr:col>15</xdr:col>
      <xdr:colOff>50800</xdr:colOff>
      <xdr:row>80</xdr:row>
      <xdr:rowOff>152400</xdr:rowOff>
    </xdr:to>
    <xdr:cxnSp macro="">
      <xdr:nvCxnSpPr>
        <xdr:cNvPr id="310" name="直線コネクタ 309"/>
        <xdr:cNvCxnSpPr/>
      </xdr:nvCxnSpPr>
      <xdr:spPr>
        <a:xfrm>
          <a:off x="2019300" y="138272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10161</xdr:rowOff>
    </xdr:from>
    <xdr:to>
      <xdr:col>6</xdr:col>
      <xdr:colOff>38100</xdr:colOff>
      <xdr:row>80</xdr:row>
      <xdr:rowOff>111761</xdr:rowOff>
    </xdr:to>
    <xdr:sp macro="" textlink="">
      <xdr:nvSpPr>
        <xdr:cNvPr id="311" name="楕円 310"/>
        <xdr:cNvSpPr/>
      </xdr:nvSpPr>
      <xdr:spPr>
        <a:xfrm>
          <a:off x="1079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60961</xdr:rowOff>
    </xdr:from>
    <xdr:to>
      <xdr:col>10</xdr:col>
      <xdr:colOff>114300</xdr:colOff>
      <xdr:row>80</xdr:row>
      <xdr:rowOff>111252</xdr:rowOff>
    </xdr:to>
    <xdr:cxnSp macro="">
      <xdr:nvCxnSpPr>
        <xdr:cNvPr id="312" name="直線コネクタ 311"/>
        <xdr:cNvCxnSpPr/>
      </xdr:nvCxnSpPr>
      <xdr:spPr>
        <a:xfrm>
          <a:off x="1130300" y="137769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313" name="n_1aveValue【公営住宅】&#10;有形固定資産減価償却率"/>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86885</xdr:rowOff>
    </xdr:from>
    <xdr:ext cx="405111" cy="259045"/>
    <xdr:sp macro="" textlink="">
      <xdr:nvSpPr>
        <xdr:cNvPr id="314" name="n_2aveValue【公営住宅】&#10;有形固定資産減価償却率"/>
        <xdr:cNvSpPr txBox="1"/>
      </xdr:nvSpPr>
      <xdr:spPr>
        <a:xfrm>
          <a:off x="2705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15" name="n_3aveValue【公営住宅】&#10;有形固定資産減価償却率"/>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6" name="n_4aveValue【公営住宅】&#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98569</xdr:rowOff>
    </xdr:from>
    <xdr:ext cx="405111" cy="259045"/>
    <xdr:sp macro="" textlink="">
      <xdr:nvSpPr>
        <xdr:cNvPr id="317" name="n_1mainValue【公営住宅】&#10;有形固定資産減価償却率"/>
        <xdr:cNvSpPr txBox="1"/>
      </xdr:nvSpPr>
      <xdr:spPr>
        <a:xfrm>
          <a:off x="3582044"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318" name="n_2mainValue【公営住宅】&#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7129</xdr:rowOff>
    </xdr:from>
    <xdr:ext cx="405111" cy="259045"/>
    <xdr:sp macro="" textlink="">
      <xdr:nvSpPr>
        <xdr:cNvPr id="319" name="n_3mainValue【公営住宅】&#10;有形固定資産減価償却率"/>
        <xdr:cNvSpPr txBox="1"/>
      </xdr:nvSpPr>
      <xdr:spPr>
        <a:xfrm>
          <a:off x="18167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128288</xdr:rowOff>
    </xdr:from>
    <xdr:ext cx="405111" cy="259045"/>
    <xdr:sp macro="" textlink="">
      <xdr:nvSpPr>
        <xdr:cNvPr id="320" name="n_4mainValue【公営住宅】&#10;有形固定資産減価償却率"/>
        <xdr:cNvSpPr txBox="1"/>
      </xdr:nvSpPr>
      <xdr:spPr>
        <a:xfrm>
          <a:off x="927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42" name="直線コネクタ 341"/>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3"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4" name="直線コネクタ 343"/>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45" name="【公営住宅】&#10;一人当たり面積最大値テキスト"/>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46" name="直線コネクタ 345"/>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23435</xdr:rowOff>
    </xdr:from>
    <xdr:ext cx="469744" cy="259045"/>
    <xdr:sp macro="" textlink="">
      <xdr:nvSpPr>
        <xdr:cNvPr id="347" name="【公営住宅】&#10;一人当たり面積平均値テキスト"/>
        <xdr:cNvSpPr txBox="1"/>
      </xdr:nvSpPr>
      <xdr:spPr>
        <a:xfrm>
          <a:off x="10515600" y="14253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48" name="フローチャート: 判断 347"/>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9" name="フローチャート: 判断 348"/>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50" name="フローチャート: 判断 349"/>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51" name="フローチャート: 判断 350"/>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52" name="フローチャート: 判断 351"/>
        <xdr:cNvSpPr/>
      </xdr:nvSpPr>
      <xdr:spPr>
        <a:xfrm>
          <a:off x="6921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63195</xdr:rowOff>
    </xdr:from>
    <xdr:to>
      <xdr:col>55</xdr:col>
      <xdr:colOff>50800</xdr:colOff>
      <xdr:row>85</xdr:row>
      <xdr:rowOff>164795</xdr:rowOff>
    </xdr:to>
    <xdr:sp macro="" textlink="">
      <xdr:nvSpPr>
        <xdr:cNvPr id="358" name="楕円 357"/>
        <xdr:cNvSpPr/>
      </xdr:nvSpPr>
      <xdr:spPr>
        <a:xfrm>
          <a:off x="104267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149572</xdr:rowOff>
    </xdr:from>
    <xdr:ext cx="469744" cy="259045"/>
    <xdr:sp macro="" textlink="">
      <xdr:nvSpPr>
        <xdr:cNvPr id="359" name="【公営住宅】&#10;一人当たり面積該当値テキスト"/>
        <xdr:cNvSpPr txBox="1"/>
      </xdr:nvSpPr>
      <xdr:spPr>
        <a:xfrm>
          <a:off x="10515600" y="145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60" name="楕円 359"/>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113995</xdr:rowOff>
    </xdr:to>
    <xdr:cxnSp macro="">
      <xdr:nvCxnSpPr>
        <xdr:cNvPr id="361" name="直線コネクタ 360"/>
        <xdr:cNvCxnSpPr/>
      </xdr:nvCxnSpPr>
      <xdr:spPr>
        <a:xfrm>
          <a:off x="9639300" y="1468678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62281</xdr:rowOff>
    </xdr:from>
    <xdr:to>
      <xdr:col>46</xdr:col>
      <xdr:colOff>38100</xdr:colOff>
      <xdr:row>85</xdr:row>
      <xdr:rowOff>163881</xdr:rowOff>
    </xdr:to>
    <xdr:sp macro="" textlink="">
      <xdr:nvSpPr>
        <xdr:cNvPr id="362" name="楕円 361"/>
        <xdr:cNvSpPr/>
      </xdr:nvSpPr>
      <xdr:spPr>
        <a:xfrm>
          <a:off x="8699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113081</xdr:rowOff>
    </xdr:from>
    <xdr:to>
      <xdr:col>50</xdr:col>
      <xdr:colOff>114300</xdr:colOff>
      <xdr:row>85</xdr:row>
      <xdr:rowOff>113537</xdr:rowOff>
    </xdr:to>
    <xdr:cxnSp macro="">
      <xdr:nvCxnSpPr>
        <xdr:cNvPr id="363" name="直線コネクタ 362"/>
        <xdr:cNvCxnSpPr/>
      </xdr:nvCxnSpPr>
      <xdr:spPr>
        <a:xfrm>
          <a:off x="8750300" y="1468633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62281</xdr:rowOff>
    </xdr:from>
    <xdr:to>
      <xdr:col>41</xdr:col>
      <xdr:colOff>101600</xdr:colOff>
      <xdr:row>85</xdr:row>
      <xdr:rowOff>163881</xdr:rowOff>
    </xdr:to>
    <xdr:sp macro="" textlink="">
      <xdr:nvSpPr>
        <xdr:cNvPr id="364" name="楕円 363"/>
        <xdr:cNvSpPr/>
      </xdr:nvSpPr>
      <xdr:spPr>
        <a:xfrm>
          <a:off x="7810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113081</xdr:rowOff>
    </xdr:from>
    <xdr:to>
      <xdr:col>45</xdr:col>
      <xdr:colOff>177800</xdr:colOff>
      <xdr:row>85</xdr:row>
      <xdr:rowOff>113081</xdr:rowOff>
    </xdr:to>
    <xdr:cxnSp macro="">
      <xdr:nvCxnSpPr>
        <xdr:cNvPr id="365" name="直線コネクタ 364"/>
        <xdr:cNvCxnSpPr/>
      </xdr:nvCxnSpPr>
      <xdr:spPr>
        <a:xfrm>
          <a:off x="7861300" y="14686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62281</xdr:rowOff>
    </xdr:from>
    <xdr:to>
      <xdr:col>36</xdr:col>
      <xdr:colOff>165100</xdr:colOff>
      <xdr:row>85</xdr:row>
      <xdr:rowOff>163881</xdr:rowOff>
    </xdr:to>
    <xdr:sp macro="" textlink="">
      <xdr:nvSpPr>
        <xdr:cNvPr id="366" name="楕円 365"/>
        <xdr:cNvSpPr/>
      </xdr:nvSpPr>
      <xdr:spPr>
        <a:xfrm>
          <a:off x="6921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113081</xdr:rowOff>
    </xdr:from>
    <xdr:to>
      <xdr:col>41</xdr:col>
      <xdr:colOff>50800</xdr:colOff>
      <xdr:row>85</xdr:row>
      <xdr:rowOff>113081</xdr:rowOff>
    </xdr:to>
    <xdr:cxnSp macro="">
      <xdr:nvCxnSpPr>
        <xdr:cNvPr id="367" name="直線コネクタ 366"/>
        <xdr:cNvCxnSpPr/>
      </xdr:nvCxnSpPr>
      <xdr:spPr>
        <a:xfrm>
          <a:off x="6972300" y="14686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68" name="n_1aveValue【公営住宅】&#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153891</xdr:rowOff>
    </xdr:from>
    <xdr:ext cx="469744" cy="259045"/>
    <xdr:sp macro="" textlink="">
      <xdr:nvSpPr>
        <xdr:cNvPr id="369" name="n_2aveValue【公営住宅】&#10;一人当たり面積"/>
        <xdr:cNvSpPr txBox="1"/>
      </xdr:nvSpPr>
      <xdr:spPr>
        <a:xfrm>
          <a:off x="8515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158005</xdr:rowOff>
    </xdr:from>
    <xdr:ext cx="469744" cy="259045"/>
    <xdr:sp macro="" textlink="">
      <xdr:nvSpPr>
        <xdr:cNvPr id="370" name="n_3aveValue【公営住宅】&#10;一人当たり面積"/>
        <xdr:cNvSpPr txBox="1"/>
      </xdr:nvSpPr>
      <xdr:spPr>
        <a:xfrm>
          <a:off x="7626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1643</xdr:rowOff>
    </xdr:from>
    <xdr:ext cx="469744" cy="259045"/>
    <xdr:sp macro="" textlink="">
      <xdr:nvSpPr>
        <xdr:cNvPr id="371" name="n_4aveValue【公営住宅】&#10;一人当たり面積"/>
        <xdr:cNvSpPr txBox="1"/>
      </xdr:nvSpPr>
      <xdr:spPr>
        <a:xfrm>
          <a:off x="6737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72" name="n_1mainValue【公営住宅】&#10;一人当たり面積"/>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155008</xdr:rowOff>
    </xdr:from>
    <xdr:ext cx="469744" cy="259045"/>
    <xdr:sp macro="" textlink="">
      <xdr:nvSpPr>
        <xdr:cNvPr id="373" name="n_2mainValue【公営住宅】&#10;一人当たり面積"/>
        <xdr:cNvSpPr txBox="1"/>
      </xdr:nvSpPr>
      <xdr:spPr>
        <a:xfrm>
          <a:off x="85154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155008</xdr:rowOff>
    </xdr:from>
    <xdr:ext cx="469744" cy="259045"/>
    <xdr:sp macro="" textlink="">
      <xdr:nvSpPr>
        <xdr:cNvPr id="374" name="n_3mainValue【公営住宅】&#10;一人当たり面積"/>
        <xdr:cNvSpPr txBox="1"/>
      </xdr:nvSpPr>
      <xdr:spPr>
        <a:xfrm>
          <a:off x="76264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155008</xdr:rowOff>
    </xdr:from>
    <xdr:ext cx="469744" cy="259045"/>
    <xdr:sp macro="" textlink="">
      <xdr:nvSpPr>
        <xdr:cNvPr id="375" name="n_4mainValue【公営住宅】&#10;一人当たり面積"/>
        <xdr:cNvSpPr txBox="1"/>
      </xdr:nvSpPr>
      <xdr:spPr>
        <a:xfrm>
          <a:off x="67374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416" name="直線コネクタ 415"/>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417" name="【認定こども園・幼稚園・保育所】&#10;有形固定資産減価償却率最小値テキスト"/>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418" name="直線コネクタ 417"/>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19"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0" name="直線コネクタ 419"/>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21"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23" name="フローチャート: 判断 422"/>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424" name="フローチャート: 判断 423"/>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425" name="フローチャート: 判断 424"/>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26" name="フローチャート: 判断 425"/>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33020</xdr:rowOff>
    </xdr:from>
    <xdr:to>
      <xdr:col>85</xdr:col>
      <xdr:colOff>177800</xdr:colOff>
      <xdr:row>35</xdr:row>
      <xdr:rowOff>134620</xdr:rowOff>
    </xdr:to>
    <xdr:sp macro="" textlink="">
      <xdr:nvSpPr>
        <xdr:cNvPr id="432" name="楕円 431"/>
        <xdr:cNvSpPr/>
      </xdr:nvSpPr>
      <xdr:spPr>
        <a:xfrm>
          <a:off x="162687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55897</xdr:rowOff>
    </xdr:from>
    <xdr:ext cx="405111" cy="259045"/>
    <xdr:sp macro="" textlink="">
      <xdr:nvSpPr>
        <xdr:cNvPr id="433" name="【認定こども園・幼稚園・保育所】&#10;有形固定資産減価償却率該当値テキスト"/>
        <xdr:cNvSpPr txBox="1"/>
      </xdr:nvSpPr>
      <xdr:spPr>
        <a:xfrm>
          <a:off x="16357600"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166370</xdr:rowOff>
    </xdr:from>
    <xdr:to>
      <xdr:col>81</xdr:col>
      <xdr:colOff>101600</xdr:colOff>
      <xdr:row>35</xdr:row>
      <xdr:rowOff>96520</xdr:rowOff>
    </xdr:to>
    <xdr:sp macro="" textlink="">
      <xdr:nvSpPr>
        <xdr:cNvPr id="434" name="楕円 433"/>
        <xdr:cNvSpPr/>
      </xdr:nvSpPr>
      <xdr:spPr>
        <a:xfrm>
          <a:off x="15430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45720</xdr:rowOff>
    </xdr:from>
    <xdr:to>
      <xdr:col>85</xdr:col>
      <xdr:colOff>127000</xdr:colOff>
      <xdr:row>35</xdr:row>
      <xdr:rowOff>83820</xdr:rowOff>
    </xdr:to>
    <xdr:cxnSp macro="">
      <xdr:nvCxnSpPr>
        <xdr:cNvPr id="435" name="直線コネクタ 434"/>
        <xdr:cNvCxnSpPr/>
      </xdr:nvCxnSpPr>
      <xdr:spPr>
        <a:xfrm>
          <a:off x="15481300" y="6046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80645</xdr:rowOff>
    </xdr:from>
    <xdr:to>
      <xdr:col>76</xdr:col>
      <xdr:colOff>165100</xdr:colOff>
      <xdr:row>36</xdr:row>
      <xdr:rowOff>10795</xdr:rowOff>
    </xdr:to>
    <xdr:sp macro="" textlink="">
      <xdr:nvSpPr>
        <xdr:cNvPr id="436" name="楕円 435"/>
        <xdr:cNvSpPr/>
      </xdr:nvSpPr>
      <xdr:spPr>
        <a:xfrm>
          <a:off x="14541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45720</xdr:rowOff>
    </xdr:from>
    <xdr:to>
      <xdr:col>81</xdr:col>
      <xdr:colOff>50800</xdr:colOff>
      <xdr:row>35</xdr:row>
      <xdr:rowOff>131445</xdr:rowOff>
    </xdr:to>
    <xdr:cxnSp macro="">
      <xdr:nvCxnSpPr>
        <xdr:cNvPr id="437" name="直線コネクタ 436"/>
        <xdr:cNvCxnSpPr/>
      </xdr:nvCxnSpPr>
      <xdr:spPr>
        <a:xfrm flipV="1">
          <a:off x="14592300" y="60464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52070</xdr:rowOff>
    </xdr:from>
    <xdr:to>
      <xdr:col>72</xdr:col>
      <xdr:colOff>38100</xdr:colOff>
      <xdr:row>35</xdr:row>
      <xdr:rowOff>153670</xdr:rowOff>
    </xdr:to>
    <xdr:sp macro="" textlink="">
      <xdr:nvSpPr>
        <xdr:cNvPr id="438" name="楕円 437"/>
        <xdr:cNvSpPr/>
      </xdr:nvSpPr>
      <xdr:spPr>
        <a:xfrm>
          <a:off x="13652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102870</xdr:rowOff>
    </xdr:from>
    <xdr:to>
      <xdr:col>76</xdr:col>
      <xdr:colOff>114300</xdr:colOff>
      <xdr:row>35</xdr:row>
      <xdr:rowOff>131445</xdr:rowOff>
    </xdr:to>
    <xdr:cxnSp macro="">
      <xdr:nvCxnSpPr>
        <xdr:cNvPr id="439" name="直線コネクタ 438"/>
        <xdr:cNvCxnSpPr/>
      </xdr:nvCxnSpPr>
      <xdr:spPr>
        <a:xfrm>
          <a:off x="13703300" y="61036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153035</xdr:rowOff>
    </xdr:from>
    <xdr:to>
      <xdr:col>67</xdr:col>
      <xdr:colOff>101600</xdr:colOff>
      <xdr:row>36</xdr:row>
      <xdr:rowOff>83185</xdr:rowOff>
    </xdr:to>
    <xdr:sp macro="" textlink="">
      <xdr:nvSpPr>
        <xdr:cNvPr id="440" name="楕円 439"/>
        <xdr:cNvSpPr/>
      </xdr:nvSpPr>
      <xdr:spPr>
        <a:xfrm>
          <a:off x="12763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102870</xdr:rowOff>
    </xdr:from>
    <xdr:to>
      <xdr:col>71</xdr:col>
      <xdr:colOff>177800</xdr:colOff>
      <xdr:row>36</xdr:row>
      <xdr:rowOff>32385</xdr:rowOff>
    </xdr:to>
    <xdr:cxnSp macro="">
      <xdr:nvCxnSpPr>
        <xdr:cNvPr id="441" name="直線コネクタ 440"/>
        <xdr:cNvCxnSpPr/>
      </xdr:nvCxnSpPr>
      <xdr:spPr>
        <a:xfrm flipV="1">
          <a:off x="12814300" y="610362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42" name="n_1aveValue【認定こども園・幼稚園・保育所】&#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47642</xdr:rowOff>
    </xdr:from>
    <xdr:ext cx="405111" cy="259045"/>
    <xdr:sp macro="" textlink="">
      <xdr:nvSpPr>
        <xdr:cNvPr id="443" name="n_2aveValue【認定こども園・幼稚園・保育所】&#10;有形固定資産減価償却率"/>
        <xdr:cNvSpPr txBox="1"/>
      </xdr:nvSpPr>
      <xdr:spPr>
        <a:xfrm>
          <a:off x="14389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34307</xdr:rowOff>
    </xdr:from>
    <xdr:ext cx="405111" cy="259045"/>
    <xdr:sp macro="" textlink="">
      <xdr:nvSpPr>
        <xdr:cNvPr id="444" name="n_3aveValue【認定こども園・幼稚園・保育所】&#10;有形固定資産減価償却率"/>
        <xdr:cNvSpPr txBox="1"/>
      </xdr:nvSpPr>
      <xdr:spPr>
        <a:xfrm>
          <a:off x="13500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445" name="n_4aveValue【認定こども園・幼稚園・保育所】&#10;有形固定資産減価償却率"/>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113047</xdr:rowOff>
    </xdr:from>
    <xdr:ext cx="405111" cy="259045"/>
    <xdr:sp macro="" textlink="">
      <xdr:nvSpPr>
        <xdr:cNvPr id="446" name="n_1mainValue【認定こども園・幼稚園・保育所】&#10;有形固定資産減価償却率"/>
        <xdr:cNvSpPr txBox="1"/>
      </xdr:nvSpPr>
      <xdr:spPr>
        <a:xfrm>
          <a:off x="152660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27322</xdr:rowOff>
    </xdr:from>
    <xdr:ext cx="405111" cy="259045"/>
    <xdr:sp macro="" textlink="">
      <xdr:nvSpPr>
        <xdr:cNvPr id="447" name="n_2mainValue【認定こども園・幼稚園・保育所】&#10;有形固定資産減価償却率"/>
        <xdr:cNvSpPr txBox="1"/>
      </xdr:nvSpPr>
      <xdr:spPr>
        <a:xfrm>
          <a:off x="14389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170197</xdr:rowOff>
    </xdr:from>
    <xdr:ext cx="405111" cy="259045"/>
    <xdr:sp macro="" textlink="">
      <xdr:nvSpPr>
        <xdr:cNvPr id="448" name="n_3mainValue【認定こども園・幼稚園・保育所】&#10;有形固定資産減価償却率"/>
        <xdr:cNvSpPr txBox="1"/>
      </xdr:nvSpPr>
      <xdr:spPr>
        <a:xfrm>
          <a:off x="13500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99712</xdr:rowOff>
    </xdr:from>
    <xdr:ext cx="405111" cy="259045"/>
    <xdr:sp macro="" textlink="">
      <xdr:nvSpPr>
        <xdr:cNvPr id="449" name="n_4mainValue【認定こども園・幼稚園・保育所】&#10;有形固定資産減価償却率"/>
        <xdr:cNvSpPr txBox="1"/>
      </xdr:nvSpPr>
      <xdr:spPr>
        <a:xfrm>
          <a:off x="126117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0" name="テキスト ボックス 45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476" name="直線コネクタ 475"/>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477" name="【認定こども園・幼稚園・保育所】&#10;一人当たり面積最小値テキスト"/>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478" name="直線コネクタ 477"/>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479" name="【認定こども園・幼稚園・保育所】&#10;一人当たり面積最大値テキスト"/>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480" name="直線コネクタ 479"/>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64605</xdr:rowOff>
    </xdr:from>
    <xdr:ext cx="469744" cy="259045"/>
    <xdr:sp macro="" textlink="">
      <xdr:nvSpPr>
        <xdr:cNvPr id="481" name="【認定こども園・幼稚園・保育所】&#10;一人当たり面積平均値テキスト"/>
        <xdr:cNvSpPr txBox="1"/>
      </xdr:nvSpPr>
      <xdr:spPr>
        <a:xfrm>
          <a:off x="221996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482" name="フローチャート: 判断 481"/>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483" name="フローチャート: 判断 482"/>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484" name="フローチャート: 判断 483"/>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485" name="フローチャート: 判断 484"/>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86" name="フローチャート: 判断 485"/>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52615</xdr:rowOff>
    </xdr:from>
    <xdr:to>
      <xdr:col>116</xdr:col>
      <xdr:colOff>114300</xdr:colOff>
      <xdr:row>38</xdr:row>
      <xdr:rowOff>154215</xdr:rowOff>
    </xdr:to>
    <xdr:sp macro="" textlink="">
      <xdr:nvSpPr>
        <xdr:cNvPr id="492" name="楕円 491"/>
        <xdr:cNvSpPr/>
      </xdr:nvSpPr>
      <xdr:spPr>
        <a:xfrm>
          <a:off x="221107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31042</xdr:rowOff>
    </xdr:from>
    <xdr:ext cx="469744" cy="259045"/>
    <xdr:sp macro="" textlink="">
      <xdr:nvSpPr>
        <xdr:cNvPr id="493" name="【認定こども園・幼稚園・保育所】&#10;一人当たり面積該当値テキスト"/>
        <xdr:cNvSpPr txBox="1"/>
      </xdr:nvSpPr>
      <xdr:spPr>
        <a:xfrm>
          <a:off x="22199600" y="654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126093</xdr:rowOff>
    </xdr:from>
    <xdr:to>
      <xdr:col>112</xdr:col>
      <xdr:colOff>38100</xdr:colOff>
      <xdr:row>38</xdr:row>
      <xdr:rowOff>56243</xdr:rowOff>
    </xdr:to>
    <xdr:sp macro="" textlink="">
      <xdr:nvSpPr>
        <xdr:cNvPr id="494" name="楕円 493"/>
        <xdr:cNvSpPr/>
      </xdr:nvSpPr>
      <xdr:spPr>
        <a:xfrm>
          <a:off x="21272500" y="64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5443</xdr:rowOff>
    </xdr:from>
    <xdr:to>
      <xdr:col>116</xdr:col>
      <xdr:colOff>63500</xdr:colOff>
      <xdr:row>38</xdr:row>
      <xdr:rowOff>103415</xdr:rowOff>
    </xdr:to>
    <xdr:cxnSp macro="">
      <xdr:nvCxnSpPr>
        <xdr:cNvPr id="495" name="直線コネクタ 494"/>
        <xdr:cNvCxnSpPr/>
      </xdr:nvCxnSpPr>
      <xdr:spPr>
        <a:xfrm>
          <a:off x="21323300" y="65205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136978</xdr:rowOff>
    </xdr:from>
    <xdr:to>
      <xdr:col>107</xdr:col>
      <xdr:colOff>101600</xdr:colOff>
      <xdr:row>38</xdr:row>
      <xdr:rowOff>67128</xdr:rowOff>
    </xdr:to>
    <xdr:sp macro="" textlink="">
      <xdr:nvSpPr>
        <xdr:cNvPr id="496" name="楕円 495"/>
        <xdr:cNvSpPr/>
      </xdr:nvSpPr>
      <xdr:spPr>
        <a:xfrm>
          <a:off x="20383500" y="64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5443</xdr:rowOff>
    </xdr:from>
    <xdr:to>
      <xdr:col>111</xdr:col>
      <xdr:colOff>177800</xdr:colOff>
      <xdr:row>38</xdr:row>
      <xdr:rowOff>16328</xdr:rowOff>
    </xdr:to>
    <xdr:cxnSp macro="">
      <xdr:nvCxnSpPr>
        <xdr:cNvPr id="497" name="直線コネクタ 496"/>
        <xdr:cNvCxnSpPr/>
      </xdr:nvCxnSpPr>
      <xdr:spPr>
        <a:xfrm flipV="1">
          <a:off x="20434300" y="65205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82550</xdr:rowOff>
    </xdr:from>
    <xdr:to>
      <xdr:col>102</xdr:col>
      <xdr:colOff>165100</xdr:colOff>
      <xdr:row>38</xdr:row>
      <xdr:rowOff>12700</xdr:rowOff>
    </xdr:to>
    <xdr:sp macro="" textlink="">
      <xdr:nvSpPr>
        <xdr:cNvPr id="498" name="楕円 497"/>
        <xdr:cNvSpPr/>
      </xdr:nvSpPr>
      <xdr:spPr>
        <a:xfrm>
          <a:off x="19494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133350</xdr:rowOff>
    </xdr:from>
    <xdr:to>
      <xdr:col>107</xdr:col>
      <xdr:colOff>50800</xdr:colOff>
      <xdr:row>38</xdr:row>
      <xdr:rowOff>16328</xdr:rowOff>
    </xdr:to>
    <xdr:cxnSp macro="">
      <xdr:nvCxnSpPr>
        <xdr:cNvPr id="499" name="直線コネクタ 498"/>
        <xdr:cNvCxnSpPr/>
      </xdr:nvCxnSpPr>
      <xdr:spPr>
        <a:xfrm>
          <a:off x="19545300" y="64770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49893</xdr:rowOff>
    </xdr:from>
    <xdr:to>
      <xdr:col>98</xdr:col>
      <xdr:colOff>38100</xdr:colOff>
      <xdr:row>37</xdr:row>
      <xdr:rowOff>151493</xdr:rowOff>
    </xdr:to>
    <xdr:sp macro="" textlink="">
      <xdr:nvSpPr>
        <xdr:cNvPr id="500" name="楕円 499"/>
        <xdr:cNvSpPr/>
      </xdr:nvSpPr>
      <xdr:spPr>
        <a:xfrm>
          <a:off x="18605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100693</xdr:rowOff>
    </xdr:from>
    <xdr:to>
      <xdr:col>102</xdr:col>
      <xdr:colOff>114300</xdr:colOff>
      <xdr:row>37</xdr:row>
      <xdr:rowOff>133350</xdr:rowOff>
    </xdr:to>
    <xdr:cxnSp macro="">
      <xdr:nvCxnSpPr>
        <xdr:cNvPr id="501" name="直線コネクタ 500"/>
        <xdr:cNvCxnSpPr/>
      </xdr:nvCxnSpPr>
      <xdr:spPr>
        <a:xfrm>
          <a:off x="18656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134455</xdr:rowOff>
    </xdr:from>
    <xdr:ext cx="469744" cy="259045"/>
    <xdr:sp macro="" textlink="">
      <xdr:nvSpPr>
        <xdr:cNvPr id="502" name="n_1aveValue【認定こども園・幼稚園・保育所】&#10;一人当たり面積"/>
        <xdr:cNvSpPr txBox="1"/>
      </xdr:nvSpPr>
      <xdr:spPr>
        <a:xfrm>
          <a:off x="21075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134455</xdr:rowOff>
    </xdr:from>
    <xdr:ext cx="469744" cy="259045"/>
    <xdr:sp macro="" textlink="">
      <xdr:nvSpPr>
        <xdr:cNvPr id="503" name="n_2aveValue【認定こども園・幼稚園・保育所】&#10;一人当たり面積"/>
        <xdr:cNvSpPr txBox="1"/>
      </xdr:nvSpPr>
      <xdr:spPr>
        <a:xfrm>
          <a:off x="20199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145342</xdr:rowOff>
    </xdr:from>
    <xdr:ext cx="469744" cy="259045"/>
    <xdr:sp macro="" textlink="">
      <xdr:nvSpPr>
        <xdr:cNvPr id="504" name="n_3aveValue【認定こども園・幼稚園・保育所】&#10;一人当たり面積"/>
        <xdr:cNvSpPr txBox="1"/>
      </xdr:nvSpPr>
      <xdr:spPr>
        <a:xfrm>
          <a:off x="193104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41927</xdr:rowOff>
    </xdr:from>
    <xdr:ext cx="469744" cy="259045"/>
    <xdr:sp macro="" textlink="">
      <xdr:nvSpPr>
        <xdr:cNvPr id="505" name="n_4aveValue【認定こども園・幼稚園・保育所】&#10;一人当たり面積"/>
        <xdr:cNvSpPr txBox="1"/>
      </xdr:nvSpPr>
      <xdr:spPr>
        <a:xfrm>
          <a:off x="18421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72770</xdr:rowOff>
    </xdr:from>
    <xdr:ext cx="469744" cy="259045"/>
    <xdr:sp macro="" textlink="">
      <xdr:nvSpPr>
        <xdr:cNvPr id="506" name="n_1mainValue【認定こども園・幼稚園・保育所】&#10;一人当たり面積"/>
        <xdr:cNvSpPr txBox="1"/>
      </xdr:nvSpPr>
      <xdr:spPr>
        <a:xfrm>
          <a:off x="21075727"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83655</xdr:rowOff>
    </xdr:from>
    <xdr:ext cx="469744" cy="259045"/>
    <xdr:sp macro="" textlink="">
      <xdr:nvSpPr>
        <xdr:cNvPr id="507" name="n_2mainValue【認定こども園・幼稚園・保育所】&#10;一人当たり面積"/>
        <xdr:cNvSpPr txBox="1"/>
      </xdr:nvSpPr>
      <xdr:spPr>
        <a:xfrm>
          <a:off x="20199427"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29227</xdr:rowOff>
    </xdr:from>
    <xdr:ext cx="469744" cy="259045"/>
    <xdr:sp macro="" textlink="">
      <xdr:nvSpPr>
        <xdr:cNvPr id="508" name="n_3mainValue【認定こども園・幼稚園・保育所】&#10;一人当たり面積"/>
        <xdr:cNvSpPr txBox="1"/>
      </xdr:nvSpPr>
      <xdr:spPr>
        <a:xfrm>
          <a:off x="19310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168020</xdr:rowOff>
    </xdr:from>
    <xdr:ext cx="469744" cy="259045"/>
    <xdr:sp macro="" textlink="">
      <xdr:nvSpPr>
        <xdr:cNvPr id="509" name="n_4mainValue【認定こども園・幼稚園・保育所】&#10;一人当たり面積"/>
        <xdr:cNvSpPr txBox="1"/>
      </xdr:nvSpPr>
      <xdr:spPr>
        <a:xfrm>
          <a:off x="184214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534" name="直線コネクタ 533"/>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535" name="【学校施設】&#10;有形固定資産減価償却率最小値テキスト"/>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536" name="直線コネクタ 535"/>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7"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8" name="直線コネクタ 537"/>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33037</xdr:rowOff>
    </xdr:from>
    <xdr:ext cx="405111" cy="259045"/>
    <xdr:sp macro="" textlink="">
      <xdr:nvSpPr>
        <xdr:cNvPr id="539" name="【学校施設】&#10;有形固定資産減価償却率平均値テキスト"/>
        <xdr:cNvSpPr txBox="1"/>
      </xdr:nvSpPr>
      <xdr:spPr>
        <a:xfrm>
          <a:off x="16357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40" name="フローチャート: 判断 539"/>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41" name="フローチャート: 判断 540"/>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42" name="フローチャート: 判断 541"/>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543" name="フローチャート: 判断 542"/>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4" name="フローチャート: 判断 543"/>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550" name="楕円 549"/>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551" name="【学校施設】&#10;有形固定資産減価償却率該当値テキスト"/>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52" name="楕円 551"/>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xdr:rowOff>
    </xdr:from>
    <xdr:to>
      <xdr:col>85</xdr:col>
      <xdr:colOff>127000</xdr:colOff>
      <xdr:row>61</xdr:row>
      <xdr:rowOff>11430</xdr:rowOff>
    </xdr:to>
    <xdr:cxnSp macro="">
      <xdr:nvCxnSpPr>
        <xdr:cNvPr id="553" name="直線コネクタ 552"/>
        <xdr:cNvCxnSpPr/>
      </xdr:nvCxnSpPr>
      <xdr:spPr>
        <a:xfrm flipV="1">
          <a:off x="15481300" y="10466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55880</xdr:rowOff>
    </xdr:from>
    <xdr:to>
      <xdr:col>76</xdr:col>
      <xdr:colOff>165100</xdr:colOff>
      <xdr:row>60</xdr:row>
      <xdr:rowOff>157480</xdr:rowOff>
    </xdr:to>
    <xdr:sp macro="" textlink="">
      <xdr:nvSpPr>
        <xdr:cNvPr id="554" name="楕円 553"/>
        <xdr:cNvSpPr/>
      </xdr:nvSpPr>
      <xdr:spPr>
        <a:xfrm>
          <a:off x="14541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106680</xdr:rowOff>
    </xdr:from>
    <xdr:to>
      <xdr:col>81</xdr:col>
      <xdr:colOff>50800</xdr:colOff>
      <xdr:row>61</xdr:row>
      <xdr:rowOff>11430</xdr:rowOff>
    </xdr:to>
    <xdr:cxnSp macro="">
      <xdr:nvCxnSpPr>
        <xdr:cNvPr id="555" name="直線コネクタ 554"/>
        <xdr:cNvCxnSpPr/>
      </xdr:nvCxnSpPr>
      <xdr:spPr>
        <a:xfrm>
          <a:off x="14592300" y="10393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xdr:rowOff>
    </xdr:from>
    <xdr:to>
      <xdr:col>72</xdr:col>
      <xdr:colOff>38100</xdr:colOff>
      <xdr:row>60</xdr:row>
      <xdr:rowOff>104140</xdr:rowOff>
    </xdr:to>
    <xdr:sp macro="" textlink="">
      <xdr:nvSpPr>
        <xdr:cNvPr id="556" name="楕円 555"/>
        <xdr:cNvSpPr/>
      </xdr:nvSpPr>
      <xdr:spPr>
        <a:xfrm>
          <a:off x="13652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53340</xdr:rowOff>
    </xdr:from>
    <xdr:to>
      <xdr:col>76</xdr:col>
      <xdr:colOff>114300</xdr:colOff>
      <xdr:row>60</xdr:row>
      <xdr:rowOff>106680</xdr:rowOff>
    </xdr:to>
    <xdr:cxnSp macro="">
      <xdr:nvCxnSpPr>
        <xdr:cNvPr id="557" name="直線コネクタ 556"/>
        <xdr:cNvCxnSpPr/>
      </xdr:nvCxnSpPr>
      <xdr:spPr>
        <a:xfrm>
          <a:off x="13703300" y="10340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109220</xdr:rowOff>
    </xdr:from>
    <xdr:to>
      <xdr:col>67</xdr:col>
      <xdr:colOff>101600</xdr:colOff>
      <xdr:row>60</xdr:row>
      <xdr:rowOff>39370</xdr:rowOff>
    </xdr:to>
    <xdr:sp macro="" textlink="">
      <xdr:nvSpPr>
        <xdr:cNvPr id="558" name="楕円 557"/>
        <xdr:cNvSpPr/>
      </xdr:nvSpPr>
      <xdr:spPr>
        <a:xfrm>
          <a:off x="12763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60</xdr:row>
      <xdr:rowOff>53340</xdr:rowOff>
    </xdr:to>
    <xdr:cxnSp macro="">
      <xdr:nvCxnSpPr>
        <xdr:cNvPr id="559" name="直線コネクタ 558"/>
        <xdr:cNvCxnSpPr/>
      </xdr:nvCxnSpPr>
      <xdr:spPr>
        <a:xfrm>
          <a:off x="12814300" y="102755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560" name="n_1aveValue【学校施設】&#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561" name="n_2aveValue【学校施設】&#10;有形固定資産減価償却率"/>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63517</xdr:rowOff>
    </xdr:from>
    <xdr:ext cx="405111" cy="259045"/>
    <xdr:sp macro="" textlink="">
      <xdr:nvSpPr>
        <xdr:cNvPr id="562" name="n_3aveValue【学校施設】&#10;有形固定資産減価償却率"/>
        <xdr:cNvSpPr txBox="1"/>
      </xdr:nvSpPr>
      <xdr:spPr>
        <a:xfrm>
          <a:off x="13500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3"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64"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148607</xdr:rowOff>
    </xdr:from>
    <xdr:ext cx="405111" cy="259045"/>
    <xdr:sp macro="" textlink="">
      <xdr:nvSpPr>
        <xdr:cNvPr id="565" name="n_2mainValue【学校施設】&#10;有形固定資産減価償却率"/>
        <xdr:cNvSpPr txBox="1"/>
      </xdr:nvSpPr>
      <xdr:spPr>
        <a:xfrm>
          <a:off x="14389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6" name="n_3main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55897</xdr:rowOff>
    </xdr:from>
    <xdr:ext cx="405111" cy="259045"/>
    <xdr:sp macro="" textlink="">
      <xdr:nvSpPr>
        <xdr:cNvPr id="567" name="n_4mainValue【学校施設】&#10;有形固定資産減価償却率"/>
        <xdr:cNvSpPr txBox="1"/>
      </xdr:nvSpPr>
      <xdr:spPr>
        <a:xfrm>
          <a:off x="12611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590" name="直線コネクタ 589"/>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591" name="【学校施設】&#10;一人当たり面積最小値テキスト"/>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592" name="直線コネクタ 591"/>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593" name="【学校施設】&#10;一人当たり面積最大値テキスト"/>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594" name="直線コネクタ 593"/>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111065</xdr:rowOff>
    </xdr:from>
    <xdr:ext cx="469744" cy="259045"/>
    <xdr:sp macro="" textlink="">
      <xdr:nvSpPr>
        <xdr:cNvPr id="595" name="【学校施設】&#10;一人当たり面積平均値テキスト"/>
        <xdr:cNvSpPr txBox="1"/>
      </xdr:nvSpPr>
      <xdr:spPr>
        <a:xfrm>
          <a:off x="22199600" y="10226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596" name="フローチャート: 判断 595"/>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597" name="フローチャート: 判断 596"/>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598" name="フローチャート: 判断 597"/>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599" name="フローチャート: 判断 598"/>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600" name="フローチャート: 判断 599"/>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91846</xdr:rowOff>
    </xdr:from>
    <xdr:to>
      <xdr:col>116</xdr:col>
      <xdr:colOff>114300</xdr:colOff>
      <xdr:row>63</xdr:row>
      <xdr:rowOff>21996</xdr:rowOff>
    </xdr:to>
    <xdr:sp macro="" textlink="">
      <xdr:nvSpPr>
        <xdr:cNvPr id="606" name="楕円 605"/>
        <xdr:cNvSpPr/>
      </xdr:nvSpPr>
      <xdr:spPr>
        <a:xfrm>
          <a:off x="22110700" y="107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70273</xdr:rowOff>
    </xdr:from>
    <xdr:ext cx="469744" cy="259045"/>
    <xdr:sp macro="" textlink="">
      <xdr:nvSpPr>
        <xdr:cNvPr id="607" name="【学校施設】&#10;一人当たり面積該当値テキスト"/>
        <xdr:cNvSpPr txBox="1"/>
      </xdr:nvSpPr>
      <xdr:spPr>
        <a:xfrm>
          <a:off x="22199600" y="1070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62585</xdr:rowOff>
    </xdr:from>
    <xdr:to>
      <xdr:col>112</xdr:col>
      <xdr:colOff>38100</xdr:colOff>
      <xdr:row>62</xdr:row>
      <xdr:rowOff>164185</xdr:rowOff>
    </xdr:to>
    <xdr:sp macro="" textlink="">
      <xdr:nvSpPr>
        <xdr:cNvPr id="608" name="楕円 607"/>
        <xdr:cNvSpPr/>
      </xdr:nvSpPr>
      <xdr:spPr>
        <a:xfrm>
          <a:off x="21272500" y="106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113385</xdr:rowOff>
    </xdr:from>
    <xdr:to>
      <xdr:col>116</xdr:col>
      <xdr:colOff>63500</xdr:colOff>
      <xdr:row>62</xdr:row>
      <xdr:rowOff>142646</xdr:rowOff>
    </xdr:to>
    <xdr:cxnSp macro="">
      <xdr:nvCxnSpPr>
        <xdr:cNvPr id="609" name="直線コネクタ 608"/>
        <xdr:cNvCxnSpPr/>
      </xdr:nvCxnSpPr>
      <xdr:spPr>
        <a:xfrm>
          <a:off x="21323300" y="10743285"/>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105563</xdr:rowOff>
    </xdr:from>
    <xdr:to>
      <xdr:col>107</xdr:col>
      <xdr:colOff>101600</xdr:colOff>
      <xdr:row>63</xdr:row>
      <xdr:rowOff>35713</xdr:rowOff>
    </xdr:to>
    <xdr:sp macro="" textlink="">
      <xdr:nvSpPr>
        <xdr:cNvPr id="610" name="楕円 609"/>
        <xdr:cNvSpPr/>
      </xdr:nvSpPr>
      <xdr:spPr>
        <a:xfrm>
          <a:off x="20383500" y="107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113385</xdr:rowOff>
    </xdr:from>
    <xdr:to>
      <xdr:col>111</xdr:col>
      <xdr:colOff>177800</xdr:colOff>
      <xdr:row>62</xdr:row>
      <xdr:rowOff>156363</xdr:rowOff>
    </xdr:to>
    <xdr:cxnSp macro="">
      <xdr:nvCxnSpPr>
        <xdr:cNvPr id="611" name="直線コネクタ 610"/>
        <xdr:cNvCxnSpPr/>
      </xdr:nvCxnSpPr>
      <xdr:spPr>
        <a:xfrm flipV="1">
          <a:off x="20434300" y="10743285"/>
          <a:ext cx="8890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70815</xdr:rowOff>
    </xdr:from>
    <xdr:to>
      <xdr:col>102</xdr:col>
      <xdr:colOff>165100</xdr:colOff>
      <xdr:row>63</xdr:row>
      <xdr:rowOff>965</xdr:rowOff>
    </xdr:to>
    <xdr:sp macro="" textlink="">
      <xdr:nvSpPr>
        <xdr:cNvPr id="612" name="楕円 611"/>
        <xdr:cNvSpPr/>
      </xdr:nvSpPr>
      <xdr:spPr>
        <a:xfrm>
          <a:off x="19494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121615</xdr:rowOff>
    </xdr:from>
    <xdr:to>
      <xdr:col>107</xdr:col>
      <xdr:colOff>50800</xdr:colOff>
      <xdr:row>62</xdr:row>
      <xdr:rowOff>156363</xdr:rowOff>
    </xdr:to>
    <xdr:cxnSp macro="">
      <xdr:nvCxnSpPr>
        <xdr:cNvPr id="613" name="直線コネクタ 612"/>
        <xdr:cNvCxnSpPr/>
      </xdr:nvCxnSpPr>
      <xdr:spPr>
        <a:xfrm>
          <a:off x="19545300" y="10751515"/>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67158</xdr:rowOff>
    </xdr:from>
    <xdr:to>
      <xdr:col>98</xdr:col>
      <xdr:colOff>38100</xdr:colOff>
      <xdr:row>62</xdr:row>
      <xdr:rowOff>168758</xdr:rowOff>
    </xdr:to>
    <xdr:sp macro="" textlink="">
      <xdr:nvSpPr>
        <xdr:cNvPr id="614" name="楕円 613"/>
        <xdr:cNvSpPr/>
      </xdr:nvSpPr>
      <xdr:spPr>
        <a:xfrm>
          <a:off x="18605500" y="106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117958</xdr:rowOff>
    </xdr:from>
    <xdr:to>
      <xdr:col>102</xdr:col>
      <xdr:colOff>114300</xdr:colOff>
      <xdr:row>62</xdr:row>
      <xdr:rowOff>121615</xdr:rowOff>
    </xdr:to>
    <xdr:cxnSp macro="">
      <xdr:nvCxnSpPr>
        <xdr:cNvPr id="615" name="直線コネクタ 614"/>
        <xdr:cNvCxnSpPr/>
      </xdr:nvCxnSpPr>
      <xdr:spPr>
        <a:xfrm>
          <a:off x="18656300" y="1074785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166997</xdr:rowOff>
    </xdr:from>
    <xdr:ext cx="469744" cy="259045"/>
    <xdr:sp macro="" textlink="">
      <xdr:nvSpPr>
        <xdr:cNvPr id="616" name="n_1aveValue【学校施設】&#10;一人当たり面積"/>
        <xdr:cNvSpPr txBox="1"/>
      </xdr:nvSpPr>
      <xdr:spPr>
        <a:xfrm>
          <a:off x="21075727" y="101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1947</xdr:rowOff>
    </xdr:from>
    <xdr:ext cx="469744" cy="259045"/>
    <xdr:sp macro="" textlink="">
      <xdr:nvSpPr>
        <xdr:cNvPr id="617" name="n_2aveValue【学校施設】&#10;一人当たり面積"/>
        <xdr:cNvSpPr txBox="1"/>
      </xdr:nvSpPr>
      <xdr:spPr>
        <a:xfrm>
          <a:off x="201994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26636</xdr:rowOff>
    </xdr:from>
    <xdr:ext cx="469744" cy="259045"/>
    <xdr:sp macro="" textlink="">
      <xdr:nvSpPr>
        <xdr:cNvPr id="618" name="n_3aveValue【学校施設】&#10;一人当たり面積"/>
        <xdr:cNvSpPr txBox="1"/>
      </xdr:nvSpPr>
      <xdr:spPr>
        <a:xfrm>
          <a:off x="193104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79214</xdr:rowOff>
    </xdr:from>
    <xdr:ext cx="469744" cy="259045"/>
    <xdr:sp macro="" textlink="">
      <xdr:nvSpPr>
        <xdr:cNvPr id="619" name="n_4aveValue【学校施設】&#10;一人当たり面積"/>
        <xdr:cNvSpPr txBox="1"/>
      </xdr:nvSpPr>
      <xdr:spPr>
        <a:xfrm>
          <a:off x="18421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155312</xdr:rowOff>
    </xdr:from>
    <xdr:ext cx="469744" cy="259045"/>
    <xdr:sp macro="" textlink="">
      <xdr:nvSpPr>
        <xdr:cNvPr id="620" name="n_1mainValue【学校施設】&#10;一人当たり面積"/>
        <xdr:cNvSpPr txBox="1"/>
      </xdr:nvSpPr>
      <xdr:spPr>
        <a:xfrm>
          <a:off x="21075727" y="1078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26840</xdr:rowOff>
    </xdr:from>
    <xdr:ext cx="469744" cy="259045"/>
    <xdr:sp macro="" textlink="">
      <xdr:nvSpPr>
        <xdr:cNvPr id="621" name="n_2mainValue【学校施設】&#10;一人当たり面積"/>
        <xdr:cNvSpPr txBox="1"/>
      </xdr:nvSpPr>
      <xdr:spPr>
        <a:xfrm>
          <a:off x="20199427" y="1082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163542</xdr:rowOff>
    </xdr:from>
    <xdr:ext cx="469744" cy="259045"/>
    <xdr:sp macro="" textlink="">
      <xdr:nvSpPr>
        <xdr:cNvPr id="622" name="n_3mainValue【学校施設】&#10;一人当たり面積"/>
        <xdr:cNvSpPr txBox="1"/>
      </xdr:nvSpPr>
      <xdr:spPr>
        <a:xfrm>
          <a:off x="19310427" y="1079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159885</xdr:rowOff>
    </xdr:from>
    <xdr:ext cx="469744" cy="259045"/>
    <xdr:sp macro="" textlink="">
      <xdr:nvSpPr>
        <xdr:cNvPr id="623" name="n_4mainValue【学校施設】&#10;一人当たり面積"/>
        <xdr:cNvSpPr txBox="1"/>
      </xdr:nvSpPr>
      <xdr:spPr>
        <a:xfrm>
          <a:off x="184214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34289</xdr:rowOff>
    </xdr:from>
    <xdr:to>
      <xdr:col>85</xdr:col>
      <xdr:colOff>126364</xdr:colOff>
      <xdr:row>108</xdr:row>
      <xdr:rowOff>140970</xdr:rowOff>
    </xdr:to>
    <xdr:cxnSp macro="">
      <xdr:nvCxnSpPr>
        <xdr:cNvPr id="664" name="直線コネクタ 663"/>
        <xdr:cNvCxnSpPr/>
      </xdr:nvCxnSpPr>
      <xdr:spPr>
        <a:xfrm flipV="1">
          <a:off x="16318864" y="17522189"/>
          <a:ext cx="0" cy="1135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144797</xdr:rowOff>
    </xdr:from>
    <xdr:ext cx="405111" cy="259045"/>
    <xdr:sp macro="" textlink="">
      <xdr:nvSpPr>
        <xdr:cNvPr id="665" name="【公民館】&#10;有形固定資産減価償却率最小値テキスト"/>
        <xdr:cNvSpPr txBox="1"/>
      </xdr:nvSpPr>
      <xdr:spPr>
        <a:xfrm>
          <a:off x="16357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140970</xdr:rowOff>
    </xdr:from>
    <xdr:to>
      <xdr:col>86</xdr:col>
      <xdr:colOff>25400</xdr:colOff>
      <xdr:row>108</xdr:row>
      <xdr:rowOff>140970</xdr:rowOff>
    </xdr:to>
    <xdr:cxnSp macro="">
      <xdr:nvCxnSpPr>
        <xdr:cNvPr id="666" name="直線コネクタ 665"/>
        <xdr:cNvCxnSpPr/>
      </xdr:nvCxnSpPr>
      <xdr:spPr>
        <a:xfrm>
          <a:off x="16230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152416</xdr:rowOff>
    </xdr:from>
    <xdr:ext cx="405111" cy="259045"/>
    <xdr:sp macro="" textlink="">
      <xdr:nvSpPr>
        <xdr:cNvPr id="667" name="【公民館】&#10;有形固定資産減価償却率最大値テキスト"/>
        <xdr:cNvSpPr txBox="1"/>
      </xdr:nvSpPr>
      <xdr:spPr>
        <a:xfrm>
          <a:off x="16357600" y="1729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34289</xdr:rowOff>
    </xdr:from>
    <xdr:to>
      <xdr:col>86</xdr:col>
      <xdr:colOff>25400</xdr:colOff>
      <xdr:row>102</xdr:row>
      <xdr:rowOff>34289</xdr:rowOff>
    </xdr:to>
    <xdr:cxnSp macro="">
      <xdr:nvCxnSpPr>
        <xdr:cNvPr id="668" name="直線コネクタ 667"/>
        <xdr:cNvCxnSpPr/>
      </xdr:nvCxnSpPr>
      <xdr:spPr>
        <a:xfrm>
          <a:off x="16230600" y="175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121938</xdr:rowOff>
    </xdr:from>
    <xdr:ext cx="405111" cy="259045"/>
    <xdr:sp macro="" textlink="">
      <xdr:nvSpPr>
        <xdr:cNvPr id="669" name="【公民館】&#10;有形固定資産減価償却率平均値テキスト"/>
        <xdr:cNvSpPr txBox="1"/>
      </xdr:nvSpPr>
      <xdr:spPr>
        <a:xfrm>
          <a:off x="16357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670" name="フローチャート: 判断 669"/>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671" name="フローチャート: 判断 670"/>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133986</xdr:rowOff>
    </xdr:from>
    <xdr:to>
      <xdr:col>76</xdr:col>
      <xdr:colOff>165100</xdr:colOff>
      <xdr:row>104</xdr:row>
      <xdr:rowOff>64136</xdr:rowOff>
    </xdr:to>
    <xdr:sp macro="" textlink="">
      <xdr:nvSpPr>
        <xdr:cNvPr id="672" name="フローチャート: 判断 671"/>
        <xdr:cNvSpPr/>
      </xdr:nvSpPr>
      <xdr:spPr>
        <a:xfrm>
          <a:off x="14541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673" name="フローチャート: 判断 672"/>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86361</xdr:rowOff>
    </xdr:from>
    <xdr:to>
      <xdr:col>67</xdr:col>
      <xdr:colOff>101600</xdr:colOff>
      <xdr:row>104</xdr:row>
      <xdr:rowOff>16511</xdr:rowOff>
    </xdr:to>
    <xdr:sp macro="" textlink="">
      <xdr:nvSpPr>
        <xdr:cNvPr id="674" name="フローチャート: 判断 673"/>
        <xdr:cNvSpPr/>
      </xdr:nvSpPr>
      <xdr:spPr>
        <a:xfrm>
          <a:off x="12763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154939</xdr:rowOff>
    </xdr:from>
    <xdr:to>
      <xdr:col>85</xdr:col>
      <xdr:colOff>177800</xdr:colOff>
      <xdr:row>102</xdr:row>
      <xdr:rowOff>85089</xdr:rowOff>
    </xdr:to>
    <xdr:sp macro="" textlink="">
      <xdr:nvSpPr>
        <xdr:cNvPr id="680" name="楕円 679"/>
        <xdr:cNvSpPr/>
      </xdr:nvSpPr>
      <xdr:spPr>
        <a:xfrm>
          <a:off x="162687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107966</xdr:rowOff>
    </xdr:from>
    <xdr:ext cx="405111" cy="259045"/>
    <xdr:sp macro="" textlink="">
      <xdr:nvSpPr>
        <xdr:cNvPr id="681" name="【公民館】&#10;有形固定資産減価償却率該当値テキスト"/>
        <xdr:cNvSpPr txBox="1"/>
      </xdr:nvSpPr>
      <xdr:spPr>
        <a:xfrm>
          <a:off x="16357600" y="17424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116839</xdr:rowOff>
    </xdr:from>
    <xdr:to>
      <xdr:col>81</xdr:col>
      <xdr:colOff>101600</xdr:colOff>
      <xdr:row>102</xdr:row>
      <xdr:rowOff>46989</xdr:rowOff>
    </xdr:to>
    <xdr:sp macro="" textlink="">
      <xdr:nvSpPr>
        <xdr:cNvPr id="682" name="楕円 681"/>
        <xdr:cNvSpPr/>
      </xdr:nvSpPr>
      <xdr:spPr>
        <a:xfrm>
          <a:off x="15430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167639</xdr:rowOff>
    </xdr:from>
    <xdr:to>
      <xdr:col>85</xdr:col>
      <xdr:colOff>127000</xdr:colOff>
      <xdr:row>102</xdr:row>
      <xdr:rowOff>34289</xdr:rowOff>
    </xdr:to>
    <xdr:cxnSp macro="">
      <xdr:nvCxnSpPr>
        <xdr:cNvPr id="683" name="直線コネクタ 682"/>
        <xdr:cNvCxnSpPr/>
      </xdr:nvCxnSpPr>
      <xdr:spPr>
        <a:xfrm>
          <a:off x="15481300" y="174840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78739</xdr:rowOff>
    </xdr:from>
    <xdr:to>
      <xdr:col>76</xdr:col>
      <xdr:colOff>165100</xdr:colOff>
      <xdr:row>102</xdr:row>
      <xdr:rowOff>8889</xdr:rowOff>
    </xdr:to>
    <xdr:sp macro="" textlink="">
      <xdr:nvSpPr>
        <xdr:cNvPr id="684" name="楕円 683"/>
        <xdr:cNvSpPr/>
      </xdr:nvSpPr>
      <xdr:spPr>
        <a:xfrm>
          <a:off x="14541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129539</xdr:rowOff>
    </xdr:from>
    <xdr:to>
      <xdr:col>81</xdr:col>
      <xdr:colOff>50800</xdr:colOff>
      <xdr:row>101</xdr:row>
      <xdr:rowOff>167639</xdr:rowOff>
    </xdr:to>
    <xdr:cxnSp macro="">
      <xdr:nvCxnSpPr>
        <xdr:cNvPr id="685" name="直線コネクタ 684"/>
        <xdr:cNvCxnSpPr/>
      </xdr:nvCxnSpPr>
      <xdr:spPr>
        <a:xfrm>
          <a:off x="14592300" y="17445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53975</xdr:rowOff>
    </xdr:from>
    <xdr:to>
      <xdr:col>72</xdr:col>
      <xdr:colOff>38100</xdr:colOff>
      <xdr:row>101</xdr:row>
      <xdr:rowOff>155575</xdr:rowOff>
    </xdr:to>
    <xdr:sp macro="" textlink="">
      <xdr:nvSpPr>
        <xdr:cNvPr id="686" name="楕円 685"/>
        <xdr:cNvSpPr/>
      </xdr:nvSpPr>
      <xdr:spPr>
        <a:xfrm>
          <a:off x="13652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104775</xdr:rowOff>
    </xdr:from>
    <xdr:to>
      <xdr:col>76</xdr:col>
      <xdr:colOff>114300</xdr:colOff>
      <xdr:row>101</xdr:row>
      <xdr:rowOff>129539</xdr:rowOff>
    </xdr:to>
    <xdr:cxnSp macro="">
      <xdr:nvCxnSpPr>
        <xdr:cNvPr id="687" name="直線コネクタ 686"/>
        <xdr:cNvCxnSpPr/>
      </xdr:nvCxnSpPr>
      <xdr:spPr>
        <a:xfrm>
          <a:off x="13703300" y="174212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17780</xdr:rowOff>
    </xdr:from>
    <xdr:to>
      <xdr:col>67</xdr:col>
      <xdr:colOff>101600</xdr:colOff>
      <xdr:row>101</xdr:row>
      <xdr:rowOff>119380</xdr:rowOff>
    </xdr:to>
    <xdr:sp macro="" textlink="">
      <xdr:nvSpPr>
        <xdr:cNvPr id="688" name="楕円 687"/>
        <xdr:cNvSpPr/>
      </xdr:nvSpPr>
      <xdr:spPr>
        <a:xfrm>
          <a:off x="12763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68580</xdr:rowOff>
    </xdr:from>
    <xdr:to>
      <xdr:col>71</xdr:col>
      <xdr:colOff>177800</xdr:colOff>
      <xdr:row>101</xdr:row>
      <xdr:rowOff>104775</xdr:rowOff>
    </xdr:to>
    <xdr:cxnSp macro="">
      <xdr:nvCxnSpPr>
        <xdr:cNvPr id="689" name="直線コネクタ 688"/>
        <xdr:cNvCxnSpPr/>
      </xdr:nvCxnSpPr>
      <xdr:spPr>
        <a:xfrm>
          <a:off x="12814300" y="17385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690" name="n_1aveValue【公民館】&#10;有形固定資産減価償却率"/>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55263</xdr:rowOff>
    </xdr:from>
    <xdr:ext cx="405111" cy="259045"/>
    <xdr:sp macro="" textlink="">
      <xdr:nvSpPr>
        <xdr:cNvPr id="691" name="n_2aveValue【公民館】&#10;有形固定資産減価償却率"/>
        <xdr:cNvSpPr txBox="1"/>
      </xdr:nvSpPr>
      <xdr:spPr>
        <a:xfrm>
          <a:off x="14389744"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28591</xdr:rowOff>
    </xdr:from>
    <xdr:ext cx="405111" cy="259045"/>
    <xdr:sp macro="" textlink="">
      <xdr:nvSpPr>
        <xdr:cNvPr id="692" name="n_3aveValue【公民館】&#10;有形固定資産減価償却率"/>
        <xdr:cNvSpPr txBox="1"/>
      </xdr:nvSpPr>
      <xdr:spPr>
        <a:xfrm>
          <a:off x="13500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7638</xdr:rowOff>
    </xdr:from>
    <xdr:ext cx="405111" cy="259045"/>
    <xdr:sp macro="" textlink="">
      <xdr:nvSpPr>
        <xdr:cNvPr id="693" name="n_4aveValue【公民館】&#10;有形固定資産減価償却率"/>
        <xdr:cNvSpPr txBox="1"/>
      </xdr:nvSpPr>
      <xdr:spPr>
        <a:xfrm>
          <a:off x="12611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63516</xdr:rowOff>
    </xdr:from>
    <xdr:ext cx="405111" cy="259045"/>
    <xdr:sp macro="" textlink="">
      <xdr:nvSpPr>
        <xdr:cNvPr id="694" name="n_1mainValue【公民館】&#10;有形固定資産減価償却率"/>
        <xdr:cNvSpPr txBox="1"/>
      </xdr:nvSpPr>
      <xdr:spPr>
        <a:xfrm>
          <a:off x="152660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25416</xdr:rowOff>
    </xdr:from>
    <xdr:ext cx="405111" cy="259045"/>
    <xdr:sp macro="" textlink="">
      <xdr:nvSpPr>
        <xdr:cNvPr id="695" name="n_2mainValue【公民館】&#10;有形固定資産減価償却率"/>
        <xdr:cNvSpPr txBox="1"/>
      </xdr:nvSpPr>
      <xdr:spPr>
        <a:xfrm>
          <a:off x="143897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652</xdr:rowOff>
    </xdr:from>
    <xdr:ext cx="405111" cy="259045"/>
    <xdr:sp macro="" textlink="">
      <xdr:nvSpPr>
        <xdr:cNvPr id="696" name="n_3mainValue【公民館】&#10;有形固定資産減価償却率"/>
        <xdr:cNvSpPr txBox="1"/>
      </xdr:nvSpPr>
      <xdr:spPr>
        <a:xfrm>
          <a:off x="13500744"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135907</xdr:rowOff>
    </xdr:from>
    <xdr:ext cx="405111" cy="259045"/>
    <xdr:sp macro="" textlink="">
      <xdr:nvSpPr>
        <xdr:cNvPr id="697" name="n_4mainValue【公民館】&#10;有形固定資産減価償却率"/>
        <xdr:cNvSpPr txBox="1"/>
      </xdr:nvSpPr>
      <xdr:spPr>
        <a:xfrm>
          <a:off x="126117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719" name="直線コネクタ 718"/>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0"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1" name="直線コネクタ 720"/>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722" name="【公民館】&#10;一人当たり面積最大値テキスト"/>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723" name="直線コネクタ 722"/>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47262</xdr:rowOff>
    </xdr:from>
    <xdr:ext cx="469744" cy="259045"/>
    <xdr:sp macro="" textlink="">
      <xdr:nvSpPr>
        <xdr:cNvPr id="724" name="【公民館】&#10;一人当たり面積平均値テキスト"/>
        <xdr:cNvSpPr txBox="1"/>
      </xdr:nvSpPr>
      <xdr:spPr>
        <a:xfrm>
          <a:off x="22199600" y="1804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725" name="フローチャート: 判断 724"/>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726" name="フローチャート: 判断 725"/>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27" name="フローチャート: 判断 726"/>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728" name="フローチャート: 判断 727"/>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29" name="フローチャート: 判断 728"/>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162561</xdr:rowOff>
    </xdr:from>
    <xdr:to>
      <xdr:col>116</xdr:col>
      <xdr:colOff>114300</xdr:colOff>
      <xdr:row>103</xdr:row>
      <xdr:rowOff>92711</xdr:rowOff>
    </xdr:to>
    <xdr:sp macro="" textlink="">
      <xdr:nvSpPr>
        <xdr:cNvPr id="735" name="楕円 734"/>
        <xdr:cNvSpPr/>
      </xdr:nvSpPr>
      <xdr:spPr>
        <a:xfrm>
          <a:off x="22110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13988</xdr:rowOff>
    </xdr:from>
    <xdr:ext cx="469744" cy="259045"/>
    <xdr:sp macro="" textlink="">
      <xdr:nvSpPr>
        <xdr:cNvPr id="736" name="【公民館】&#10;一人当たり面積該当値テキスト"/>
        <xdr:cNvSpPr txBox="1"/>
      </xdr:nvSpPr>
      <xdr:spPr>
        <a:xfrm>
          <a:off x="221996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167132</xdr:rowOff>
    </xdr:from>
    <xdr:to>
      <xdr:col>112</xdr:col>
      <xdr:colOff>38100</xdr:colOff>
      <xdr:row>103</xdr:row>
      <xdr:rowOff>97282</xdr:rowOff>
    </xdr:to>
    <xdr:sp macro="" textlink="">
      <xdr:nvSpPr>
        <xdr:cNvPr id="737" name="楕円 736"/>
        <xdr:cNvSpPr/>
      </xdr:nvSpPr>
      <xdr:spPr>
        <a:xfrm>
          <a:off x="21272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41911</xdr:rowOff>
    </xdr:from>
    <xdr:to>
      <xdr:col>116</xdr:col>
      <xdr:colOff>63500</xdr:colOff>
      <xdr:row>103</xdr:row>
      <xdr:rowOff>46482</xdr:rowOff>
    </xdr:to>
    <xdr:cxnSp macro="">
      <xdr:nvCxnSpPr>
        <xdr:cNvPr id="738" name="直線コネクタ 737"/>
        <xdr:cNvCxnSpPr/>
      </xdr:nvCxnSpPr>
      <xdr:spPr>
        <a:xfrm flipV="1">
          <a:off x="21323300" y="177012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254</xdr:rowOff>
    </xdr:from>
    <xdr:to>
      <xdr:col>107</xdr:col>
      <xdr:colOff>101600</xdr:colOff>
      <xdr:row>103</xdr:row>
      <xdr:rowOff>101854</xdr:rowOff>
    </xdr:to>
    <xdr:sp macro="" textlink="">
      <xdr:nvSpPr>
        <xdr:cNvPr id="739" name="楕円 738"/>
        <xdr:cNvSpPr/>
      </xdr:nvSpPr>
      <xdr:spPr>
        <a:xfrm>
          <a:off x="20383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46482</xdr:rowOff>
    </xdr:from>
    <xdr:to>
      <xdr:col>111</xdr:col>
      <xdr:colOff>177800</xdr:colOff>
      <xdr:row>103</xdr:row>
      <xdr:rowOff>51054</xdr:rowOff>
    </xdr:to>
    <xdr:cxnSp macro="">
      <xdr:nvCxnSpPr>
        <xdr:cNvPr id="740" name="直線コネクタ 739"/>
        <xdr:cNvCxnSpPr/>
      </xdr:nvCxnSpPr>
      <xdr:spPr>
        <a:xfrm flipV="1">
          <a:off x="20434300" y="177058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153415</xdr:rowOff>
    </xdr:from>
    <xdr:to>
      <xdr:col>102</xdr:col>
      <xdr:colOff>165100</xdr:colOff>
      <xdr:row>103</xdr:row>
      <xdr:rowOff>83565</xdr:rowOff>
    </xdr:to>
    <xdr:sp macro="" textlink="">
      <xdr:nvSpPr>
        <xdr:cNvPr id="741" name="楕円 740"/>
        <xdr:cNvSpPr/>
      </xdr:nvSpPr>
      <xdr:spPr>
        <a:xfrm>
          <a:off x="19494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32765</xdr:rowOff>
    </xdr:from>
    <xdr:to>
      <xdr:col>107</xdr:col>
      <xdr:colOff>50800</xdr:colOff>
      <xdr:row>103</xdr:row>
      <xdr:rowOff>51054</xdr:rowOff>
    </xdr:to>
    <xdr:cxnSp macro="">
      <xdr:nvCxnSpPr>
        <xdr:cNvPr id="742" name="直線コネクタ 741"/>
        <xdr:cNvCxnSpPr/>
      </xdr:nvCxnSpPr>
      <xdr:spPr>
        <a:xfrm>
          <a:off x="19545300" y="176921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157987</xdr:rowOff>
    </xdr:from>
    <xdr:to>
      <xdr:col>98</xdr:col>
      <xdr:colOff>38100</xdr:colOff>
      <xdr:row>103</xdr:row>
      <xdr:rowOff>88137</xdr:rowOff>
    </xdr:to>
    <xdr:sp macro="" textlink="">
      <xdr:nvSpPr>
        <xdr:cNvPr id="743" name="楕円 742"/>
        <xdr:cNvSpPr/>
      </xdr:nvSpPr>
      <xdr:spPr>
        <a:xfrm>
          <a:off x="18605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32765</xdr:rowOff>
    </xdr:from>
    <xdr:to>
      <xdr:col>102</xdr:col>
      <xdr:colOff>114300</xdr:colOff>
      <xdr:row>103</xdr:row>
      <xdr:rowOff>37337</xdr:rowOff>
    </xdr:to>
    <xdr:cxnSp macro="">
      <xdr:nvCxnSpPr>
        <xdr:cNvPr id="744" name="直線コネクタ 743"/>
        <xdr:cNvCxnSpPr/>
      </xdr:nvCxnSpPr>
      <xdr:spPr>
        <a:xfrm flipV="1">
          <a:off x="18656300" y="17692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745" name="n_1aveValue【公民館】&#10;一人当たり面積"/>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746"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124985</xdr:rowOff>
    </xdr:from>
    <xdr:ext cx="469744" cy="259045"/>
    <xdr:sp macro="" textlink="">
      <xdr:nvSpPr>
        <xdr:cNvPr id="747" name="n_3aveValue【公民館】&#10;一人当たり面積"/>
        <xdr:cNvSpPr txBox="1"/>
      </xdr:nvSpPr>
      <xdr:spPr>
        <a:xfrm>
          <a:off x="19310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748" name="n_4aveValue【公民館】&#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113809</xdr:rowOff>
    </xdr:from>
    <xdr:ext cx="469744" cy="259045"/>
    <xdr:sp macro="" textlink="">
      <xdr:nvSpPr>
        <xdr:cNvPr id="749" name="n_1main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118381</xdr:rowOff>
    </xdr:from>
    <xdr:ext cx="469744" cy="259045"/>
    <xdr:sp macro="" textlink="">
      <xdr:nvSpPr>
        <xdr:cNvPr id="750" name="n_2mainValue【公民館】&#10;一人当たり面積"/>
        <xdr:cNvSpPr txBox="1"/>
      </xdr:nvSpPr>
      <xdr:spPr>
        <a:xfrm>
          <a:off x="20199427" y="1743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100092</xdr:rowOff>
    </xdr:from>
    <xdr:ext cx="469744" cy="259045"/>
    <xdr:sp macro="" textlink="">
      <xdr:nvSpPr>
        <xdr:cNvPr id="751" name="n_3mainValue【公民館】&#10;一人当たり面積"/>
        <xdr:cNvSpPr txBox="1"/>
      </xdr:nvSpPr>
      <xdr:spPr>
        <a:xfrm>
          <a:off x="193104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104664</xdr:rowOff>
    </xdr:from>
    <xdr:ext cx="469744" cy="259045"/>
    <xdr:sp macro="" textlink="">
      <xdr:nvSpPr>
        <xdr:cNvPr id="752" name="n_4mainValue【公民館】&#10;一人当たり面積"/>
        <xdr:cNvSpPr txBox="1"/>
      </xdr:nvSpPr>
      <xdr:spPr>
        <a:xfrm>
          <a:off x="18421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施設類型別の有形固定資産減価償却率について、道路（</a:t>
          </a:r>
          <a:r>
            <a:rPr kumimoji="1" lang="en-US" altLang="ja-JP" sz="1300">
              <a:latin typeface="ＭＳ Ｐゴシック" panose="020B0600070205080204" pitchFamily="50" charset="-128"/>
              <a:ea typeface="ＭＳ Ｐゴシック" panose="020B0600070205080204" pitchFamily="50" charset="-128"/>
            </a:rPr>
            <a:t>67.3%</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64.7%</a:t>
          </a:r>
          <a:r>
            <a:rPr kumimoji="1" lang="ja-JP" altLang="en-US" sz="1300">
              <a:latin typeface="ＭＳ Ｐゴシック" panose="020B0600070205080204" pitchFamily="50" charset="-128"/>
              <a:ea typeface="ＭＳ Ｐゴシック" panose="020B0600070205080204" pitchFamily="50" charset="-128"/>
            </a:rPr>
            <a:t>）については、高い水準にあり、類似団体内平均値を上回っている。本市においては、市の面積が広く（県内第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また学校施設の数も多いことから、施設の老朽化のペースが速いことが要因とみられる。橋りょう・トンネルについては昨年度と比較し改善が見られ、類似団体内平均を下回った。令和元年度は防災対策を念頭に置いた長寿命化工事に着手したことが、改善の原因とみられる。一方で公営住宅については年々悪化しており、令和元年度は類似団体平均を上回った。平成初期に建設した市営住宅が更新時期を迎えていることが主因と思われるが、住宅需要等も鑑み、適正配置についても検討する必要があると思われる。認定こども園・幼稚園・保育所、および公民館については、類似団体平均と比較し、経年で良好な数値を維持しているものの、徐々に老朽化が進行している傾向がみられている。特に公民館については、他市と比較し施設数が多く、更新時期に併せて適正配置を検討するなどの対策が必要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143,219
140,237
138.37
59,624,448
54,529,479
3,007,257
29,944,521
43,787,964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132097</xdr:rowOff>
    </xdr:from>
    <xdr:ext cx="405111" cy="259045"/>
    <xdr:sp macro="" textlink="">
      <xdr:nvSpPr>
        <xdr:cNvPr id="62" name="【図書館】&#10;有形固定資産減価償却率平均値テキスト"/>
        <xdr:cNvSpPr txBox="1"/>
      </xdr:nvSpPr>
      <xdr:spPr>
        <a:xfrm>
          <a:off x="46736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3" name="楕円 72"/>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xdr:rowOff>
    </xdr:from>
    <xdr:ext cx="405111" cy="259045"/>
    <xdr:sp macro="" textlink="">
      <xdr:nvSpPr>
        <xdr:cNvPr id="74" name="【図書館】&#10;有形固定資産減価償却率該当値テキスト"/>
        <xdr:cNvSpPr txBox="1"/>
      </xdr:nvSpPr>
      <xdr:spPr>
        <a:xfrm>
          <a:off x="4673600"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149225</xdr:rowOff>
    </xdr:from>
    <xdr:to>
      <xdr:col>20</xdr:col>
      <xdr:colOff>38100</xdr:colOff>
      <xdr:row>37</xdr:row>
      <xdr:rowOff>79375</xdr:rowOff>
    </xdr:to>
    <xdr:sp macro="" textlink="">
      <xdr:nvSpPr>
        <xdr:cNvPr id="75" name="楕円 74"/>
        <xdr:cNvSpPr/>
      </xdr:nvSpPr>
      <xdr:spPr>
        <a:xfrm>
          <a:off x="3746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28575</xdr:rowOff>
    </xdr:from>
    <xdr:to>
      <xdr:col>24</xdr:col>
      <xdr:colOff>63500</xdr:colOff>
      <xdr:row>37</xdr:row>
      <xdr:rowOff>72390</xdr:rowOff>
    </xdr:to>
    <xdr:cxnSp macro="">
      <xdr:nvCxnSpPr>
        <xdr:cNvPr id="76" name="直線コネクタ 75"/>
        <xdr:cNvCxnSpPr/>
      </xdr:nvCxnSpPr>
      <xdr:spPr>
        <a:xfrm>
          <a:off x="3797300" y="63722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7" name="楕円 76"/>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28575</xdr:rowOff>
    </xdr:to>
    <xdr:cxnSp macro="">
      <xdr:nvCxnSpPr>
        <xdr:cNvPr id="78" name="直線コネクタ 77"/>
        <xdr:cNvCxnSpPr/>
      </xdr:nvCxnSpPr>
      <xdr:spPr>
        <a:xfrm>
          <a:off x="2908300" y="63284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61595</xdr:rowOff>
    </xdr:from>
    <xdr:to>
      <xdr:col>10</xdr:col>
      <xdr:colOff>165100</xdr:colOff>
      <xdr:row>36</xdr:row>
      <xdr:rowOff>163195</xdr:rowOff>
    </xdr:to>
    <xdr:sp macro="" textlink="">
      <xdr:nvSpPr>
        <xdr:cNvPr id="79" name="楕円 78"/>
        <xdr:cNvSpPr/>
      </xdr:nvSpPr>
      <xdr:spPr>
        <a:xfrm>
          <a:off x="1968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112395</xdr:rowOff>
    </xdr:from>
    <xdr:to>
      <xdr:col>15</xdr:col>
      <xdr:colOff>50800</xdr:colOff>
      <xdr:row>36</xdr:row>
      <xdr:rowOff>156210</xdr:rowOff>
    </xdr:to>
    <xdr:cxnSp macro="">
      <xdr:nvCxnSpPr>
        <xdr:cNvPr id="80" name="直線コネクタ 79"/>
        <xdr:cNvCxnSpPr/>
      </xdr:nvCxnSpPr>
      <xdr:spPr>
        <a:xfrm>
          <a:off x="2019300" y="62845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17780</xdr:rowOff>
    </xdr:from>
    <xdr:to>
      <xdr:col>6</xdr:col>
      <xdr:colOff>38100</xdr:colOff>
      <xdr:row>36</xdr:row>
      <xdr:rowOff>119380</xdr:rowOff>
    </xdr:to>
    <xdr:sp macro="" textlink="">
      <xdr:nvSpPr>
        <xdr:cNvPr id="81" name="楕円 80"/>
        <xdr:cNvSpPr/>
      </xdr:nvSpPr>
      <xdr:spPr>
        <a:xfrm>
          <a:off x="1079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68580</xdr:rowOff>
    </xdr:from>
    <xdr:to>
      <xdr:col>10</xdr:col>
      <xdr:colOff>114300</xdr:colOff>
      <xdr:row>36</xdr:row>
      <xdr:rowOff>112395</xdr:rowOff>
    </xdr:to>
    <xdr:cxnSp macro="">
      <xdr:nvCxnSpPr>
        <xdr:cNvPr id="82" name="直線コネクタ 81"/>
        <xdr:cNvCxnSpPr/>
      </xdr:nvCxnSpPr>
      <xdr:spPr>
        <a:xfrm>
          <a:off x="1130300" y="62407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3" name="n_1aveValue【図書館】&#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4" name="n_2aveValue【図書館】&#10;有形固定資産減価償却率"/>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6" name="n_4aveValue【図書館】&#10;有形固定資産減価償却率"/>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70502</xdr:rowOff>
    </xdr:from>
    <xdr:ext cx="405111" cy="259045"/>
    <xdr:sp macro="" textlink="">
      <xdr:nvSpPr>
        <xdr:cNvPr id="87" name="n_1mainValue【図書館】&#10;有形固定資産減価償却率"/>
        <xdr:cNvSpPr txBox="1"/>
      </xdr:nvSpPr>
      <xdr:spPr>
        <a:xfrm>
          <a:off x="35820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8" name="n_2mainValue【図書館】&#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154322</xdr:rowOff>
    </xdr:from>
    <xdr:ext cx="405111" cy="259045"/>
    <xdr:sp macro="" textlink="">
      <xdr:nvSpPr>
        <xdr:cNvPr id="89" name="n_3mainValue【図書館】&#10;有形固定資産減価償却率"/>
        <xdr:cNvSpPr txBox="1"/>
      </xdr:nvSpPr>
      <xdr:spPr>
        <a:xfrm>
          <a:off x="1816744"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110507</xdr:rowOff>
    </xdr:from>
    <xdr:ext cx="405111" cy="259045"/>
    <xdr:sp macro="" textlink="">
      <xdr:nvSpPr>
        <xdr:cNvPr id="90" name="n_4mainValue【図書館】&#10;有形固定資産減価償却率"/>
        <xdr:cNvSpPr txBox="1"/>
      </xdr:nvSpPr>
      <xdr:spPr>
        <a:xfrm>
          <a:off x="9277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7" name="直線コネクタ 116"/>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8"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9" name="直線コネクタ 11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20" name="【図書館】&#10;一人当たり面積最大値テキスト"/>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21" name="直線コネクタ 120"/>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138084</xdr:rowOff>
    </xdr:from>
    <xdr:ext cx="469744" cy="259045"/>
    <xdr:sp macro="" textlink="">
      <xdr:nvSpPr>
        <xdr:cNvPr id="122" name="【図書館】&#10;一人当たり面積平均値テキスト"/>
        <xdr:cNvSpPr txBox="1"/>
      </xdr:nvSpPr>
      <xdr:spPr>
        <a:xfrm>
          <a:off x="10515600" y="665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3" name="フローチャート: 判断 122"/>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5" name="フローチャート: 判断 124"/>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6" name="フローチャート: 判断 125"/>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7" name="フローチャート: 判断 126"/>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33" name="楕円 132"/>
        <xdr:cNvSpPr/>
      </xdr:nvSpPr>
      <xdr:spPr>
        <a:xfrm>
          <a:off x="10426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126292</xdr:rowOff>
    </xdr:from>
    <xdr:ext cx="469744" cy="259045"/>
    <xdr:sp macro="" textlink="">
      <xdr:nvSpPr>
        <xdr:cNvPr id="134" name="【図書館】&#10;一人当たり面積該当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147865</xdr:rowOff>
    </xdr:from>
    <xdr:to>
      <xdr:col>50</xdr:col>
      <xdr:colOff>165100</xdr:colOff>
      <xdr:row>42</xdr:row>
      <xdr:rowOff>78015</xdr:rowOff>
    </xdr:to>
    <xdr:sp macro="" textlink="">
      <xdr:nvSpPr>
        <xdr:cNvPr id="135" name="楕円 134"/>
        <xdr:cNvSpPr/>
      </xdr:nvSpPr>
      <xdr:spPr>
        <a:xfrm>
          <a:off x="9588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27215</xdr:rowOff>
    </xdr:to>
    <xdr:cxnSp macro="">
      <xdr:nvCxnSpPr>
        <xdr:cNvPr id="136" name="直線コネクタ 135"/>
        <xdr:cNvCxnSpPr/>
      </xdr:nvCxnSpPr>
      <xdr:spPr>
        <a:xfrm>
          <a:off x="9639300" y="722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164193</xdr:rowOff>
    </xdr:from>
    <xdr:to>
      <xdr:col>46</xdr:col>
      <xdr:colOff>38100</xdr:colOff>
      <xdr:row>42</xdr:row>
      <xdr:rowOff>94343</xdr:rowOff>
    </xdr:to>
    <xdr:sp macro="" textlink="">
      <xdr:nvSpPr>
        <xdr:cNvPr id="137" name="楕円 136"/>
        <xdr:cNvSpPr/>
      </xdr:nvSpPr>
      <xdr:spPr>
        <a:xfrm>
          <a:off x="8699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27215</xdr:rowOff>
    </xdr:from>
    <xdr:to>
      <xdr:col>50</xdr:col>
      <xdr:colOff>114300</xdr:colOff>
      <xdr:row>42</xdr:row>
      <xdr:rowOff>43543</xdr:rowOff>
    </xdr:to>
    <xdr:cxnSp macro="">
      <xdr:nvCxnSpPr>
        <xdr:cNvPr id="138" name="直線コネクタ 137"/>
        <xdr:cNvCxnSpPr/>
      </xdr:nvCxnSpPr>
      <xdr:spPr>
        <a:xfrm flipV="1">
          <a:off x="8750300" y="7228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164193</xdr:rowOff>
    </xdr:from>
    <xdr:to>
      <xdr:col>41</xdr:col>
      <xdr:colOff>101600</xdr:colOff>
      <xdr:row>42</xdr:row>
      <xdr:rowOff>94343</xdr:rowOff>
    </xdr:to>
    <xdr:sp macro="" textlink="">
      <xdr:nvSpPr>
        <xdr:cNvPr id="139" name="楕円 138"/>
        <xdr:cNvSpPr/>
      </xdr:nvSpPr>
      <xdr:spPr>
        <a:xfrm>
          <a:off x="7810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43543</xdr:rowOff>
    </xdr:from>
    <xdr:to>
      <xdr:col>45</xdr:col>
      <xdr:colOff>177800</xdr:colOff>
      <xdr:row>42</xdr:row>
      <xdr:rowOff>43543</xdr:rowOff>
    </xdr:to>
    <xdr:cxnSp macro="">
      <xdr:nvCxnSpPr>
        <xdr:cNvPr id="140" name="直線コネクタ 139"/>
        <xdr:cNvCxnSpPr/>
      </xdr:nvCxnSpPr>
      <xdr:spPr>
        <a:xfrm>
          <a:off x="7861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164193</xdr:rowOff>
    </xdr:from>
    <xdr:to>
      <xdr:col>36</xdr:col>
      <xdr:colOff>165100</xdr:colOff>
      <xdr:row>42</xdr:row>
      <xdr:rowOff>94343</xdr:rowOff>
    </xdr:to>
    <xdr:sp macro="" textlink="">
      <xdr:nvSpPr>
        <xdr:cNvPr id="141" name="楕円 140"/>
        <xdr:cNvSpPr/>
      </xdr:nvSpPr>
      <xdr:spPr>
        <a:xfrm>
          <a:off x="6921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43543</xdr:rowOff>
    </xdr:from>
    <xdr:to>
      <xdr:col>41</xdr:col>
      <xdr:colOff>50800</xdr:colOff>
      <xdr:row>42</xdr:row>
      <xdr:rowOff>43543</xdr:rowOff>
    </xdr:to>
    <xdr:cxnSp macro="">
      <xdr:nvCxnSpPr>
        <xdr:cNvPr id="142" name="直線コネクタ 141"/>
        <xdr:cNvCxnSpPr/>
      </xdr:nvCxnSpPr>
      <xdr:spPr>
        <a:xfrm>
          <a:off x="6972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3"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4" name="n_2ave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45"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46" name="n_4aveValue【図書館】&#10;一人当たり面積"/>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69142</xdr:rowOff>
    </xdr:from>
    <xdr:ext cx="469744" cy="259045"/>
    <xdr:sp macro="" textlink="">
      <xdr:nvSpPr>
        <xdr:cNvPr id="147" name="n_1mainValue【図書館】&#10;一人当たり面積"/>
        <xdr:cNvSpPr txBox="1"/>
      </xdr:nvSpPr>
      <xdr:spPr>
        <a:xfrm>
          <a:off x="93917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85470</xdr:rowOff>
    </xdr:from>
    <xdr:ext cx="469744" cy="259045"/>
    <xdr:sp macro="" textlink="">
      <xdr:nvSpPr>
        <xdr:cNvPr id="148" name="n_2mainValue【図書館】&#10;一人当たり面積"/>
        <xdr:cNvSpPr txBox="1"/>
      </xdr:nvSpPr>
      <xdr:spPr>
        <a:xfrm>
          <a:off x="8515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85470</xdr:rowOff>
    </xdr:from>
    <xdr:ext cx="469744" cy="259045"/>
    <xdr:sp macro="" textlink="">
      <xdr:nvSpPr>
        <xdr:cNvPr id="149" name="n_3mainValue【図書館】&#10;一人当たり面積"/>
        <xdr:cNvSpPr txBox="1"/>
      </xdr:nvSpPr>
      <xdr:spPr>
        <a:xfrm>
          <a:off x="7626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85470</xdr:rowOff>
    </xdr:from>
    <xdr:ext cx="469744" cy="259045"/>
    <xdr:sp macro="" textlink="">
      <xdr:nvSpPr>
        <xdr:cNvPr id="150" name="n_4mainValue【図書館】&#10;一人当たり面積"/>
        <xdr:cNvSpPr txBox="1"/>
      </xdr:nvSpPr>
      <xdr:spPr>
        <a:xfrm>
          <a:off x="6737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73" name="直線コネクタ 172"/>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4"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5" name="直線コネクタ 17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6" name="【体育館・プール】&#10;有形固定資産減価償却率最大値テキスト"/>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7" name="直線コネクタ 176"/>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93235</xdr:rowOff>
    </xdr:from>
    <xdr:ext cx="405111" cy="259045"/>
    <xdr:sp macro="" textlink="">
      <xdr:nvSpPr>
        <xdr:cNvPr id="178" name="【体育館・プール】&#10;有形固定資産減価償却率平均値テキスト"/>
        <xdr:cNvSpPr txBox="1"/>
      </xdr:nvSpPr>
      <xdr:spPr>
        <a:xfrm>
          <a:off x="4673600" y="1038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9" name="フローチャート: 判断 178"/>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80" name="フローチャート: 判断 179"/>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81" name="フローチャート: 判断 180"/>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82" name="フローチャート: 判断 181"/>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148082</xdr:rowOff>
    </xdr:from>
    <xdr:to>
      <xdr:col>6</xdr:col>
      <xdr:colOff>38100</xdr:colOff>
      <xdr:row>61</xdr:row>
      <xdr:rowOff>78232</xdr:rowOff>
    </xdr:to>
    <xdr:sp macro="" textlink="">
      <xdr:nvSpPr>
        <xdr:cNvPr id="183" name="フローチャート: 判断 182"/>
        <xdr:cNvSpPr/>
      </xdr:nvSpPr>
      <xdr:spPr>
        <a:xfrm>
          <a:off x="1079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4064</xdr:rowOff>
    </xdr:from>
    <xdr:to>
      <xdr:col>24</xdr:col>
      <xdr:colOff>114300</xdr:colOff>
      <xdr:row>62</xdr:row>
      <xdr:rowOff>105664</xdr:rowOff>
    </xdr:to>
    <xdr:sp macro="" textlink="">
      <xdr:nvSpPr>
        <xdr:cNvPr id="189" name="楕円 188"/>
        <xdr:cNvSpPr/>
      </xdr:nvSpPr>
      <xdr:spPr>
        <a:xfrm>
          <a:off x="45847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153941</xdr:rowOff>
    </xdr:from>
    <xdr:ext cx="405111" cy="259045"/>
    <xdr:sp macro="" textlink="">
      <xdr:nvSpPr>
        <xdr:cNvPr id="190" name="【体育館・プール】&#10;有形固定資産減価償却率該当値テキスト"/>
        <xdr:cNvSpPr txBox="1"/>
      </xdr:nvSpPr>
      <xdr:spPr>
        <a:xfrm>
          <a:off x="4673600"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148082</xdr:rowOff>
    </xdr:from>
    <xdr:to>
      <xdr:col>20</xdr:col>
      <xdr:colOff>38100</xdr:colOff>
      <xdr:row>62</xdr:row>
      <xdr:rowOff>78232</xdr:rowOff>
    </xdr:to>
    <xdr:sp macro="" textlink="">
      <xdr:nvSpPr>
        <xdr:cNvPr id="191" name="楕円 190"/>
        <xdr:cNvSpPr/>
      </xdr:nvSpPr>
      <xdr:spPr>
        <a:xfrm>
          <a:off x="3746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27432</xdr:rowOff>
    </xdr:from>
    <xdr:to>
      <xdr:col>24</xdr:col>
      <xdr:colOff>63500</xdr:colOff>
      <xdr:row>62</xdr:row>
      <xdr:rowOff>54864</xdr:rowOff>
    </xdr:to>
    <xdr:cxnSp macro="">
      <xdr:nvCxnSpPr>
        <xdr:cNvPr id="192" name="直線コネクタ 191"/>
        <xdr:cNvCxnSpPr/>
      </xdr:nvCxnSpPr>
      <xdr:spPr>
        <a:xfrm>
          <a:off x="3797300" y="106573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88646</xdr:rowOff>
    </xdr:from>
    <xdr:to>
      <xdr:col>15</xdr:col>
      <xdr:colOff>101600</xdr:colOff>
      <xdr:row>62</xdr:row>
      <xdr:rowOff>18796</xdr:rowOff>
    </xdr:to>
    <xdr:sp macro="" textlink="">
      <xdr:nvSpPr>
        <xdr:cNvPr id="193" name="楕円 192"/>
        <xdr:cNvSpPr/>
      </xdr:nvSpPr>
      <xdr:spPr>
        <a:xfrm>
          <a:off x="2857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139446</xdr:rowOff>
    </xdr:from>
    <xdr:to>
      <xdr:col>19</xdr:col>
      <xdr:colOff>177800</xdr:colOff>
      <xdr:row>62</xdr:row>
      <xdr:rowOff>27432</xdr:rowOff>
    </xdr:to>
    <xdr:cxnSp macro="">
      <xdr:nvCxnSpPr>
        <xdr:cNvPr id="194" name="直線コネクタ 193"/>
        <xdr:cNvCxnSpPr/>
      </xdr:nvCxnSpPr>
      <xdr:spPr>
        <a:xfrm>
          <a:off x="2908300" y="10597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31496</xdr:rowOff>
    </xdr:from>
    <xdr:to>
      <xdr:col>10</xdr:col>
      <xdr:colOff>165100</xdr:colOff>
      <xdr:row>61</xdr:row>
      <xdr:rowOff>133096</xdr:rowOff>
    </xdr:to>
    <xdr:sp macro="" textlink="">
      <xdr:nvSpPr>
        <xdr:cNvPr id="195" name="楕円 194"/>
        <xdr:cNvSpPr/>
      </xdr:nvSpPr>
      <xdr:spPr>
        <a:xfrm>
          <a:off x="1968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82296</xdr:rowOff>
    </xdr:from>
    <xdr:to>
      <xdr:col>15</xdr:col>
      <xdr:colOff>50800</xdr:colOff>
      <xdr:row>61</xdr:row>
      <xdr:rowOff>139446</xdr:rowOff>
    </xdr:to>
    <xdr:cxnSp macro="">
      <xdr:nvCxnSpPr>
        <xdr:cNvPr id="196" name="直線コネクタ 195"/>
        <xdr:cNvCxnSpPr/>
      </xdr:nvCxnSpPr>
      <xdr:spPr>
        <a:xfrm>
          <a:off x="2019300" y="1054074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152654</xdr:rowOff>
    </xdr:from>
    <xdr:to>
      <xdr:col>6</xdr:col>
      <xdr:colOff>38100</xdr:colOff>
      <xdr:row>61</xdr:row>
      <xdr:rowOff>82804</xdr:rowOff>
    </xdr:to>
    <xdr:sp macro="" textlink="">
      <xdr:nvSpPr>
        <xdr:cNvPr id="197" name="楕円 196"/>
        <xdr:cNvSpPr/>
      </xdr:nvSpPr>
      <xdr:spPr>
        <a:xfrm>
          <a:off x="1079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32004</xdr:rowOff>
    </xdr:from>
    <xdr:to>
      <xdr:col>10</xdr:col>
      <xdr:colOff>114300</xdr:colOff>
      <xdr:row>61</xdr:row>
      <xdr:rowOff>82296</xdr:rowOff>
    </xdr:to>
    <xdr:cxnSp macro="">
      <xdr:nvCxnSpPr>
        <xdr:cNvPr id="198" name="直線コネクタ 197"/>
        <xdr:cNvCxnSpPr/>
      </xdr:nvCxnSpPr>
      <xdr:spPr>
        <a:xfrm>
          <a:off x="1130300" y="104904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154195</xdr:rowOff>
    </xdr:from>
    <xdr:ext cx="405111" cy="259045"/>
    <xdr:sp macro="" textlink="">
      <xdr:nvSpPr>
        <xdr:cNvPr id="199" name="n_1aveValue【体育館・プール】&#10;有形固定資産減価償却率"/>
        <xdr:cNvSpPr txBox="1"/>
      </xdr:nvSpPr>
      <xdr:spPr>
        <a:xfrm>
          <a:off x="35820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119905</xdr:rowOff>
    </xdr:from>
    <xdr:ext cx="405111" cy="259045"/>
    <xdr:sp macro="" textlink="">
      <xdr:nvSpPr>
        <xdr:cNvPr id="200" name="n_2aveValue【体育館・プール】&#10;有形固定資産減価償却率"/>
        <xdr:cNvSpPr txBox="1"/>
      </xdr:nvSpPr>
      <xdr:spPr>
        <a:xfrm>
          <a:off x="2705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129049</xdr:rowOff>
    </xdr:from>
    <xdr:ext cx="405111" cy="259045"/>
    <xdr:sp macro="" textlink="">
      <xdr:nvSpPr>
        <xdr:cNvPr id="201" name="n_3aveValue【体育館・プール】&#10;有形固定資産減価償却率"/>
        <xdr:cNvSpPr txBox="1"/>
      </xdr:nvSpPr>
      <xdr:spPr>
        <a:xfrm>
          <a:off x="1816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94759</xdr:rowOff>
    </xdr:from>
    <xdr:ext cx="405111" cy="259045"/>
    <xdr:sp macro="" textlink="">
      <xdr:nvSpPr>
        <xdr:cNvPr id="202" name="n_4aveValue【体育館・プール】&#10;有形固定資産減価償却率"/>
        <xdr:cNvSpPr txBox="1"/>
      </xdr:nvSpPr>
      <xdr:spPr>
        <a:xfrm>
          <a:off x="927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69359</xdr:rowOff>
    </xdr:from>
    <xdr:ext cx="405111" cy="259045"/>
    <xdr:sp macro="" textlink="">
      <xdr:nvSpPr>
        <xdr:cNvPr id="203" name="n_1mainValue【体育館・プール】&#10;有形固定資産減価償却率"/>
        <xdr:cNvSpPr txBox="1"/>
      </xdr:nvSpPr>
      <xdr:spPr>
        <a:xfrm>
          <a:off x="35820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9923</xdr:rowOff>
    </xdr:from>
    <xdr:ext cx="405111" cy="259045"/>
    <xdr:sp macro="" textlink="">
      <xdr:nvSpPr>
        <xdr:cNvPr id="204" name="n_2mainValue【体育館・プール】&#10;有形固定資産減価償却率"/>
        <xdr:cNvSpPr txBox="1"/>
      </xdr:nvSpPr>
      <xdr:spPr>
        <a:xfrm>
          <a:off x="2705744" y="1063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124223</xdr:rowOff>
    </xdr:from>
    <xdr:ext cx="405111" cy="259045"/>
    <xdr:sp macro="" textlink="">
      <xdr:nvSpPr>
        <xdr:cNvPr id="205" name="n_3mainValue【体育館・プール】&#10;有形固定資産減価償却率"/>
        <xdr:cNvSpPr txBox="1"/>
      </xdr:nvSpPr>
      <xdr:spPr>
        <a:xfrm>
          <a:off x="1816744" y="1058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73931</xdr:rowOff>
    </xdr:from>
    <xdr:ext cx="405111" cy="259045"/>
    <xdr:sp macro="" textlink="">
      <xdr:nvSpPr>
        <xdr:cNvPr id="206" name="n_4mainValue【体育館・プール】&#10;有形固定資産減価償却率"/>
        <xdr:cNvSpPr txBox="1"/>
      </xdr:nvSpPr>
      <xdr:spPr>
        <a:xfrm>
          <a:off x="927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34" name="直線コネクタ 233"/>
        <xdr:cNvCxnSpPr/>
      </xdr:nvCxnSpPr>
      <xdr:spPr>
        <a:xfrm flipV="1">
          <a:off x="10476865" y="9606915"/>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35" name="【体育館・プール】&#10;一人当たり面積最小値テキスト"/>
        <xdr:cNvSpPr txBox="1"/>
      </xdr:nvSpPr>
      <xdr:spPr>
        <a:xfrm>
          <a:off x="10515600" y="1095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36" name="直線コネクタ 235"/>
        <xdr:cNvCxnSpPr/>
      </xdr:nvCxnSpPr>
      <xdr:spPr>
        <a:xfrm>
          <a:off x="10388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37" name="【体育館・プール】&#10;一人当たり面積最大値テキスト"/>
        <xdr:cNvSpPr txBox="1"/>
      </xdr:nvSpPr>
      <xdr:spPr>
        <a:xfrm>
          <a:off x="10515600" y="93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38" name="直線コネクタ 237"/>
        <xdr:cNvCxnSpPr/>
      </xdr:nvCxnSpPr>
      <xdr:spPr>
        <a:xfrm>
          <a:off x="10388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39"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40" name="フローチャート: 判断 239"/>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41" name="フローチャート: 判断 240"/>
        <xdr:cNvSpPr/>
      </xdr:nvSpPr>
      <xdr:spPr>
        <a:xfrm>
          <a:off x="9588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72072</xdr:rowOff>
    </xdr:from>
    <xdr:to>
      <xdr:col>46</xdr:col>
      <xdr:colOff>38100</xdr:colOff>
      <xdr:row>62</xdr:row>
      <xdr:rowOff>2222</xdr:rowOff>
    </xdr:to>
    <xdr:sp macro="" textlink="">
      <xdr:nvSpPr>
        <xdr:cNvPr id="242" name="フローチャート: 判断 241"/>
        <xdr:cNvSpPr/>
      </xdr:nvSpPr>
      <xdr:spPr>
        <a:xfrm>
          <a:off x="8699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43" name="フローチャート: 判断 242"/>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44" name="フローチャート: 判断 243"/>
        <xdr:cNvSpPr/>
      </xdr:nvSpPr>
      <xdr:spPr>
        <a:xfrm>
          <a:off x="6921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109220</xdr:rowOff>
    </xdr:from>
    <xdr:to>
      <xdr:col>55</xdr:col>
      <xdr:colOff>50800</xdr:colOff>
      <xdr:row>62</xdr:row>
      <xdr:rowOff>39370</xdr:rowOff>
    </xdr:to>
    <xdr:sp macro="" textlink="">
      <xdr:nvSpPr>
        <xdr:cNvPr id="250" name="楕円 249"/>
        <xdr:cNvSpPr/>
      </xdr:nvSpPr>
      <xdr:spPr>
        <a:xfrm>
          <a:off x="10426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87647</xdr:rowOff>
    </xdr:from>
    <xdr:ext cx="469744" cy="259045"/>
    <xdr:sp macro="" textlink="">
      <xdr:nvSpPr>
        <xdr:cNvPr id="251" name="【体育館・プール】&#10;一人当たり面積該当値テキスト"/>
        <xdr:cNvSpPr txBox="1"/>
      </xdr:nvSpPr>
      <xdr:spPr>
        <a:xfrm>
          <a:off x="10515600"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112078</xdr:rowOff>
    </xdr:from>
    <xdr:to>
      <xdr:col>50</xdr:col>
      <xdr:colOff>165100</xdr:colOff>
      <xdr:row>62</xdr:row>
      <xdr:rowOff>42228</xdr:rowOff>
    </xdr:to>
    <xdr:sp macro="" textlink="">
      <xdr:nvSpPr>
        <xdr:cNvPr id="252" name="楕円 251"/>
        <xdr:cNvSpPr/>
      </xdr:nvSpPr>
      <xdr:spPr>
        <a:xfrm>
          <a:off x="9588500" y="105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160020</xdr:rowOff>
    </xdr:from>
    <xdr:to>
      <xdr:col>55</xdr:col>
      <xdr:colOff>0</xdr:colOff>
      <xdr:row>61</xdr:row>
      <xdr:rowOff>162878</xdr:rowOff>
    </xdr:to>
    <xdr:cxnSp macro="">
      <xdr:nvCxnSpPr>
        <xdr:cNvPr id="253" name="直線コネクタ 252"/>
        <xdr:cNvCxnSpPr/>
      </xdr:nvCxnSpPr>
      <xdr:spPr>
        <a:xfrm flipV="1">
          <a:off x="9639300" y="1061847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114935</xdr:rowOff>
    </xdr:from>
    <xdr:to>
      <xdr:col>46</xdr:col>
      <xdr:colOff>38100</xdr:colOff>
      <xdr:row>62</xdr:row>
      <xdr:rowOff>45085</xdr:rowOff>
    </xdr:to>
    <xdr:sp macro="" textlink="">
      <xdr:nvSpPr>
        <xdr:cNvPr id="254" name="楕円 253"/>
        <xdr:cNvSpPr/>
      </xdr:nvSpPr>
      <xdr:spPr>
        <a:xfrm>
          <a:off x="8699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162878</xdr:rowOff>
    </xdr:from>
    <xdr:to>
      <xdr:col>50</xdr:col>
      <xdr:colOff>114300</xdr:colOff>
      <xdr:row>61</xdr:row>
      <xdr:rowOff>165735</xdr:rowOff>
    </xdr:to>
    <xdr:cxnSp macro="">
      <xdr:nvCxnSpPr>
        <xdr:cNvPr id="255" name="直線コネクタ 254"/>
        <xdr:cNvCxnSpPr/>
      </xdr:nvCxnSpPr>
      <xdr:spPr>
        <a:xfrm flipV="1">
          <a:off x="8750300" y="1062132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114935</xdr:rowOff>
    </xdr:from>
    <xdr:to>
      <xdr:col>41</xdr:col>
      <xdr:colOff>101600</xdr:colOff>
      <xdr:row>62</xdr:row>
      <xdr:rowOff>45085</xdr:rowOff>
    </xdr:to>
    <xdr:sp macro="" textlink="">
      <xdr:nvSpPr>
        <xdr:cNvPr id="256" name="楕円 255"/>
        <xdr:cNvSpPr/>
      </xdr:nvSpPr>
      <xdr:spPr>
        <a:xfrm>
          <a:off x="7810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165735</xdr:rowOff>
    </xdr:from>
    <xdr:to>
      <xdr:col>45</xdr:col>
      <xdr:colOff>177800</xdr:colOff>
      <xdr:row>61</xdr:row>
      <xdr:rowOff>165735</xdr:rowOff>
    </xdr:to>
    <xdr:cxnSp macro="">
      <xdr:nvCxnSpPr>
        <xdr:cNvPr id="257" name="直線コネクタ 256"/>
        <xdr:cNvCxnSpPr/>
      </xdr:nvCxnSpPr>
      <xdr:spPr>
        <a:xfrm>
          <a:off x="7861300" y="1062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258" name="楕円 257"/>
        <xdr:cNvSpPr/>
      </xdr:nvSpPr>
      <xdr:spPr>
        <a:xfrm>
          <a:off x="692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165735</xdr:rowOff>
    </xdr:from>
    <xdr:to>
      <xdr:col>41</xdr:col>
      <xdr:colOff>50800</xdr:colOff>
      <xdr:row>62</xdr:row>
      <xdr:rowOff>0</xdr:rowOff>
    </xdr:to>
    <xdr:cxnSp macro="">
      <xdr:nvCxnSpPr>
        <xdr:cNvPr id="259" name="直線コネクタ 258"/>
        <xdr:cNvCxnSpPr/>
      </xdr:nvCxnSpPr>
      <xdr:spPr>
        <a:xfrm flipV="1">
          <a:off x="6972300" y="106241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7320</xdr:rowOff>
    </xdr:from>
    <xdr:ext cx="469744" cy="259045"/>
    <xdr:sp macro="" textlink="">
      <xdr:nvSpPr>
        <xdr:cNvPr id="260" name="n_1aveValue【体育館・プール】&#10;一人当たり面積"/>
        <xdr:cNvSpPr txBox="1"/>
      </xdr:nvSpPr>
      <xdr:spPr>
        <a:xfrm>
          <a:off x="9391727" y="102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18749</xdr:rowOff>
    </xdr:from>
    <xdr:ext cx="469744" cy="259045"/>
    <xdr:sp macro="" textlink="">
      <xdr:nvSpPr>
        <xdr:cNvPr id="261" name="n_2aveValue【体育館・プール】&#10;一人当たり面積"/>
        <xdr:cNvSpPr txBox="1"/>
      </xdr:nvSpPr>
      <xdr:spPr>
        <a:xfrm>
          <a:off x="85154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55897</xdr:rowOff>
    </xdr:from>
    <xdr:ext cx="469744" cy="259045"/>
    <xdr:sp macro="" textlink="">
      <xdr:nvSpPr>
        <xdr:cNvPr id="262" name="n_3aveValue【体育館・プール】&#10;一人当たり面積"/>
        <xdr:cNvSpPr txBox="1"/>
      </xdr:nvSpPr>
      <xdr:spPr>
        <a:xfrm>
          <a:off x="7626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144797</xdr:rowOff>
    </xdr:from>
    <xdr:ext cx="469744" cy="259045"/>
    <xdr:sp macro="" textlink="">
      <xdr:nvSpPr>
        <xdr:cNvPr id="263" name="n_4aveValue【体育館・プール】&#10;一人当たり面積"/>
        <xdr:cNvSpPr txBox="1"/>
      </xdr:nvSpPr>
      <xdr:spPr>
        <a:xfrm>
          <a:off x="6737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33355</xdr:rowOff>
    </xdr:from>
    <xdr:ext cx="469744" cy="259045"/>
    <xdr:sp macro="" textlink="">
      <xdr:nvSpPr>
        <xdr:cNvPr id="264" name="n_1mainValue【体育館・プール】&#10;一人当たり面積"/>
        <xdr:cNvSpPr txBox="1"/>
      </xdr:nvSpPr>
      <xdr:spPr>
        <a:xfrm>
          <a:off x="9391727" y="1066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36212</xdr:rowOff>
    </xdr:from>
    <xdr:ext cx="469744" cy="259045"/>
    <xdr:sp macro="" textlink="">
      <xdr:nvSpPr>
        <xdr:cNvPr id="265" name="n_2mainValue【体育館・プール】&#10;一人当たり面積"/>
        <xdr:cNvSpPr txBox="1"/>
      </xdr:nvSpPr>
      <xdr:spPr>
        <a:xfrm>
          <a:off x="8515427" y="1066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36212</xdr:rowOff>
    </xdr:from>
    <xdr:ext cx="469744" cy="259045"/>
    <xdr:sp macro="" textlink="">
      <xdr:nvSpPr>
        <xdr:cNvPr id="266" name="n_3mainValue【体育館・プール】&#10;一人当たり面積"/>
        <xdr:cNvSpPr txBox="1"/>
      </xdr:nvSpPr>
      <xdr:spPr>
        <a:xfrm>
          <a:off x="7626427" y="1066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67327</xdr:rowOff>
    </xdr:from>
    <xdr:ext cx="469744" cy="259045"/>
    <xdr:sp macro="" textlink="">
      <xdr:nvSpPr>
        <xdr:cNvPr id="267" name="n_4mainValue【体育館・プール】&#10;一人当たり面積"/>
        <xdr:cNvSpPr txBox="1"/>
      </xdr:nvSpPr>
      <xdr:spPr>
        <a:xfrm>
          <a:off x="6737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92" name="直線コネクタ 291"/>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4" name="直線コネクタ 29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95" name="【福祉施設】&#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96" name="直線コネクタ 295"/>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97" name="【福祉施設】&#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98" name="フローチャート: 判断 297"/>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99" name="フローチャート: 判断 298"/>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300" name="フローチャート: 判断 299"/>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114936</xdr:rowOff>
    </xdr:from>
    <xdr:to>
      <xdr:col>10</xdr:col>
      <xdr:colOff>165100</xdr:colOff>
      <xdr:row>81</xdr:row>
      <xdr:rowOff>45086</xdr:rowOff>
    </xdr:to>
    <xdr:sp macro="" textlink="">
      <xdr:nvSpPr>
        <xdr:cNvPr id="301" name="フローチャート: 判断 300"/>
        <xdr:cNvSpPr/>
      </xdr:nvSpPr>
      <xdr:spPr>
        <a:xfrm>
          <a:off x="1968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302" name="フローチャート: 判断 301"/>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308" name="楕円 307"/>
        <xdr:cNvSpPr/>
      </xdr:nvSpPr>
      <xdr:spPr>
        <a:xfrm>
          <a:off x="4584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28591</xdr:rowOff>
    </xdr:from>
    <xdr:ext cx="405111" cy="259045"/>
    <xdr:sp macro="" textlink="">
      <xdr:nvSpPr>
        <xdr:cNvPr id="309" name="【福祉施設】&#10;有形固定資産減価償却率該当値テキスト"/>
        <xdr:cNvSpPr txBox="1"/>
      </xdr:nvSpPr>
      <xdr:spPr>
        <a:xfrm>
          <a:off x="4673600"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17780</xdr:rowOff>
    </xdr:from>
    <xdr:to>
      <xdr:col>20</xdr:col>
      <xdr:colOff>38100</xdr:colOff>
      <xdr:row>81</xdr:row>
      <xdr:rowOff>119380</xdr:rowOff>
    </xdr:to>
    <xdr:sp macro="" textlink="">
      <xdr:nvSpPr>
        <xdr:cNvPr id="310" name="楕円 309"/>
        <xdr:cNvSpPr/>
      </xdr:nvSpPr>
      <xdr:spPr>
        <a:xfrm>
          <a:off x="3746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68580</xdr:rowOff>
    </xdr:from>
    <xdr:to>
      <xdr:col>24</xdr:col>
      <xdr:colOff>63500</xdr:colOff>
      <xdr:row>81</xdr:row>
      <xdr:rowOff>100964</xdr:rowOff>
    </xdr:to>
    <xdr:cxnSp macro="">
      <xdr:nvCxnSpPr>
        <xdr:cNvPr id="311" name="直線コネクタ 310"/>
        <xdr:cNvCxnSpPr/>
      </xdr:nvCxnSpPr>
      <xdr:spPr>
        <a:xfrm>
          <a:off x="3797300" y="139560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25400</xdr:rowOff>
    </xdr:from>
    <xdr:to>
      <xdr:col>15</xdr:col>
      <xdr:colOff>101600</xdr:colOff>
      <xdr:row>81</xdr:row>
      <xdr:rowOff>127000</xdr:rowOff>
    </xdr:to>
    <xdr:sp macro="" textlink="">
      <xdr:nvSpPr>
        <xdr:cNvPr id="312" name="楕円 311"/>
        <xdr:cNvSpPr/>
      </xdr:nvSpPr>
      <xdr:spPr>
        <a:xfrm>
          <a:off x="2857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81</xdr:row>
      <xdr:rowOff>76200</xdr:rowOff>
    </xdr:to>
    <xdr:cxnSp macro="">
      <xdr:nvCxnSpPr>
        <xdr:cNvPr id="313" name="直線コネクタ 312"/>
        <xdr:cNvCxnSpPr/>
      </xdr:nvCxnSpPr>
      <xdr:spPr>
        <a:xfrm flipV="1">
          <a:off x="2908300" y="13956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14" name="楕円 313"/>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49530</xdr:rowOff>
    </xdr:from>
    <xdr:to>
      <xdr:col>15</xdr:col>
      <xdr:colOff>50800</xdr:colOff>
      <xdr:row>81</xdr:row>
      <xdr:rowOff>76200</xdr:rowOff>
    </xdr:to>
    <xdr:cxnSp macro="">
      <xdr:nvCxnSpPr>
        <xdr:cNvPr id="315" name="直線コネクタ 314"/>
        <xdr:cNvCxnSpPr/>
      </xdr:nvCxnSpPr>
      <xdr:spPr>
        <a:xfrm>
          <a:off x="2019300" y="13936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132080</xdr:rowOff>
    </xdr:from>
    <xdr:to>
      <xdr:col>6</xdr:col>
      <xdr:colOff>38100</xdr:colOff>
      <xdr:row>81</xdr:row>
      <xdr:rowOff>62230</xdr:rowOff>
    </xdr:to>
    <xdr:sp macro="" textlink="">
      <xdr:nvSpPr>
        <xdr:cNvPr id="316" name="楕円 315"/>
        <xdr:cNvSpPr/>
      </xdr:nvSpPr>
      <xdr:spPr>
        <a:xfrm>
          <a:off x="1079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xdr:rowOff>
    </xdr:from>
    <xdr:to>
      <xdr:col>10</xdr:col>
      <xdr:colOff>114300</xdr:colOff>
      <xdr:row>81</xdr:row>
      <xdr:rowOff>49530</xdr:rowOff>
    </xdr:to>
    <xdr:cxnSp macro="">
      <xdr:nvCxnSpPr>
        <xdr:cNvPr id="317" name="直線コネクタ 316"/>
        <xdr:cNvCxnSpPr/>
      </xdr:nvCxnSpPr>
      <xdr:spPr>
        <a:xfrm>
          <a:off x="1130300" y="13898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84472</xdr:rowOff>
    </xdr:from>
    <xdr:ext cx="405111" cy="259045"/>
    <xdr:sp macro="" textlink="">
      <xdr:nvSpPr>
        <xdr:cNvPr id="318" name="n_1aveValue【福祉施設】&#10;有形固定資産減価償却率"/>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319" name="n_2aveValue【福祉施設】&#10;有形固定資産減価償却率"/>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61613</xdr:rowOff>
    </xdr:from>
    <xdr:ext cx="405111" cy="259045"/>
    <xdr:sp macro="" textlink="">
      <xdr:nvSpPr>
        <xdr:cNvPr id="320" name="n_3aveValue【福祉施設】&#10;有形固定資産減価償却率"/>
        <xdr:cNvSpPr txBox="1"/>
      </xdr:nvSpPr>
      <xdr:spPr>
        <a:xfrm>
          <a:off x="1816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21" name="n_4aveValue【福祉施設】&#10;有形固定資産減価償却率"/>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110507</xdr:rowOff>
    </xdr:from>
    <xdr:ext cx="405111" cy="259045"/>
    <xdr:sp macro="" textlink="">
      <xdr:nvSpPr>
        <xdr:cNvPr id="322" name="n_1mainValue【福祉施設】&#10;有形固定資産減価償却率"/>
        <xdr:cNvSpPr txBox="1"/>
      </xdr:nvSpPr>
      <xdr:spPr>
        <a:xfrm>
          <a:off x="35820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macro="" textlink="">
      <xdr:nvSpPr>
        <xdr:cNvPr id="323" name="n_2mainValue【福祉施設】&#10;有形固定資産減価償却率"/>
        <xdr:cNvSpPr txBox="1"/>
      </xdr:nvSpPr>
      <xdr:spPr>
        <a:xfrm>
          <a:off x="2705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91457</xdr:rowOff>
    </xdr:from>
    <xdr:ext cx="405111" cy="259045"/>
    <xdr:sp macro="" textlink="">
      <xdr:nvSpPr>
        <xdr:cNvPr id="324" name="n_3mainValue【福祉施設】&#10;有形固定資産減価償却率"/>
        <xdr:cNvSpPr txBox="1"/>
      </xdr:nvSpPr>
      <xdr:spPr>
        <a:xfrm>
          <a:off x="1816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53357</xdr:rowOff>
    </xdr:from>
    <xdr:ext cx="405111" cy="259045"/>
    <xdr:sp macro="" textlink="">
      <xdr:nvSpPr>
        <xdr:cNvPr id="325" name="n_4mainValue【福祉施設】&#10;有形固定資産減価償却率"/>
        <xdr:cNvSpPr txBox="1"/>
      </xdr:nvSpPr>
      <xdr:spPr>
        <a:xfrm>
          <a:off x="9277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9" name="テキスト ボックス 3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1" name="テキスト ボックス 3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3" name="テキスト ボックス 3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145542</xdr:rowOff>
    </xdr:from>
    <xdr:to>
      <xdr:col>54</xdr:col>
      <xdr:colOff>189865</xdr:colOff>
      <xdr:row>86</xdr:row>
      <xdr:rowOff>24385</xdr:rowOff>
    </xdr:to>
    <xdr:cxnSp macro="">
      <xdr:nvCxnSpPr>
        <xdr:cNvPr id="347" name="直線コネクタ 346"/>
        <xdr:cNvCxnSpPr/>
      </xdr:nvCxnSpPr>
      <xdr:spPr>
        <a:xfrm flipV="1">
          <a:off x="10476865" y="13347192"/>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9" name="直線コネクタ 34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92219</xdr:rowOff>
    </xdr:from>
    <xdr:ext cx="469744" cy="259045"/>
    <xdr:sp macro="" textlink="">
      <xdr:nvSpPr>
        <xdr:cNvPr id="350" name="【福祉施設】&#10;一人当たり面積最大値テキスト"/>
        <xdr:cNvSpPr txBox="1"/>
      </xdr:nvSpPr>
      <xdr:spPr>
        <a:xfrm>
          <a:off x="10515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145542</xdr:rowOff>
    </xdr:from>
    <xdr:to>
      <xdr:col>55</xdr:col>
      <xdr:colOff>88900</xdr:colOff>
      <xdr:row>77</xdr:row>
      <xdr:rowOff>145542</xdr:rowOff>
    </xdr:to>
    <xdr:cxnSp macro="">
      <xdr:nvCxnSpPr>
        <xdr:cNvPr id="351" name="直線コネクタ 350"/>
        <xdr:cNvCxnSpPr/>
      </xdr:nvCxnSpPr>
      <xdr:spPr>
        <a:xfrm>
          <a:off x="10388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2"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3" name="フローチャート: 判断 35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14732</xdr:rowOff>
    </xdr:from>
    <xdr:to>
      <xdr:col>50</xdr:col>
      <xdr:colOff>165100</xdr:colOff>
      <xdr:row>84</xdr:row>
      <xdr:rowOff>116332</xdr:rowOff>
    </xdr:to>
    <xdr:sp macro="" textlink="">
      <xdr:nvSpPr>
        <xdr:cNvPr id="354" name="フローチャート: 判断 353"/>
        <xdr:cNvSpPr/>
      </xdr:nvSpPr>
      <xdr:spPr>
        <a:xfrm>
          <a:off x="9588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55" name="フローチャート: 判断 354"/>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56" name="フローチャート: 判断 355"/>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37592</xdr:rowOff>
    </xdr:from>
    <xdr:to>
      <xdr:col>36</xdr:col>
      <xdr:colOff>165100</xdr:colOff>
      <xdr:row>84</xdr:row>
      <xdr:rowOff>139192</xdr:rowOff>
    </xdr:to>
    <xdr:sp macro="" textlink="">
      <xdr:nvSpPr>
        <xdr:cNvPr id="357" name="フローチャート: 判断 356"/>
        <xdr:cNvSpPr/>
      </xdr:nvSpPr>
      <xdr:spPr>
        <a:xfrm>
          <a:off x="6921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xdr:rowOff>
    </xdr:from>
    <xdr:to>
      <xdr:col>55</xdr:col>
      <xdr:colOff>50800</xdr:colOff>
      <xdr:row>85</xdr:row>
      <xdr:rowOff>114046</xdr:rowOff>
    </xdr:to>
    <xdr:sp macro="" textlink="">
      <xdr:nvSpPr>
        <xdr:cNvPr id="363" name="楕円 362"/>
        <xdr:cNvSpPr/>
      </xdr:nvSpPr>
      <xdr:spPr>
        <a:xfrm>
          <a:off x="10426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162323</xdr:rowOff>
    </xdr:from>
    <xdr:ext cx="469744" cy="259045"/>
    <xdr:sp macro="" textlink="">
      <xdr:nvSpPr>
        <xdr:cNvPr id="364" name="【福祉施設】&#10;一人当たり面積該当値テキスト"/>
        <xdr:cNvSpPr txBox="1"/>
      </xdr:nvSpPr>
      <xdr:spPr>
        <a:xfrm>
          <a:off x="10515600"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161037</xdr:rowOff>
    </xdr:from>
    <xdr:to>
      <xdr:col>50</xdr:col>
      <xdr:colOff>165100</xdr:colOff>
      <xdr:row>85</xdr:row>
      <xdr:rowOff>91187</xdr:rowOff>
    </xdr:to>
    <xdr:sp macro="" textlink="">
      <xdr:nvSpPr>
        <xdr:cNvPr id="365" name="楕円 364"/>
        <xdr:cNvSpPr/>
      </xdr:nvSpPr>
      <xdr:spPr>
        <a:xfrm>
          <a:off x="9588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40387</xdr:rowOff>
    </xdr:from>
    <xdr:to>
      <xdr:col>55</xdr:col>
      <xdr:colOff>0</xdr:colOff>
      <xdr:row>85</xdr:row>
      <xdr:rowOff>63246</xdr:rowOff>
    </xdr:to>
    <xdr:cxnSp macro="">
      <xdr:nvCxnSpPr>
        <xdr:cNvPr id="366" name="直線コネクタ 365"/>
        <xdr:cNvCxnSpPr/>
      </xdr:nvCxnSpPr>
      <xdr:spPr>
        <a:xfrm>
          <a:off x="9639300" y="146136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151892</xdr:rowOff>
    </xdr:from>
    <xdr:to>
      <xdr:col>46</xdr:col>
      <xdr:colOff>38100</xdr:colOff>
      <xdr:row>85</xdr:row>
      <xdr:rowOff>82042</xdr:rowOff>
    </xdr:to>
    <xdr:sp macro="" textlink="">
      <xdr:nvSpPr>
        <xdr:cNvPr id="367" name="楕円 366"/>
        <xdr:cNvSpPr/>
      </xdr:nvSpPr>
      <xdr:spPr>
        <a:xfrm>
          <a:off x="8699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31242</xdr:rowOff>
    </xdr:from>
    <xdr:to>
      <xdr:col>50</xdr:col>
      <xdr:colOff>114300</xdr:colOff>
      <xdr:row>85</xdr:row>
      <xdr:rowOff>40387</xdr:rowOff>
    </xdr:to>
    <xdr:cxnSp macro="">
      <xdr:nvCxnSpPr>
        <xdr:cNvPr id="368" name="直線コネクタ 367"/>
        <xdr:cNvCxnSpPr/>
      </xdr:nvCxnSpPr>
      <xdr:spPr>
        <a:xfrm>
          <a:off x="8750300" y="14604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129032</xdr:rowOff>
    </xdr:from>
    <xdr:to>
      <xdr:col>41</xdr:col>
      <xdr:colOff>101600</xdr:colOff>
      <xdr:row>85</xdr:row>
      <xdr:rowOff>59182</xdr:rowOff>
    </xdr:to>
    <xdr:sp macro="" textlink="">
      <xdr:nvSpPr>
        <xdr:cNvPr id="369" name="楕円 368"/>
        <xdr:cNvSpPr/>
      </xdr:nvSpPr>
      <xdr:spPr>
        <a:xfrm>
          <a:off x="7810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xdr:rowOff>
    </xdr:from>
    <xdr:to>
      <xdr:col>45</xdr:col>
      <xdr:colOff>177800</xdr:colOff>
      <xdr:row>85</xdr:row>
      <xdr:rowOff>31242</xdr:rowOff>
    </xdr:to>
    <xdr:cxnSp macro="">
      <xdr:nvCxnSpPr>
        <xdr:cNvPr id="370" name="直線コネクタ 369"/>
        <xdr:cNvCxnSpPr/>
      </xdr:nvCxnSpPr>
      <xdr:spPr>
        <a:xfrm>
          <a:off x="7861300" y="14581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129032</xdr:rowOff>
    </xdr:from>
    <xdr:to>
      <xdr:col>36</xdr:col>
      <xdr:colOff>165100</xdr:colOff>
      <xdr:row>85</xdr:row>
      <xdr:rowOff>59182</xdr:rowOff>
    </xdr:to>
    <xdr:sp macro="" textlink="">
      <xdr:nvSpPr>
        <xdr:cNvPr id="371" name="楕円 370"/>
        <xdr:cNvSpPr/>
      </xdr:nvSpPr>
      <xdr:spPr>
        <a:xfrm>
          <a:off x="6921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xdr:rowOff>
    </xdr:from>
    <xdr:to>
      <xdr:col>41</xdr:col>
      <xdr:colOff>50800</xdr:colOff>
      <xdr:row>85</xdr:row>
      <xdr:rowOff>8382</xdr:rowOff>
    </xdr:to>
    <xdr:cxnSp macro="">
      <xdr:nvCxnSpPr>
        <xdr:cNvPr id="372" name="直線コネクタ 371"/>
        <xdr:cNvCxnSpPr/>
      </xdr:nvCxnSpPr>
      <xdr:spPr>
        <a:xfrm>
          <a:off x="6972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132859</xdr:rowOff>
    </xdr:from>
    <xdr:ext cx="469744" cy="259045"/>
    <xdr:sp macro="" textlink="">
      <xdr:nvSpPr>
        <xdr:cNvPr id="373" name="n_1aveValue【福祉施設】&#10;一人当たり面積"/>
        <xdr:cNvSpPr txBox="1"/>
      </xdr:nvSpPr>
      <xdr:spPr>
        <a:xfrm>
          <a:off x="9391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74" name="n_2ave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75" name="n_3aveValue【福祉施設】&#10;一人当たり面積"/>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155719</xdr:rowOff>
    </xdr:from>
    <xdr:ext cx="469744" cy="259045"/>
    <xdr:sp macro="" textlink="">
      <xdr:nvSpPr>
        <xdr:cNvPr id="376" name="n_4aveValue【福祉施設】&#10;一人当たり面積"/>
        <xdr:cNvSpPr txBox="1"/>
      </xdr:nvSpPr>
      <xdr:spPr>
        <a:xfrm>
          <a:off x="6737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82314</xdr:rowOff>
    </xdr:from>
    <xdr:ext cx="469744" cy="259045"/>
    <xdr:sp macro="" textlink="">
      <xdr:nvSpPr>
        <xdr:cNvPr id="377" name="n_1mainValue【福祉施設】&#10;一人当たり面積"/>
        <xdr:cNvSpPr txBox="1"/>
      </xdr:nvSpPr>
      <xdr:spPr>
        <a:xfrm>
          <a:off x="9391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73169</xdr:rowOff>
    </xdr:from>
    <xdr:ext cx="469744" cy="259045"/>
    <xdr:sp macro="" textlink="">
      <xdr:nvSpPr>
        <xdr:cNvPr id="378" name="n_2mainValue【福祉施設】&#10;一人当たり面積"/>
        <xdr:cNvSpPr txBox="1"/>
      </xdr:nvSpPr>
      <xdr:spPr>
        <a:xfrm>
          <a:off x="8515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50309</xdr:rowOff>
    </xdr:from>
    <xdr:ext cx="469744" cy="259045"/>
    <xdr:sp macro="" textlink="">
      <xdr:nvSpPr>
        <xdr:cNvPr id="379" name="n_3mainValue【福祉施設】&#10;一人当たり面積"/>
        <xdr:cNvSpPr txBox="1"/>
      </xdr:nvSpPr>
      <xdr:spPr>
        <a:xfrm>
          <a:off x="7626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50309</xdr:rowOff>
    </xdr:from>
    <xdr:ext cx="469744" cy="259045"/>
    <xdr:sp macro="" textlink="">
      <xdr:nvSpPr>
        <xdr:cNvPr id="380" name="n_4mainValue【福祉施設】&#10;一人当たり面積"/>
        <xdr:cNvSpPr txBox="1"/>
      </xdr:nvSpPr>
      <xdr:spPr>
        <a:xfrm>
          <a:off x="6737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91" name="テキスト ボックス 39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93" name="テキスト ボックス 392"/>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403" name="テキスト ボックス 402"/>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5" name="テキスト ボックス 40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48442</xdr:rowOff>
    </xdr:from>
    <xdr:to>
      <xdr:col>24</xdr:col>
      <xdr:colOff>62865</xdr:colOff>
      <xdr:row>108</xdr:row>
      <xdr:rowOff>76200</xdr:rowOff>
    </xdr:to>
    <xdr:cxnSp macro="">
      <xdr:nvCxnSpPr>
        <xdr:cNvPr id="407" name="直線コネクタ 406"/>
        <xdr:cNvCxnSpPr/>
      </xdr:nvCxnSpPr>
      <xdr:spPr>
        <a:xfrm flipV="1">
          <a:off x="4634865" y="1702199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166569</xdr:rowOff>
    </xdr:from>
    <xdr:ext cx="405111" cy="259045"/>
    <xdr:sp macro="" textlink="">
      <xdr:nvSpPr>
        <xdr:cNvPr id="410" name="【市民会館】&#10;有形固定資産減価償却率最大値テキスト"/>
        <xdr:cNvSpPr txBox="1"/>
      </xdr:nvSpPr>
      <xdr:spPr>
        <a:xfrm>
          <a:off x="4673600" y="167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48442</xdr:rowOff>
    </xdr:from>
    <xdr:to>
      <xdr:col>24</xdr:col>
      <xdr:colOff>152400</xdr:colOff>
      <xdr:row>99</xdr:row>
      <xdr:rowOff>48442</xdr:rowOff>
    </xdr:to>
    <xdr:cxnSp macro="">
      <xdr:nvCxnSpPr>
        <xdr:cNvPr id="411" name="直線コネクタ 410"/>
        <xdr:cNvCxnSpPr/>
      </xdr:nvCxnSpPr>
      <xdr:spPr>
        <a:xfrm>
          <a:off x="4546600" y="1702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35214</xdr:rowOff>
    </xdr:from>
    <xdr:ext cx="405111" cy="259045"/>
    <xdr:sp macro="" textlink="">
      <xdr:nvSpPr>
        <xdr:cNvPr id="412" name="【市民会館】&#10;有形固定資産減価償却率平均値テキスト"/>
        <xdr:cNvSpPr txBox="1"/>
      </xdr:nvSpPr>
      <xdr:spPr>
        <a:xfrm>
          <a:off x="4673600" y="1769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413" name="フローチャート: 判断 412"/>
        <xdr:cNvSpPr/>
      </xdr:nvSpPr>
      <xdr:spPr>
        <a:xfrm>
          <a:off x="45847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157662</xdr:rowOff>
    </xdr:from>
    <xdr:to>
      <xdr:col>20</xdr:col>
      <xdr:colOff>38100</xdr:colOff>
      <xdr:row>104</xdr:row>
      <xdr:rowOff>87812</xdr:rowOff>
    </xdr:to>
    <xdr:sp macro="" textlink="">
      <xdr:nvSpPr>
        <xdr:cNvPr id="414" name="フローチャート: 判断 413"/>
        <xdr:cNvSpPr/>
      </xdr:nvSpPr>
      <xdr:spPr>
        <a:xfrm>
          <a:off x="3746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133169</xdr:rowOff>
    </xdr:from>
    <xdr:to>
      <xdr:col>15</xdr:col>
      <xdr:colOff>101600</xdr:colOff>
      <xdr:row>103</xdr:row>
      <xdr:rowOff>63319</xdr:rowOff>
    </xdr:to>
    <xdr:sp macro="" textlink="">
      <xdr:nvSpPr>
        <xdr:cNvPr id="415" name="フローチャート: 判断 414"/>
        <xdr:cNvSpPr/>
      </xdr:nvSpPr>
      <xdr:spPr>
        <a:xfrm>
          <a:off x="28575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30299</xdr:rowOff>
    </xdr:from>
    <xdr:to>
      <xdr:col>10</xdr:col>
      <xdr:colOff>165100</xdr:colOff>
      <xdr:row>103</xdr:row>
      <xdr:rowOff>131899</xdr:rowOff>
    </xdr:to>
    <xdr:sp macro="" textlink="">
      <xdr:nvSpPr>
        <xdr:cNvPr id="416" name="フローチャート: 判断 415"/>
        <xdr:cNvSpPr/>
      </xdr:nvSpPr>
      <xdr:spPr>
        <a:xfrm>
          <a:off x="1968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7" name="フローチャート: 判断 416"/>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53158</xdr:rowOff>
    </xdr:from>
    <xdr:to>
      <xdr:col>24</xdr:col>
      <xdr:colOff>114300</xdr:colOff>
      <xdr:row>105</xdr:row>
      <xdr:rowOff>154758</xdr:rowOff>
    </xdr:to>
    <xdr:sp macro="" textlink="">
      <xdr:nvSpPr>
        <xdr:cNvPr id="423" name="楕円 422"/>
        <xdr:cNvSpPr/>
      </xdr:nvSpPr>
      <xdr:spPr>
        <a:xfrm>
          <a:off x="4584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31585</xdr:rowOff>
    </xdr:from>
    <xdr:ext cx="405111" cy="259045"/>
    <xdr:sp macro="" textlink="">
      <xdr:nvSpPr>
        <xdr:cNvPr id="424" name="【市民会館】&#10;有形固定資産減価償却率該当値テキスト"/>
        <xdr:cNvSpPr txBox="1"/>
      </xdr:nvSpPr>
      <xdr:spPr>
        <a:xfrm>
          <a:off x="4673600"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425" name="楕円 424"/>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103958</xdr:rowOff>
    </xdr:to>
    <xdr:cxnSp macro="">
      <xdr:nvCxnSpPr>
        <xdr:cNvPr id="426" name="直線コネクタ 425"/>
        <xdr:cNvCxnSpPr/>
      </xdr:nvCxnSpPr>
      <xdr:spPr>
        <a:xfrm>
          <a:off x="3797300" y="18044161"/>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97245</xdr:rowOff>
    </xdr:from>
    <xdr:to>
      <xdr:col>15</xdr:col>
      <xdr:colOff>101600</xdr:colOff>
      <xdr:row>105</xdr:row>
      <xdr:rowOff>27395</xdr:rowOff>
    </xdr:to>
    <xdr:sp macro="" textlink="">
      <xdr:nvSpPr>
        <xdr:cNvPr id="427" name="楕円 426"/>
        <xdr:cNvSpPr/>
      </xdr:nvSpPr>
      <xdr:spPr>
        <a:xfrm>
          <a:off x="2857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148045</xdr:rowOff>
    </xdr:from>
    <xdr:to>
      <xdr:col>19</xdr:col>
      <xdr:colOff>177800</xdr:colOff>
      <xdr:row>105</xdr:row>
      <xdr:rowOff>41911</xdr:rowOff>
    </xdr:to>
    <xdr:cxnSp macro="">
      <xdr:nvCxnSpPr>
        <xdr:cNvPr id="428" name="直線コネクタ 427"/>
        <xdr:cNvCxnSpPr/>
      </xdr:nvCxnSpPr>
      <xdr:spPr>
        <a:xfrm>
          <a:off x="2908300" y="179788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31931</xdr:rowOff>
    </xdr:from>
    <xdr:to>
      <xdr:col>10</xdr:col>
      <xdr:colOff>165100</xdr:colOff>
      <xdr:row>104</xdr:row>
      <xdr:rowOff>133531</xdr:rowOff>
    </xdr:to>
    <xdr:sp macro="" textlink="">
      <xdr:nvSpPr>
        <xdr:cNvPr id="429" name="楕円 428"/>
        <xdr:cNvSpPr/>
      </xdr:nvSpPr>
      <xdr:spPr>
        <a:xfrm>
          <a:off x="1968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82731</xdr:rowOff>
    </xdr:from>
    <xdr:to>
      <xdr:col>15</xdr:col>
      <xdr:colOff>50800</xdr:colOff>
      <xdr:row>104</xdr:row>
      <xdr:rowOff>148045</xdr:rowOff>
    </xdr:to>
    <xdr:cxnSp macro="">
      <xdr:nvCxnSpPr>
        <xdr:cNvPr id="430" name="直線コネクタ 429"/>
        <xdr:cNvCxnSpPr/>
      </xdr:nvCxnSpPr>
      <xdr:spPr>
        <a:xfrm>
          <a:off x="2019300" y="1791353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138068</xdr:rowOff>
    </xdr:from>
    <xdr:to>
      <xdr:col>6</xdr:col>
      <xdr:colOff>38100</xdr:colOff>
      <xdr:row>104</xdr:row>
      <xdr:rowOff>68218</xdr:rowOff>
    </xdr:to>
    <xdr:sp macro="" textlink="">
      <xdr:nvSpPr>
        <xdr:cNvPr id="431" name="楕円 430"/>
        <xdr:cNvSpPr/>
      </xdr:nvSpPr>
      <xdr:spPr>
        <a:xfrm>
          <a:off x="1079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17418</xdr:rowOff>
    </xdr:from>
    <xdr:to>
      <xdr:col>10</xdr:col>
      <xdr:colOff>114300</xdr:colOff>
      <xdr:row>104</xdr:row>
      <xdr:rowOff>82731</xdr:rowOff>
    </xdr:to>
    <xdr:cxnSp macro="">
      <xdr:nvCxnSpPr>
        <xdr:cNvPr id="432" name="直線コネクタ 431"/>
        <xdr:cNvCxnSpPr/>
      </xdr:nvCxnSpPr>
      <xdr:spPr>
        <a:xfrm>
          <a:off x="1130300" y="17848218"/>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104339</xdr:rowOff>
    </xdr:from>
    <xdr:ext cx="405111" cy="259045"/>
    <xdr:sp macro="" textlink="">
      <xdr:nvSpPr>
        <xdr:cNvPr id="433" name="n_1aveValue【市民会館】&#10;有形固定資産減価償却率"/>
        <xdr:cNvSpPr txBox="1"/>
      </xdr:nvSpPr>
      <xdr:spPr>
        <a:xfrm>
          <a:off x="35820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79846</xdr:rowOff>
    </xdr:from>
    <xdr:ext cx="405111" cy="259045"/>
    <xdr:sp macro="" textlink="">
      <xdr:nvSpPr>
        <xdr:cNvPr id="434" name="n_2aveValue【市民会館】&#10;有形固定資産減価償却率"/>
        <xdr:cNvSpPr txBox="1"/>
      </xdr:nvSpPr>
      <xdr:spPr>
        <a:xfrm>
          <a:off x="2705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148426</xdr:rowOff>
    </xdr:from>
    <xdr:ext cx="405111" cy="259045"/>
    <xdr:sp macro="" textlink="">
      <xdr:nvSpPr>
        <xdr:cNvPr id="435" name="n_3aveValue【市民会館】&#10;有形固定資産減価償却率"/>
        <xdr:cNvSpPr txBox="1"/>
      </xdr:nvSpPr>
      <xdr:spPr>
        <a:xfrm>
          <a:off x="1816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436" name="n_4aveValue【市民会館】&#10;有形固定資産減価償却率"/>
        <xdr:cNvSpPr txBox="1"/>
      </xdr:nvSpPr>
      <xdr:spPr>
        <a:xfrm>
          <a:off x="927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437" name="n_1mainValue【市民会館】&#10;有形固定資産減価償却率"/>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18522</xdr:rowOff>
    </xdr:from>
    <xdr:ext cx="405111" cy="259045"/>
    <xdr:sp macro="" textlink="">
      <xdr:nvSpPr>
        <xdr:cNvPr id="438" name="n_2mainValue【市民会館】&#10;有形固定資産減価償却率"/>
        <xdr:cNvSpPr txBox="1"/>
      </xdr:nvSpPr>
      <xdr:spPr>
        <a:xfrm>
          <a:off x="2705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124658</xdr:rowOff>
    </xdr:from>
    <xdr:ext cx="405111" cy="259045"/>
    <xdr:sp macro="" textlink="">
      <xdr:nvSpPr>
        <xdr:cNvPr id="439" name="n_3mainValue【市民会館】&#10;有形固定資産減価償却率"/>
        <xdr:cNvSpPr txBox="1"/>
      </xdr:nvSpPr>
      <xdr:spPr>
        <a:xfrm>
          <a:off x="1816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84745</xdr:rowOff>
    </xdr:from>
    <xdr:ext cx="405111" cy="259045"/>
    <xdr:sp macro="" textlink="">
      <xdr:nvSpPr>
        <xdr:cNvPr id="440" name="n_4mainValue【市民会館】&#10;有形固定資産減価償却率"/>
        <xdr:cNvSpPr txBox="1"/>
      </xdr:nvSpPr>
      <xdr:spPr>
        <a:xfrm>
          <a:off x="927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51" name="テキスト ボックス 45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463" name="直線コネクタ 462"/>
        <xdr:cNvCxnSpPr/>
      </xdr:nvCxnSpPr>
      <xdr:spPr>
        <a:xfrm flipV="1">
          <a:off x="10476865" y="1715719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464" name="【市民会館】&#10;一人当たり面積最小値テキスト"/>
        <xdr:cNvSpPr txBox="1"/>
      </xdr:nvSpPr>
      <xdr:spPr>
        <a:xfrm>
          <a:off x="10515600"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465" name="直線コネクタ 464"/>
        <xdr:cNvCxnSpPr/>
      </xdr:nvCxnSpPr>
      <xdr:spPr>
        <a:xfrm>
          <a:off x="10388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466" name="【市民会館】&#10;一人当たり面積最大値テキスト"/>
        <xdr:cNvSpPr txBox="1"/>
      </xdr:nvSpPr>
      <xdr:spPr>
        <a:xfrm>
          <a:off x="105156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467" name="直線コネクタ 466"/>
        <xdr:cNvCxnSpPr/>
      </xdr:nvCxnSpPr>
      <xdr:spPr>
        <a:xfrm>
          <a:off x="10388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121429</xdr:rowOff>
    </xdr:from>
    <xdr:ext cx="469744" cy="259045"/>
    <xdr:sp macro="" textlink="">
      <xdr:nvSpPr>
        <xdr:cNvPr id="468" name="【市民会館】&#10;一人当たり面積平均値テキスト"/>
        <xdr:cNvSpPr txBox="1"/>
      </xdr:nvSpPr>
      <xdr:spPr>
        <a:xfrm>
          <a:off x="10515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69" name="フローチャート: 判断 468"/>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470" name="フローチャート: 判断 469"/>
        <xdr:cNvSpPr/>
      </xdr:nvSpPr>
      <xdr:spPr>
        <a:xfrm>
          <a:off x="9588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71" name="フローチャート: 判断 470"/>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72" name="フローチャート: 判断 471"/>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473" name="フローチャート: 判断 472"/>
        <xdr:cNvSpPr/>
      </xdr:nvSpPr>
      <xdr:spPr>
        <a:xfrm>
          <a:off x="6921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114554</xdr:rowOff>
    </xdr:from>
    <xdr:to>
      <xdr:col>55</xdr:col>
      <xdr:colOff>50800</xdr:colOff>
      <xdr:row>108</xdr:row>
      <xdr:rowOff>44704</xdr:rowOff>
    </xdr:to>
    <xdr:sp macro="" textlink="">
      <xdr:nvSpPr>
        <xdr:cNvPr id="479" name="楕円 478"/>
        <xdr:cNvSpPr/>
      </xdr:nvSpPr>
      <xdr:spPr>
        <a:xfrm>
          <a:off x="104267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29481</xdr:rowOff>
    </xdr:from>
    <xdr:ext cx="469744" cy="259045"/>
    <xdr:sp macro="" textlink="">
      <xdr:nvSpPr>
        <xdr:cNvPr id="480" name="【市民会館】&#10;一人当たり面積該当値テキスト"/>
        <xdr:cNvSpPr txBox="1"/>
      </xdr:nvSpPr>
      <xdr:spPr>
        <a:xfrm>
          <a:off x="10515600" y="1837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114554</xdr:rowOff>
    </xdr:from>
    <xdr:to>
      <xdr:col>50</xdr:col>
      <xdr:colOff>165100</xdr:colOff>
      <xdr:row>108</xdr:row>
      <xdr:rowOff>44704</xdr:rowOff>
    </xdr:to>
    <xdr:sp macro="" textlink="">
      <xdr:nvSpPr>
        <xdr:cNvPr id="481" name="楕円 480"/>
        <xdr:cNvSpPr/>
      </xdr:nvSpPr>
      <xdr:spPr>
        <a:xfrm>
          <a:off x="9588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165354</xdr:rowOff>
    </xdr:from>
    <xdr:to>
      <xdr:col>55</xdr:col>
      <xdr:colOff>0</xdr:colOff>
      <xdr:row>107</xdr:row>
      <xdr:rowOff>165354</xdr:rowOff>
    </xdr:to>
    <xdr:cxnSp macro="">
      <xdr:nvCxnSpPr>
        <xdr:cNvPr id="482" name="直線コネクタ 481"/>
        <xdr:cNvCxnSpPr/>
      </xdr:nvCxnSpPr>
      <xdr:spPr>
        <a:xfrm>
          <a:off x="9639300" y="1851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114554</xdr:rowOff>
    </xdr:from>
    <xdr:to>
      <xdr:col>46</xdr:col>
      <xdr:colOff>38100</xdr:colOff>
      <xdr:row>108</xdr:row>
      <xdr:rowOff>44704</xdr:rowOff>
    </xdr:to>
    <xdr:sp macro="" textlink="">
      <xdr:nvSpPr>
        <xdr:cNvPr id="483" name="楕円 482"/>
        <xdr:cNvSpPr/>
      </xdr:nvSpPr>
      <xdr:spPr>
        <a:xfrm>
          <a:off x="8699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165354</xdr:rowOff>
    </xdr:from>
    <xdr:to>
      <xdr:col>50</xdr:col>
      <xdr:colOff>114300</xdr:colOff>
      <xdr:row>107</xdr:row>
      <xdr:rowOff>165354</xdr:rowOff>
    </xdr:to>
    <xdr:cxnSp macro="">
      <xdr:nvCxnSpPr>
        <xdr:cNvPr id="484" name="直線コネクタ 483"/>
        <xdr:cNvCxnSpPr/>
      </xdr:nvCxnSpPr>
      <xdr:spPr>
        <a:xfrm>
          <a:off x="8750300" y="1851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114554</xdr:rowOff>
    </xdr:from>
    <xdr:to>
      <xdr:col>41</xdr:col>
      <xdr:colOff>101600</xdr:colOff>
      <xdr:row>108</xdr:row>
      <xdr:rowOff>44704</xdr:rowOff>
    </xdr:to>
    <xdr:sp macro="" textlink="">
      <xdr:nvSpPr>
        <xdr:cNvPr id="485" name="楕円 484"/>
        <xdr:cNvSpPr/>
      </xdr:nvSpPr>
      <xdr:spPr>
        <a:xfrm>
          <a:off x="7810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165354</xdr:rowOff>
    </xdr:from>
    <xdr:to>
      <xdr:col>45</xdr:col>
      <xdr:colOff>177800</xdr:colOff>
      <xdr:row>107</xdr:row>
      <xdr:rowOff>165354</xdr:rowOff>
    </xdr:to>
    <xdr:cxnSp macro="">
      <xdr:nvCxnSpPr>
        <xdr:cNvPr id="486" name="直線コネクタ 485"/>
        <xdr:cNvCxnSpPr/>
      </xdr:nvCxnSpPr>
      <xdr:spPr>
        <a:xfrm>
          <a:off x="7861300" y="1851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114554</xdr:rowOff>
    </xdr:from>
    <xdr:to>
      <xdr:col>36</xdr:col>
      <xdr:colOff>165100</xdr:colOff>
      <xdr:row>108</xdr:row>
      <xdr:rowOff>44704</xdr:rowOff>
    </xdr:to>
    <xdr:sp macro="" textlink="">
      <xdr:nvSpPr>
        <xdr:cNvPr id="487" name="楕円 486"/>
        <xdr:cNvSpPr/>
      </xdr:nvSpPr>
      <xdr:spPr>
        <a:xfrm>
          <a:off x="6921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165354</xdr:rowOff>
    </xdr:from>
    <xdr:to>
      <xdr:col>41</xdr:col>
      <xdr:colOff>50800</xdr:colOff>
      <xdr:row>107</xdr:row>
      <xdr:rowOff>165354</xdr:rowOff>
    </xdr:to>
    <xdr:cxnSp macro="">
      <xdr:nvCxnSpPr>
        <xdr:cNvPr id="488" name="直線コネクタ 487"/>
        <xdr:cNvCxnSpPr/>
      </xdr:nvCxnSpPr>
      <xdr:spPr>
        <a:xfrm>
          <a:off x="6972300" y="1851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70375</xdr:rowOff>
    </xdr:from>
    <xdr:ext cx="469744" cy="259045"/>
    <xdr:sp macro="" textlink="">
      <xdr:nvSpPr>
        <xdr:cNvPr id="489" name="n_1aveValue【市民会館】&#10;一人当たり面積"/>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72662</xdr:rowOff>
    </xdr:from>
    <xdr:ext cx="469744" cy="259045"/>
    <xdr:sp macro="" textlink="">
      <xdr:nvSpPr>
        <xdr:cNvPr id="490" name="n_2aveValue【市民会館】&#10;一人当たり面積"/>
        <xdr:cNvSpPr txBox="1"/>
      </xdr:nvSpPr>
      <xdr:spPr>
        <a:xfrm>
          <a:off x="8515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91" name="n_3ave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152671</xdr:rowOff>
    </xdr:from>
    <xdr:ext cx="469744" cy="259045"/>
    <xdr:sp macro="" textlink="">
      <xdr:nvSpPr>
        <xdr:cNvPr id="492" name="n_4aveValue【市民会館】&#10;一人当たり面積"/>
        <xdr:cNvSpPr txBox="1"/>
      </xdr:nvSpPr>
      <xdr:spPr>
        <a:xfrm>
          <a:off x="6737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35831</xdr:rowOff>
    </xdr:from>
    <xdr:ext cx="469744" cy="259045"/>
    <xdr:sp macro="" textlink="">
      <xdr:nvSpPr>
        <xdr:cNvPr id="493" name="n_1main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35831</xdr:rowOff>
    </xdr:from>
    <xdr:ext cx="469744" cy="259045"/>
    <xdr:sp macro="" textlink="">
      <xdr:nvSpPr>
        <xdr:cNvPr id="494" name="n_2mainValue【市民会館】&#10;一人当たり面積"/>
        <xdr:cNvSpPr txBox="1"/>
      </xdr:nvSpPr>
      <xdr:spPr>
        <a:xfrm>
          <a:off x="8515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35831</xdr:rowOff>
    </xdr:from>
    <xdr:ext cx="469744" cy="259045"/>
    <xdr:sp macro="" textlink="">
      <xdr:nvSpPr>
        <xdr:cNvPr id="495" name="n_3mainValue【市民会館】&#10;一人当たり面積"/>
        <xdr:cNvSpPr txBox="1"/>
      </xdr:nvSpPr>
      <xdr:spPr>
        <a:xfrm>
          <a:off x="7626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35831</xdr:rowOff>
    </xdr:from>
    <xdr:ext cx="469744" cy="259045"/>
    <xdr:sp macro="" textlink="">
      <xdr:nvSpPr>
        <xdr:cNvPr id="496" name="n_4mainValue【市民会館】&#10;一人当たり面積"/>
        <xdr:cNvSpPr txBox="1"/>
      </xdr:nvSpPr>
      <xdr:spPr>
        <a:xfrm>
          <a:off x="6737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9" name="テキスト ボックス 5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519" name="直線コネクタ 518"/>
        <xdr:cNvCxnSpPr/>
      </xdr:nvCxnSpPr>
      <xdr:spPr>
        <a:xfrm flipV="1">
          <a:off x="16318864" y="5667756"/>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520" name="【一般廃棄物処理施設】&#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521" name="直線コネクタ 520"/>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522" name="【一般廃棄物処理施設】&#10;有形固定資産減価償却率最大値テキスト"/>
        <xdr:cNvSpPr txBox="1"/>
      </xdr:nvSpPr>
      <xdr:spPr>
        <a:xfrm>
          <a:off x="163576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523" name="直線コネクタ 522"/>
        <xdr:cNvCxnSpPr/>
      </xdr:nvCxnSpPr>
      <xdr:spPr>
        <a:xfrm>
          <a:off x="16230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41419</xdr:rowOff>
    </xdr:from>
    <xdr:ext cx="405111" cy="259045"/>
    <xdr:sp macro="" textlink="">
      <xdr:nvSpPr>
        <xdr:cNvPr id="524" name="【一般廃棄物処理施設】&#10;有形固定資産減価償却率平均値テキスト"/>
        <xdr:cNvSpPr txBox="1"/>
      </xdr:nvSpPr>
      <xdr:spPr>
        <a:xfrm>
          <a:off x="16357600" y="6385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525" name="フローチャート: 判断 524"/>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526" name="フローチャート: 判断 525"/>
        <xdr:cNvSpPr/>
      </xdr:nvSpPr>
      <xdr:spPr>
        <a:xfrm>
          <a:off x="15430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527" name="フローチャート: 判断 526"/>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528" name="フローチャート: 判断 527"/>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91694</xdr:rowOff>
    </xdr:from>
    <xdr:to>
      <xdr:col>67</xdr:col>
      <xdr:colOff>101600</xdr:colOff>
      <xdr:row>41</xdr:row>
      <xdr:rowOff>21844</xdr:rowOff>
    </xdr:to>
    <xdr:sp macro="" textlink="">
      <xdr:nvSpPr>
        <xdr:cNvPr id="529" name="フローチャート: 判断 528"/>
        <xdr:cNvSpPr/>
      </xdr:nvSpPr>
      <xdr:spPr>
        <a:xfrm>
          <a:off x="12763500" y="6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87122</xdr:rowOff>
    </xdr:from>
    <xdr:to>
      <xdr:col>85</xdr:col>
      <xdr:colOff>177800</xdr:colOff>
      <xdr:row>40</xdr:row>
      <xdr:rowOff>17272</xdr:rowOff>
    </xdr:to>
    <xdr:sp macro="" textlink="">
      <xdr:nvSpPr>
        <xdr:cNvPr id="535" name="楕円 534"/>
        <xdr:cNvSpPr/>
      </xdr:nvSpPr>
      <xdr:spPr>
        <a:xfrm>
          <a:off x="162687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65549</xdr:rowOff>
    </xdr:from>
    <xdr:ext cx="405111" cy="259045"/>
    <xdr:sp macro="" textlink="">
      <xdr:nvSpPr>
        <xdr:cNvPr id="536" name="【一般廃棄物処理施設】&#10;有形固定資産減価償却率該当値テキスト"/>
        <xdr:cNvSpPr txBox="1"/>
      </xdr:nvSpPr>
      <xdr:spPr>
        <a:xfrm>
          <a:off x="16357600"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537" name="楕円 536"/>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137922</xdr:rowOff>
    </xdr:to>
    <xdr:cxnSp macro="">
      <xdr:nvCxnSpPr>
        <xdr:cNvPr id="538" name="直線コネクタ 537"/>
        <xdr:cNvCxnSpPr/>
      </xdr:nvCxnSpPr>
      <xdr:spPr>
        <a:xfrm>
          <a:off x="15481300" y="67513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119126</xdr:rowOff>
    </xdr:from>
    <xdr:to>
      <xdr:col>76</xdr:col>
      <xdr:colOff>165100</xdr:colOff>
      <xdr:row>40</xdr:row>
      <xdr:rowOff>49276</xdr:rowOff>
    </xdr:to>
    <xdr:sp macro="" textlink="">
      <xdr:nvSpPr>
        <xdr:cNvPr id="539" name="楕円 538"/>
        <xdr:cNvSpPr/>
      </xdr:nvSpPr>
      <xdr:spPr>
        <a:xfrm>
          <a:off x="14541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169926</xdr:rowOff>
    </xdr:to>
    <xdr:cxnSp macro="">
      <xdr:nvCxnSpPr>
        <xdr:cNvPr id="540" name="直線コネクタ 539"/>
        <xdr:cNvCxnSpPr/>
      </xdr:nvCxnSpPr>
      <xdr:spPr>
        <a:xfrm flipV="1">
          <a:off x="14592300" y="67513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52832</xdr:rowOff>
    </xdr:from>
    <xdr:to>
      <xdr:col>72</xdr:col>
      <xdr:colOff>38100</xdr:colOff>
      <xdr:row>39</xdr:row>
      <xdr:rowOff>154432</xdr:rowOff>
    </xdr:to>
    <xdr:sp macro="" textlink="">
      <xdr:nvSpPr>
        <xdr:cNvPr id="541" name="楕円 540"/>
        <xdr:cNvSpPr/>
      </xdr:nvSpPr>
      <xdr:spPr>
        <a:xfrm>
          <a:off x="13652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103632</xdr:rowOff>
    </xdr:from>
    <xdr:to>
      <xdr:col>76</xdr:col>
      <xdr:colOff>114300</xdr:colOff>
      <xdr:row>39</xdr:row>
      <xdr:rowOff>169926</xdr:rowOff>
    </xdr:to>
    <xdr:cxnSp macro="">
      <xdr:nvCxnSpPr>
        <xdr:cNvPr id="542" name="直線コネクタ 541"/>
        <xdr:cNvCxnSpPr/>
      </xdr:nvCxnSpPr>
      <xdr:spPr>
        <a:xfrm>
          <a:off x="13703300" y="679018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116095</xdr:rowOff>
    </xdr:from>
    <xdr:ext cx="405111" cy="259045"/>
    <xdr:sp macro="" textlink="">
      <xdr:nvSpPr>
        <xdr:cNvPr id="543" name="n_1aveValue【一般廃棄物処理施設】&#10;有形固定資産減価償却率"/>
        <xdr:cNvSpPr txBox="1"/>
      </xdr:nvSpPr>
      <xdr:spPr>
        <a:xfrm>
          <a:off x="152660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26941</xdr:rowOff>
    </xdr:from>
    <xdr:ext cx="405111" cy="259045"/>
    <xdr:sp macro="" textlink="">
      <xdr:nvSpPr>
        <xdr:cNvPr id="544" name="n_2aveValue【一般廃棄物処理施設】&#10;有形固定資産減価償却率"/>
        <xdr:cNvSpPr txBox="1"/>
      </xdr:nvSpPr>
      <xdr:spPr>
        <a:xfrm>
          <a:off x="14389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150385</xdr:rowOff>
    </xdr:from>
    <xdr:ext cx="405111" cy="259045"/>
    <xdr:sp macro="" textlink="">
      <xdr:nvSpPr>
        <xdr:cNvPr id="545" name="n_3aveValue【一般廃棄物処理施設】&#10;有形固定資産減価償却率"/>
        <xdr:cNvSpPr txBox="1"/>
      </xdr:nvSpPr>
      <xdr:spPr>
        <a:xfrm>
          <a:off x="13500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38371</xdr:rowOff>
    </xdr:from>
    <xdr:ext cx="405111" cy="259045"/>
    <xdr:sp macro="" textlink="">
      <xdr:nvSpPr>
        <xdr:cNvPr id="546" name="n_4aveValue【一般廃棄物処理施設】&#10;有形固定資産減価償却率"/>
        <xdr:cNvSpPr txBox="1"/>
      </xdr:nvSpPr>
      <xdr:spPr>
        <a:xfrm>
          <a:off x="12611744" y="672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547" name="n_1mainValue【一般廃棄物処理施設】&#10;有形固定資産減価償却率"/>
        <xdr:cNvSpPr txBox="1"/>
      </xdr:nvSpPr>
      <xdr:spPr>
        <a:xfrm>
          <a:off x="15266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40403</xdr:rowOff>
    </xdr:from>
    <xdr:ext cx="405111" cy="259045"/>
    <xdr:sp macro="" textlink="">
      <xdr:nvSpPr>
        <xdr:cNvPr id="548" name="n_2mainValue【一般廃棄物処理施設】&#10;有形固定資産減価償却率"/>
        <xdr:cNvSpPr txBox="1"/>
      </xdr:nvSpPr>
      <xdr:spPr>
        <a:xfrm>
          <a:off x="14389744"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145559</xdr:rowOff>
    </xdr:from>
    <xdr:ext cx="405111" cy="259045"/>
    <xdr:sp macro="" textlink="">
      <xdr:nvSpPr>
        <xdr:cNvPr id="549" name="n_3mainValue【一般廃棄物処理施設】&#10;有形固定資産減価償却率"/>
        <xdr:cNvSpPr txBox="1"/>
      </xdr:nvSpPr>
      <xdr:spPr>
        <a:xfrm>
          <a:off x="135007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3" name="テキスト ボックス 56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5" name="テキスト ボックス 56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7" name="テキスト ボックス 56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75" name="直線コネクタ 574"/>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76" name="【一般廃棄物処理施設】&#10;一人当たり有形固定資産（償却資産）額最小値テキスト"/>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77" name="直線コネクタ 576"/>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78" name="【一般廃棄物処理施設】&#10;一人当たり有形固定資産（償却資産）額最大値テキスト"/>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79" name="直線コネクタ 578"/>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129343</xdr:rowOff>
    </xdr:from>
    <xdr:ext cx="534377" cy="259045"/>
    <xdr:sp macro="" textlink="">
      <xdr:nvSpPr>
        <xdr:cNvPr id="580" name="【一般廃棄物処理施設】&#10;一人当たり有形固定資産（償却資産）額平均値テキスト"/>
        <xdr:cNvSpPr txBox="1"/>
      </xdr:nvSpPr>
      <xdr:spPr>
        <a:xfrm>
          <a:off x="22199600" y="630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81" name="フローチャート: 判断 580"/>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82" name="フローチャート: 判断 581"/>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583" name="フローチャート: 判断 582"/>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584" name="フローチャート: 判断 583"/>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85" name="フローチャート: 判断 584"/>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125146</xdr:rowOff>
    </xdr:from>
    <xdr:to>
      <xdr:col>116</xdr:col>
      <xdr:colOff>114300</xdr:colOff>
      <xdr:row>38</xdr:row>
      <xdr:rowOff>55296</xdr:rowOff>
    </xdr:to>
    <xdr:sp macro="" textlink="">
      <xdr:nvSpPr>
        <xdr:cNvPr id="591" name="楕円 590"/>
        <xdr:cNvSpPr/>
      </xdr:nvSpPr>
      <xdr:spPr>
        <a:xfrm>
          <a:off x="22110700" y="64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103573</xdr:rowOff>
    </xdr:from>
    <xdr:ext cx="534377" cy="259045"/>
    <xdr:sp macro="" textlink="">
      <xdr:nvSpPr>
        <xdr:cNvPr id="592" name="【一般廃棄物処理施設】&#10;一人当たり有形固定資産（償却資産）額該当値テキスト"/>
        <xdr:cNvSpPr txBox="1"/>
      </xdr:nvSpPr>
      <xdr:spPr>
        <a:xfrm>
          <a:off x="22199600" y="644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138252</xdr:rowOff>
    </xdr:from>
    <xdr:to>
      <xdr:col>112</xdr:col>
      <xdr:colOff>38100</xdr:colOff>
      <xdr:row>38</xdr:row>
      <xdr:rowOff>68402</xdr:rowOff>
    </xdr:to>
    <xdr:sp macro="" textlink="">
      <xdr:nvSpPr>
        <xdr:cNvPr id="593" name="楕円 592"/>
        <xdr:cNvSpPr/>
      </xdr:nvSpPr>
      <xdr:spPr>
        <a:xfrm>
          <a:off x="21272500" y="64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4496</xdr:rowOff>
    </xdr:from>
    <xdr:to>
      <xdr:col>116</xdr:col>
      <xdr:colOff>63500</xdr:colOff>
      <xdr:row>38</xdr:row>
      <xdr:rowOff>17602</xdr:rowOff>
    </xdr:to>
    <xdr:cxnSp macro="">
      <xdr:nvCxnSpPr>
        <xdr:cNvPr id="594" name="直線コネクタ 593"/>
        <xdr:cNvCxnSpPr/>
      </xdr:nvCxnSpPr>
      <xdr:spPr>
        <a:xfrm flipV="1">
          <a:off x="21323300" y="6519596"/>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58438</xdr:rowOff>
    </xdr:from>
    <xdr:to>
      <xdr:col>107</xdr:col>
      <xdr:colOff>101600</xdr:colOff>
      <xdr:row>38</xdr:row>
      <xdr:rowOff>160038</xdr:rowOff>
    </xdr:to>
    <xdr:sp macro="" textlink="">
      <xdr:nvSpPr>
        <xdr:cNvPr id="595" name="楕円 594"/>
        <xdr:cNvSpPr/>
      </xdr:nvSpPr>
      <xdr:spPr>
        <a:xfrm>
          <a:off x="20383500" y="65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17602</xdr:rowOff>
    </xdr:from>
    <xdr:to>
      <xdr:col>111</xdr:col>
      <xdr:colOff>177800</xdr:colOff>
      <xdr:row>38</xdr:row>
      <xdr:rowOff>109238</xdr:rowOff>
    </xdr:to>
    <xdr:cxnSp macro="">
      <xdr:nvCxnSpPr>
        <xdr:cNvPr id="596" name="直線コネクタ 595"/>
        <xdr:cNvCxnSpPr/>
      </xdr:nvCxnSpPr>
      <xdr:spPr>
        <a:xfrm flipV="1">
          <a:off x="20434300" y="6532702"/>
          <a:ext cx="889000" cy="9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61769</xdr:rowOff>
    </xdr:from>
    <xdr:to>
      <xdr:col>102</xdr:col>
      <xdr:colOff>165100</xdr:colOff>
      <xdr:row>38</xdr:row>
      <xdr:rowOff>163369</xdr:rowOff>
    </xdr:to>
    <xdr:sp macro="" textlink="">
      <xdr:nvSpPr>
        <xdr:cNvPr id="597" name="楕円 596"/>
        <xdr:cNvSpPr/>
      </xdr:nvSpPr>
      <xdr:spPr>
        <a:xfrm>
          <a:off x="19494500" y="65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109238</xdr:rowOff>
    </xdr:from>
    <xdr:to>
      <xdr:col>107</xdr:col>
      <xdr:colOff>50800</xdr:colOff>
      <xdr:row>38</xdr:row>
      <xdr:rowOff>112569</xdr:rowOff>
    </xdr:to>
    <xdr:cxnSp macro="">
      <xdr:nvCxnSpPr>
        <xdr:cNvPr id="598" name="直線コネクタ 597"/>
        <xdr:cNvCxnSpPr/>
      </xdr:nvCxnSpPr>
      <xdr:spPr>
        <a:xfrm flipV="1">
          <a:off x="19545300" y="6624338"/>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60563</xdr:rowOff>
    </xdr:from>
    <xdr:ext cx="534377" cy="259045"/>
    <xdr:sp macro="" textlink="">
      <xdr:nvSpPr>
        <xdr:cNvPr id="599" name="n_1aveValue【一般廃棄物処理施設】&#10;一人当たり有形固定資産（償却資産）額"/>
        <xdr:cNvSpPr txBox="1"/>
      </xdr:nvSpPr>
      <xdr:spPr>
        <a:xfrm>
          <a:off x="21043411" y="65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131977</xdr:rowOff>
    </xdr:from>
    <xdr:ext cx="534377" cy="259045"/>
    <xdr:sp macro="" textlink="">
      <xdr:nvSpPr>
        <xdr:cNvPr id="600" name="n_2aveValue【一般廃棄物処理施設】&#10;一人当たり有形固定資産（償却資産）額"/>
        <xdr:cNvSpPr txBox="1"/>
      </xdr:nvSpPr>
      <xdr:spPr>
        <a:xfrm>
          <a:off x="201671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161757</xdr:rowOff>
    </xdr:from>
    <xdr:ext cx="534377" cy="259045"/>
    <xdr:sp macro="" textlink="">
      <xdr:nvSpPr>
        <xdr:cNvPr id="601" name="n_3aveValue【一般廃棄物処理施設】&#10;一人当たり有形固定資産（償却資産）額"/>
        <xdr:cNvSpPr txBox="1"/>
      </xdr:nvSpPr>
      <xdr:spPr>
        <a:xfrm>
          <a:off x="192781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79835</xdr:rowOff>
    </xdr:from>
    <xdr:ext cx="534377" cy="259045"/>
    <xdr:sp macro="" textlink="">
      <xdr:nvSpPr>
        <xdr:cNvPr id="602" name="n_4aveValue【一般廃棄物処理施設】&#10;一人当たり有形固定資産（償却資産）額"/>
        <xdr:cNvSpPr txBox="1"/>
      </xdr:nvSpPr>
      <xdr:spPr>
        <a:xfrm>
          <a:off x="18389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84929</xdr:rowOff>
    </xdr:from>
    <xdr:ext cx="534377" cy="259045"/>
    <xdr:sp macro="" textlink="">
      <xdr:nvSpPr>
        <xdr:cNvPr id="603" name="n_1mainValue【一般廃棄物処理施設】&#10;一人当たり有形固定資産（償却資産）額"/>
        <xdr:cNvSpPr txBox="1"/>
      </xdr:nvSpPr>
      <xdr:spPr>
        <a:xfrm>
          <a:off x="21043411" y="625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151165</xdr:rowOff>
    </xdr:from>
    <xdr:ext cx="534377" cy="259045"/>
    <xdr:sp macro="" textlink="">
      <xdr:nvSpPr>
        <xdr:cNvPr id="604" name="n_2mainValue【一般廃棄物処理施設】&#10;一人当たり有形固定資産（償却資産）額"/>
        <xdr:cNvSpPr txBox="1"/>
      </xdr:nvSpPr>
      <xdr:spPr>
        <a:xfrm>
          <a:off x="20167111" y="6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8446</xdr:rowOff>
    </xdr:from>
    <xdr:ext cx="534377" cy="259045"/>
    <xdr:sp macro="" textlink="">
      <xdr:nvSpPr>
        <xdr:cNvPr id="605" name="n_3mainValue【一般廃棄物処理施設】&#10;一人当たり有形固定資産（償却資産）額"/>
        <xdr:cNvSpPr txBox="1"/>
      </xdr:nvSpPr>
      <xdr:spPr>
        <a:xfrm>
          <a:off x="19278111" y="635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628" name="直線コネクタ 627"/>
        <xdr:cNvCxnSpPr/>
      </xdr:nvCxnSpPr>
      <xdr:spPr>
        <a:xfrm flipV="1">
          <a:off x="16318864" y="982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29"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30" name="直線コネクタ 629"/>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631" name="【保健センター・保健所】&#10;有形固定資産減価償却率最大値テキスト"/>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632" name="直線コネクタ 631"/>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120667</xdr:rowOff>
    </xdr:from>
    <xdr:ext cx="405111" cy="259045"/>
    <xdr:sp macro="" textlink="">
      <xdr:nvSpPr>
        <xdr:cNvPr id="633" name="【保健センター・保健所】&#10;有形固定資産減価償却率平均値テキスト"/>
        <xdr:cNvSpPr txBox="1"/>
      </xdr:nvSpPr>
      <xdr:spPr>
        <a:xfrm>
          <a:off x="16357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34" name="フローチャート: 判断 633"/>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635" name="フローチャート: 判断 634"/>
        <xdr:cNvSpPr/>
      </xdr:nvSpPr>
      <xdr:spPr>
        <a:xfrm>
          <a:off x="15430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636" name="フローチャート: 判断 635"/>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129794</xdr:rowOff>
    </xdr:from>
    <xdr:to>
      <xdr:col>72</xdr:col>
      <xdr:colOff>38100</xdr:colOff>
      <xdr:row>59</xdr:row>
      <xdr:rowOff>59944</xdr:rowOff>
    </xdr:to>
    <xdr:sp macro="" textlink="">
      <xdr:nvSpPr>
        <xdr:cNvPr id="637" name="フローチャート: 判断 636"/>
        <xdr:cNvSpPr/>
      </xdr:nvSpPr>
      <xdr:spPr>
        <a:xfrm>
          <a:off x="13652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118364</xdr:rowOff>
    </xdr:from>
    <xdr:to>
      <xdr:col>67</xdr:col>
      <xdr:colOff>101600</xdr:colOff>
      <xdr:row>59</xdr:row>
      <xdr:rowOff>48514</xdr:rowOff>
    </xdr:to>
    <xdr:sp macro="" textlink="">
      <xdr:nvSpPr>
        <xdr:cNvPr id="638" name="フローチャート: 判断 637"/>
        <xdr:cNvSpPr/>
      </xdr:nvSpPr>
      <xdr:spPr>
        <a:xfrm>
          <a:off x="12763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111506</xdr:rowOff>
    </xdr:from>
    <xdr:to>
      <xdr:col>85</xdr:col>
      <xdr:colOff>177800</xdr:colOff>
      <xdr:row>63</xdr:row>
      <xdr:rowOff>41656</xdr:rowOff>
    </xdr:to>
    <xdr:sp macro="" textlink="">
      <xdr:nvSpPr>
        <xdr:cNvPr id="644" name="楕円 643"/>
        <xdr:cNvSpPr/>
      </xdr:nvSpPr>
      <xdr:spPr>
        <a:xfrm>
          <a:off x="162687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89933</xdr:rowOff>
    </xdr:from>
    <xdr:ext cx="405111" cy="259045"/>
    <xdr:sp macro="" textlink="">
      <xdr:nvSpPr>
        <xdr:cNvPr id="645" name="【保健センター・保健所】&#10;有形固定資産減価償却率該当値テキスト"/>
        <xdr:cNvSpPr txBox="1"/>
      </xdr:nvSpPr>
      <xdr:spPr>
        <a:xfrm>
          <a:off x="16357600" y="107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646" name="楕円 645"/>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162306</xdr:rowOff>
    </xdr:to>
    <xdr:cxnSp macro="">
      <xdr:nvCxnSpPr>
        <xdr:cNvPr id="647" name="直線コネクタ 646"/>
        <xdr:cNvCxnSpPr/>
      </xdr:nvCxnSpPr>
      <xdr:spPr>
        <a:xfrm>
          <a:off x="15481300" y="1074420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15494</xdr:rowOff>
    </xdr:from>
    <xdr:to>
      <xdr:col>76</xdr:col>
      <xdr:colOff>165100</xdr:colOff>
      <xdr:row>62</xdr:row>
      <xdr:rowOff>117094</xdr:rowOff>
    </xdr:to>
    <xdr:sp macro="" textlink="">
      <xdr:nvSpPr>
        <xdr:cNvPr id="648" name="楕円 647"/>
        <xdr:cNvSpPr/>
      </xdr:nvSpPr>
      <xdr:spPr>
        <a:xfrm>
          <a:off x="14541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66294</xdr:rowOff>
    </xdr:from>
    <xdr:to>
      <xdr:col>81</xdr:col>
      <xdr:colOff>50800</xdr:colOff>
      <xdr:row>62</xdr:row>
      <xdr:rowOff>114300</xdr:rowOff>
    </xdr:to>
    <xdr:cxnSp macro="">
      <xdr:nvCxnSpPr>
        <xdr:cNvPr id="649" name="直線コネクタ 648"/>
        <xdr:cNvCxnSpPr/>
      </xdr:nvCxnSpPr>
      <xdr:spPr>
        <a:xfrm>
          <a:off x="14592300" y="106961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148082</xdr:rowOff>
    </xdr:from>
    <xdr:to>
      <xdr:col>72</xdr:col>
      <xdr:colOff>38100</xdr:colOff>
      <xdr:row>62</xdr:row>
      <xdr:rowOff>78232</xdr:rowOff>
    </xdr:to>
    <xdr:sp macro="" textlink="">
      <xdr:nvSpPr>
        <xdr:cNvPr id="650" name="楕円 649"/>
        <xdr:cNvSpPr/>
      </xdr:nvSpPr>
      <xdr:spPr>
        <a:xfrm>
          <a:off x="13652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27432</xdr:rowOff>
    </xdr:from>
    <xdr:to>
      <xdr:col>76</xdr:col>
      <xdr:colOff>114300</xdr:colOff>
      <xdr:row>62</xdr:row>
      <xdr:rowOff>66294</xdr:rowOff>
    </xdr:to>
    <xdr:cxnSp macro="">
      <xdr:nvCxnSpPr>
        <xdr:cNvPr id="651" name="直線コネクタ 650"/>
        <xdr:cNvCxnSpPr/>
      </xdr:nvCxnSpPr>
      <xdr:spPr>
        <a:xfrm>
          <a:off x="13703300" y="106573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652" name="楕円 651"/>
        <xdr:cNvSpPr/>
      </xdr:nvSpPr>
      <xdr:spPr>
        <a:xfrm>
          <a:off x="1276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62</xdr:row>
      <xdr:rowOff>27432</xdr:rowOff>
    </xdr:to>
    <xdr:cxnSp macro="">
      <xdr:nvCxnSpPr>
        <xdr:cNvPr id="653" name="直線コネクタ 652"/>
        <xdr:cNvCxnSpPr/>
      </xdr:nvCxnSpPr>
      <xdr:spPr>
        <a:xfrm>
          <a:off x="12814300" y="10607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163339</xdr:rowOff>
    </xdr:from>
    <xdr:ext cx="405111" cy="259045"/>
    <xdr:sp macro="" textlink="">
      <xdr:nvSpPr>
        <xdr:cNvPr id="654" name="n_1aveValue【保健センター・保健所】&#10;有形固定資産減価償却率"/>
        <xdr:cNvSpPr txBox="1"/>
      </xdr:nvSpPr>
      <xdr:spPr>
        <a:xfrm>
          <a:off x="152660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117619</xdr:rowOff>
    </xdr:from>
    <xdr:ext cx="405111" cy="259045"/>
    <xdr:sp macro="" textlink="">
      <xdr:nvSpPr>
        <xdr:cNvPr id="655" name="n_2aveValue【保健センター・保健所】&#10;有形固定資産減価償却率"/>
        <xdr:cNvSpPr txBox="1"/>
      </xdr:nvSpPr>
      <xdr:spPr>
        <a:xfrm>
          <a:off x="14389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76471</xdr:rowOff>
    </xdr:from>
    <xdr:ext cx="405111" cy="259045"/>
    <xdr:sp macro="" textlink="">
      <xdr:nvSpPr>
        <xdr:cNvPr id="656" name="n_3aveValue【保健センター・保健所】&#10;有形固定資産減価償却率"/>
        <xdr:cNvSpPr txBox="1"/>
      </xdr:nvSpPr>
      <xdr:spPr>
        <a:xfrm>
          <a:off x="13500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65041</xdr:rowOff>
    </xdr:from>
    <xdr:ext cx="405111" cy="259045"/>
    <xdr:sp macro="" textlink="">
      <xdr:nvSpPr>
        <xdr:cNvPr id="657" name="n_4aveValue【保健センター・保健所】&#10;有形固定資産減価償却率"/>
        <xdr:cNvSpPr txBox="1"/>
      </xdr:nvSpPr>
      <xdr:spPr>
        <a:xfrm>
          <a:off x="12611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658"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659" name="n_2mainValue【保健センター・保健所】&#10;有形固定資産減価償却率"/>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69359</xdr:rowOff>
    </xdr:from>
    <xdr:ext cx="405111" cy="259045"/>
    <xdr:sp macro="" textlink="">
      <xdr:nvSpPr>
        <xdr:cNvPr id="660" name="n_3mainValue【保健センター・保健所】&#10;有形固定資産減価償却率"/>
        <xdr:cNvSpPr txBox="1"/>
      </xdr:nvSpPr>
      <xdr:spPr>
        <a:xfrm>
          <a:off x="135007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661" name="n_4mainValue【保健センター・保健所】&#10;有形固定資産減価償却率"/>
        <xdr:cNvSpPr txBox="1"/>
      </xdr:nvSpPr>
      <xdr:spPr>
        <a:xfrm>
          <a:off x="12611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2" name="直線コネクタ 6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3" name="テキスト ボックス 6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4" name="直線コネクタ 6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5" name="テキスト ボックス 6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6" name="直線コネクタ 6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7" name="テキスト ボックス 6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8" name="直線コネクタ 6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9" name="テキスト ボックス 6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0" name="直線コネクタ 6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1" name="テキスト ボックス 68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2" name="直線コネクタ 6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3" name="テキスト ボックス 68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687" name="直線コネクタ 686"/>
        <xdr:cNvCxnSpPr/>
      </xdr:nvCxnSpPr>
      <xdr:spPr>
        <a:xfrm flipV="1">
          <a:off x="22160864" y="96338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88"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89" name="直線コネクタ 688"/>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0"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1" name="直線コネクタ 690"/>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92"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93" name="フローチャート: 判断 69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4" name="フローチャート: 判断 693"/>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95" name="フローチャート: 判断 694"/>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6" name="フローチャート: 判断 695"/>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697" name="フローチャート: 判断 696"/>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79828</xdr:rowOff>
    </xdr:from>
    <xdr:to>
      <xdr:col>116</xdr:col>
      <xdr:colOff>114300</xdr:colOff>
      <xdr:row>63</xdr:row>
      <xdr:rowOff>9978</xdr:rowOff>
    </xdr:to>
    <xdr:sp macro="" textlink="">
      <xdr:nvSpPr>
        <xdr:cNvPr id="703" name="楕円 702"/>
        <xdr:cNvSpPr/>
      </xdr:nvSpPr>
      <xdr:spPr>
        <a:xfrm>
          <a:off x="22110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58255</xdr:rowOff>
    </xdr:from>
    <xdr:ext cx="469744" cy="259045"/>
    <xdr:sp macro="" textlink="">
      <xdr:nvSpPr>
        <xdr:cNvPr id="704" name="【保健センター・保健所】&#10;一人当たり面積該当値テキスト"/>
        <xdr:cNvSpPr txBox="1"/>
      </xdr:nvSpPr>
      <xdr:spPr>
        <a:xfrm>
          <a:off x="22199600"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79828</xdr:rowOff>
    </xdr:from>
    <xdr:to>
      <xdr:col>112</xdr:col>
      <xdr:colOff>38100</xdr:colOff>
      <xdr:row>63</xdr:row>
      <xdr:rowOff>9978</xdr:rowOff>
    </xdr:to>
    <xdr:sp macro="" textlink="">
      <xdr:nvSpPr>
        <xdr:cNvPr id="705" name="楕円 704"/>
        <xdr:cNvSpPr/>
      </xdr:nvSpPr>
      <xdr:spPr>
        <a:xfrm>
          <a:off x="21272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130628</xdr:rowOff>
    </xdr:from>
    <xdr:to>
      <xdr:col>116</xdr:col>
      <xdr:colOff>63500</xdr:colOff>
      <xdr:row>62</xdr:row>
      <xdr:rowOff>130628</xdr:rowOff>
    </xdr:to>
    <xdr:cxnSp macro="">
      <xdr:nvCxnSpPr>
        <xdr:cNvPr id="706" name="直線コネクタ 705"/>
        <xdr:cNvCxnSpPr/>
      </xdr:nvCxnSpPr>
      <xdr:spPr>
        <a:xfrm>
          <a:off x="21323300" y="1076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79828</xdr:rowOff>
    </xdr:from>
    <xdr:to>
      <xdr:col>107</xdr:col>
      <xdr:colOff>101600</xdr:colOff>
      <xdr:row>63</xdr:row>
      <xdr:rowOff>9978</xdr:rowOff>
    </xdr:to>
    <xdr:sp macro="" textlink="">
      <xdr:nvSpPr>
        <xdr:cNvPr id="707" name="楕円 706"/>
        <xdr:cNvSpPr/>
      </xdr:nvSpPr>
      <xdr:spPr>
        <a:xfrm>
          <a:off x="20383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130628</xdr:rowOff>
    </xdr:from>
    <xdr:to>
      <xdr:col>111</xdr:col>
      <xdr:colOff>177800</xdr:colOff>
      <xdr:row>62</xdr:row>
      <xdr:rowOff>130628</xdr:rowOff>
    </xdr:to>
    <xdr:cxnSp macro="">
      <xdr:nvCxnSpPr>
        <xdr:cNvPr id="708" name="直線コネクタ 707"/>
        <xdr:cNvCxnSpPr/>
      </xdr:nvCxnSpPr>
      <xdr:spPr>
        <a:xfrm>
          <a:off x="20434300" y="1076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79828</xdr:rowOff>
    </xdr:from>
    <xdr:to>
      <xdr:col>102</xdr:col>
      <xdr:colOff>165100</xdr:colOff>
      <xdr:row>63</xdr:row>
      <xdr:rowOff>9978</xdr:rowOff>
    </xdr:to>
    <xdr:sp macro="" textlink="">
      <xdr:nvSpPr>
        <xdr:cNvPr id="709" name="楕円 708"/>
        <xdr:cNvSpPr/>
      </xdr:nvSpPr>
      <xdr:spPr>
        <a:xfrm>
          <a:off x="19494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130628</xdr:rowOff>
    </xdr:from>
    <xdr:to>
      <xdr:col>107</xdr:col>
      <xdr:colOff>50800</xdr:colOff>
      <xdr:row>62</xdr:row>
      <xdr:rowOff>130628</xdr:rowOff>
    </xdr:to>
    <xdr:cxnSp macro="">
      <xdr:nvCxnSpPr>
        <xdr:cNvPr id="710" name="直線コネクタ 709"/>
        <xdr:cNvCxnSpPr/>
      </xdr:nvCxnSpPr>
      <xdr:spPr>
        <a:xfrm>
          <a:off x="19545300" y="1076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136978</xdr:rowOff>
    </xdr:from>
    <xdr:to>
      <xdr:col>98</xdr:col>
      <xdr:colOff>38100</xdr:colOff>
      <xdr:row>64</xdr:row>
      <xdr:rowOff>67128</xdr:rowOff>
    </xdr:to>
    <xdr:sp macro="" textlink="">
      <xdr:nvSpPr>
        <xdr:cNvPr id="711" name="楕円 710"/>
        <xdr:cNvSpPr/>
      </xdr:nvSpPr>
      <xdr:spPr>
        <a:xfrm>
          <a:off x="18605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130628</xdr:rowOff>
    </xdr:from>
    <xdr:to>
      <xdr:col>102</xdr:col>
      <xdr:colOff>114300</xdr:colOff>
      <xdr:row>64</xdr:row>
      <xdr:rowOff>16328</xdr:rowOff>
    </xdr:to>
    <xdr:cxnSp macro="">
      <xdr:nvCxnSpPr>
        <xdr:cNvPr id="712" name="直線コネクタ 711"/>
        <xdr:cNvCxnSpPr/>
      </xdr:nvCxnSpPr>
      <xdr:spPr>
        <a:xfrm flipV="1">
          <a:off x="18656300" y="107605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13"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714"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5" name="n_3aveValue【保健センター・保健所】&#10;一人当たり面積"/>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16" name="n_4aveValue【保健センター・保健所】&#10;一人当たり面積"/>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xdr:rowOff>
    </xdr:from>
    <xdr:ext cx="469744" cy="259045"/>
    <xdr:sp macro="" textlink="">
      <xdr:nvSpPr>
        <xdr:cNvPr id="717" name="n_1mainValue【保健センター・保健所】&#10;一人当たり面積"/>
        <xdr:cNvSpPr txBox="1"/>
      </xdr:nvSpPr>
      <xdr:spPr>
        <a:xfrm>
          <a:off x="210757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xdr:rowOff>
    </xdr:from>
    <xdr:ext cx="469744" cy="259045"/>
    <xdr:sp macro="" textlink="">
      <xdr:nvSpPr>
        <xdr:cNvPr id="718" name="n_2mainValue【保健センター・保健所】&#10;一人当たり面積"/>
        <xdr:cNvSpPr txBox="1"/>
      </xdr:nvSpPr>
      <xdr:spPr>
        <a:xfrm>
          <a:off x="201994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xdr:rowOff>
    </xdr:from>
    <xdr:ext cx="469744" cy="259045"/>
    <xdr:sp macro="" textlink="">
      <xdr:nvSpPr>
        <xdr:cNvPr id="719" name="n_3mainValue【保健センター・保健所】&#10;一人当たり面積"/>
        <xdr:cNvSpPr txBox="1"/>
      </xdr:nvSpPr>
      <xdr:spPr>
        <a:xfrm>
          <a:off x="193104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58255</xdr:rowOff>
    </xdr:from>
    <xdr:ext cx="469744" cy="259045"/>
    <xdr:sp macro="" textlink="">
      <xdr:nvSpPr>
        <xdr:cNvPr id="720" name="n_4mainValue【保健センター・保健所】&#10;一人当たり面積"/>
        <xdr:cNvSpPr txBox="1"/>
      </xdr:nvSpPr>
      <xdr:spPr>
        <a:xfrm>
          <a:off x="184214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743" name="直線コネクタ 742"/>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744" name="【消防施設】&#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745" name="直線コネクタ 744"/>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746" name="【消防施設】&#10;有形固定資産減価償却率最大値テキスト"/>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747" name="直線コネクタ 746"/>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32021</xdr:rowOff>
    </xdr:from>
    <xdr:ext cx="405111" cy="259045"/>
    <xdr:sp macro="" textlink="">
      <xdr:nvSpPr>
        <xdr:cNvPr id="748" name="【消防施設】&#10;有形固定資産減価償却率平均値テキスト"/>
        <xdr:cNvSpPr txBox="1"/>
      </xdr:nvSpPr>
      <xdr:spPr>
        <a:xfrm>
          <a:off x="163576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749" name="フローチャート: 判断 748"/>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750" name="フローチャート: 判断 749"/>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751" name="フローチャート: 判断 750"/>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752" name="フローチャート: 判断 751"/>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753" name="フローチャート: 判断 752"/>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46737</xdr:rowOff>
    </xdr:from>
    <xdr:to>
      <xdr:col>85</xdr:col>
      <xdr:colOff>177800</xdr:colOff>
      <xdr:row>79</xdr:row>
      <xdr:rowOff>148337</xdr:rowOff>
    </xdr:to>
    <xdr:sp macro="" textlink="">
      <xdr:nvSpPr>
        <xdr:cNvPr id="759" name="楕円 758"/>
        <xdr:cNvSpPr/>
      </xdr:nvSpPr>
      <xdr:spPr>
        <a:xfrm>
          <a:off x="16268700"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69614</xdr:rowOff>
    </xdr:from>
    <xdr:ext cx="405111" cy="259045"/>
    <xdr:sp macro="" textlink="">
      <xdr:nvSpPr>
        <xdr:cNvPr id="760" name="【消防施設】&#10;有形固定資産減価償却率該当値テキスト"/>
        <xdr:cNvSpPr txBox="1"/>
      </xdr:nvSpPr>
      <xdr:spPr>
        <a:xfrm>
          <a:off x="16357600" y="1344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85598</xdr:rowOff>
    </xdr:from>
    <xdr:to>
      <xdr:col>81</xdr:col>
      <xdr:colOff>101600</xdr:colOff>
      <xdr:row>81</xdr:row>
      <xdr:rowOff>15748</xdr:rowOff>
    </xdr:to>
    <xdr:sp macro="" textlink="">
      <xdr:nvSpPr>
        <xdr:cNvPr id="761" name="楕円 760"/>
        <xdr:cNvSpPr/>
      </xdr:nvSpPr>
      <xdr:spPr>
        <a:xfrm>
          <a:off x="15430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97537</xdr:rowOff>
    </xdr:from>
    <xdr:to>
      <xdr:col>85</xdr:col>
      <xdr:colOff>127000</xdr:colOff>
      <xdr:row>80</xdr:row>
      <xdr:rowOff>136398</xdr:rowOff>
    </xdr:to>
    <xdr:cxnSp macro="">
      <xdr:nvCxnSpPr>
        <xdr:cNvPr id="762" name="直線コネクタ 761"/>
        <xdr:cNvCxnSpPr/>
      </xdr:nvCxnSpPr>
      <xdr:spPr>
        <a:xfrm flipV="1">
          <a:off x="15481300" y="13642087"/>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37592</xdr:rowOff>
    </xdr:from>
    <xdr:to>
      <xdr:col>76</xdr:col>
      <xdr:colOff>165100</xdr:colOff>
      <xdr:row>80</xdr:row>
      <xdr:rowOff>139192</xdr:rowOff>
    </xdr:to>
    <xdr:sp macro="" textlink="">
      <xdr:nvSpPr>
        <xdr:cNvPr id="763" name="楕円 762"/>
        <xdr:cNvSpPr/>
      </xdr:nvSpPr>
      <xdr:spPr>
        <a:xfrm>
          <a:off x="14541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88392</xdr:rowOff>
    </xdr:from>
    <xdr:to>
      <xdr:col>81</xdr:col>
      <xdr:colOff>50800</xdr:colOff>
      <xdr:row>80</xdr:row>
      <xdr:rowOff>136398</xdr:rowOff>
    </xdr:to>
    <xdr:cxnSp macro="">
      <xdr:nvCxnSpPr>
        <xdr:cNvPr id="764" name="直線コネクタ 763"/>
        <xdr:cNvCxnSpPr/>
      </xdr:nvCxnSpPr>
      <xdr:spPr>
        <a:xfrm>
          <a:off x="14592300" y="138043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161037</xdr:rowOff>
    </xdr:from>
    <xdr:to>
      <xdr:col>72</xdr:col>
      <xdr:colOff>38100</xdr:colOff>
      <xdr:row>80</xdr:row>
      <xdr:rowOff>91187</xdr:rowOff>
    </xdr:to>
    <xdr:sp macro="" textlink="">
      <xdr:nvSpPr>
        <xdr:cNvPr id="765" name="楕円 764"/>
        <xdr:cNvSpPr/>
      </xdr:nvSpPr>
      <xdr:spPr>
        <a:xfrm>
          <a:off x="13652500" y="137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40387</xdr:rowOff>
    </xdr:from>
    <xdr:to>
      <xdr:col>76</xdr:col>
      <xdr:colOff>114300</xdr:colOff>
      <xdr:row>80</xdr:row>
      <xdr:rowOff>88392</xdr:rowOff>
    </xdr:to>
    <xdr:cxnSp macro="">
      <xdr:nvCxnSpPr>
        <xdr:cNvPr id="766" name="直線コネクタ 765"/>
        <xdr:cNvCxnSpPr/>
      </xdr:nvCxnSpPr>
      <xdr:spPr>
        <a:xfrm>
          <a:off x="13703300" y="137563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110744</xdr:rowOff>
    </xdr:from>
    <xdr:to>
      <xdr:col>67</xdr:col>
      <xdr:colOff>101600</xdr:colOff>
      <xdr:row>80</xdr:row>
      <xdr:rowOff>40894</xdr:rowOff>
    </xdr:to>
    <xdr:sp macro="" textlink="">
      <xdr:nvSpPr>
        <xdr:cNvPr id="767" name="楕円 766"/>
        <xdr:cNvSpPr/>
      </xdr:nvSpPr>
      <xdr:spPr>
        <a:xfrm>
          <a:off x="12763500" y="13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161544</xdr:rowOff>
    </xdr:from>
    <xdr:to>
      <xdr:col>71</xdr:col>
      <xdr:colOff>177800</xdr:colOff>
      <xdr:row>80</xdr:row>
      <xdr:rowOff>40387</xdr:rowOff>
    </xdr:to>
    <xdr:cxnSp macro="">
      <xdr:nvCxnSpPr>
        <xdr:cNvPr id="768" name="直線コネクタ 767"/>
        <xdr:cNvCxnSpPr/>
      </xdr:nvCxnSpPr>
      <xdr:spPr>
        <a:xfrm>
          <a:off x="12814300" y="1370609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166895</xdr:rowOff>
    </xdr:from>
    <xdr:ext cx="405111" cy="259045"/>
    <xdr:sp macro="" textlink="">
      <xdr:nvSpPr>
        <xdr:cNvPr id="769" name="n_1aveValue【消防施設】&#10;有形固定資産減価償却率"/>
        <xdr:cNvSpPr txBox="1"/>
      </xdr:nvSpPr>
      <xdr:spPr>
        <a:xfrm>
          <a:off x="15266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130319</xdr:rowOff>
    </xdr:from>
    <xdr:ext cx="405111" cy="259045"/>
    <xdr:sp macro="" textlink="">
      <xdr:nvSpPr>
        <xdr:cNvPr id="770" name="n_2aveValue【消防施設】&#10;有形固定資産減価償却率"/>
        <xdr:cNvSpPr txBox="1"/>
      </xdr:nvSpPr>
      <xdr:spPr>
        <a:xfrm>
          <a:off x="14389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105173</xdr:rowOff>
    </xdr:from>
    <xdr:ext cx="405111" cy="259045"/>
    <xdr:sp macro="" textlink="">
      <xdr:nvSpPr>
        <xdr:cNvPr id="771" name="n_3aveValue【消防施設】&#10;有形固定資産減価償却率"/>
        <xdr:cNvSpPr txBox="1"/>
      </xdr:nvSpPr>
      <xdr:spPr>
        <a:xfrm>
          <a:off x="13500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59453</xdr:rowOff>
    </xdr:from>
    <xdr:ext cx="405111" cy="259045"/>
    <xdr:sp macro="" textlink="">
      <xdr:nvSpPr>
        <xdr:cNvPr id="772" name="n_4aveValue【消防施設】&#10;有形固定資産減価償却率"/>
        <xdr:cNvSpPr txBox="1"/>
      </xdr:nvSpPr>
      <xdr:spPr>
        <a:xfrm>
          <a:off x="12611744" y="142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32275</xdr:rowOff>
    </xdr:from>
    <xdr:ext cx="405111" cy="259045"/>
    <xdr:sp macro="" textlink="">
      <xdr:nvSpPr>
        <xdr:cNvPr id="773" name="n_1mainValue【消防施設】&#10;有形固定資産減価償却率"/>
        <xdr:cNvSpPr txBox="1"/>
      </xdr:nvSpPr>
      <xdr:spPr>
        <a:xfrm>
          <a:off x="15266044" y="1357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155719</xdr:rowOff>
    </xdr:from>
    <xdr:ext cx="405111" cy="259045"/>
    <xdr:sp macro="" textlink="">
      <xdr:nvSpPr>
        <xdr:cNvPr id="774" name="n_2mainValue【消防施設】&#10;有形固定資産減価償却率"/>
        <xdr:cNvSpPr txBox="1"/>
      </xdr:nvSpPr>
      <xdr:spPr>
        <a:xfrm>
          <a:off x="14389744"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107714</xdr:rowOff>
    </xdr:from>
    <xdr:ext cx="405111" cy="259045"/>
    <xdr:sp macro="" textlink="">
      <xdr:nvSpPr>
        <xdr:cNvPr id="775" name="n_3mainValue【消防施設】&#10;有形固定資産減価償却率"/>
        <xdr:cNvSpPr txBox="1"/>
      </xdr:nvSpPr>
      <xdr:spPr>
        <a:xfrm>
          <a:off x="135007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57421</xdr:rowOff>
    </xdr:from>
    <xdr:ext cx="405111" cy="259045"/>
    <xdr:sp macro="" textlink="">
      <xdr:nvSpPr>
        <xdr:cNvPr id="776" name="n_4mainValue【消防施設】&#10;有形固定資産減価償却率"/>
        <xdr:cNvSpPr txBox="1"/>
      </xdr:nvSpPr>
      <xdr:spPr>
        <a:xfrm>
          <a:off x="12611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800" name="直線コネクタ 799"/>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801"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802" name="直線コネクタ 801"/>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803" name="【消防施設】&#10;一人当たり面積最大値テキスト"/>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804" name="直線コネクタ 803"/>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147338</xdr:rowOff>
    </xdr:from>
    <xdr:ext cx="469744" cy="259045"/>
    <xdr:sp macro="" textlink="">
      <xdr:nvSpPr>
        <xdr:cNvPr id="805" name="【消防施設】&#10;一人当たり面積平均値テキスト"/>
        <xdr:cNvSpPr txBox="1"/>
      </xdr:nvSpPr>
      <xdr:spPr>
        <a:xfrm>
          <a:off x="22199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806" name="フローチャート: 判断 805"/>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07" name="フローチャート: 判断 806"/>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808" name="フローチャート: 判断 807"/>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809" name="フローチャート: 判断 808"/>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0" name="フローチャート: 判断 809"/>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21589</xdr:rowOff>
    </xdr:from>
    <xdr:to>
      <xdr:col>116</xdr:col>
      <xdr:colOff>114300</xdr:colOff>
      <xdr:row>84</xdr:row>
      <xdr:rowOff>123189</xdr:rowOff>
    </xdr:to>
    <xdr:sp macro="" textlink="">
      <xdr:nvSpPr>
        <xdr:cNvPr id="816" name="楕円 815"/>
        <xdr:cNvSpPr/>
      </xdr:nvSpPr>
      <xdr:spPr>
        <a:xfrm>
          <a:off x="22110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xdr:rowOff>
    </xdr:from>
    <xdr:ext cx="469744" cy="259045"/>
    <xdr:sp macro="" textlink="">
      <xdr:nvSpPr>
        <xdr:cNvPr id="817" name="【消防施設】&#10;一人当たり面積該当値テキスト"/>
        <xdr:cNvSpPr txBox="1"/>
      </xdr:nvSpPr>
      <xdr:spPr>
        <a:xfrm>
          <a:off x="221996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105411</xdr:rowOff>
    </xdr:from>
    <xdr:to>
      <xdr:col>112</xdr:col>
      <xdr:colOff>38100</xdr:colOff>
      <xdr:row>85</xdr:row>
      <xdr:rowOff>35561</xdr:rowOff>
    </xdr:to>
    <xdr:sp macro="" textlink="">
      <xdr:nvSpPr>
        <xdr:cNvPr id="818" name="楕円 817"/>
        <xdr:cNvSpPr/>
      </xdr:nvSpPr>
      <xdr:spPr>
        <a:xfrm>
          <a:off x="21272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72389</xdr:rowOff>
    </xdr:from>
    <xdr:to>
      <xdr:col>116</xdr:col>
      <xdr:colOff>63500</xdr:colOff>
      <xdr:row>84</xdr:row>
      <xdr:rowOff>156211</xdr:rowOff>
    </xdr:to>
    <xdr:cxnSp macro="">
      <xdr:nvCxnSpPr>
        <xdr:cNvPr id="819" name="直線コネクタ 818"/>
        <xdr:cNvCxnSpPr/>
      </xdr:nvCxnSpPr>
      <xdr:spPr>
        <a:xfrm flipV="1">
          <a:off x="21323300" y="1447418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109220</xdr:rowOff>
    </xdr:from>
    <xdr:to>
      <xdr:col>107</xdr:col>
      <xdr:colOff>101600</xdr:colOff>
      <xdr:row>85</xdr:row>
      <xdr:rowOff>39370</xdr:rowOff>
    </xdr:to>
    <xdr:sp macro="" textlink="">
      <xdr:nvSpPr>
        <xdr:cNvPr id="820" name="楕円 819"/>
        <xdr:cNvSpPr/>
      </xdr:nvSpPr>
      <xdr:spPr>
        <a:xfrm>
          <a:off x="2038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156211</xdr:rowOff>
    </xdr:from>
    <xdr:to>
      <xdr:col>111</xdr:col>
      <xdr:colOff>177800</xdr:colOff>
      <xdr:row>84</xdr:row>
      <xdr:rowOff>160020</xdr:rowOff>
    </xdr:to>
    <xdr:cxnSp macro="">
      <xdr:nvCxnSpPr>
        <xdr:cNvPr id="821" name="直線コネクタ 820"/>
        <xdr:cNvCxnSpPr/>
      </xdr:nvCxnSpPr>
      <xdr:spPr>
        <a:xfrm flipV="1">
          <a:off x="20434300" y="1455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105411</xdr:rowOff>
    </xdr:from>
    <xdr:to>
      <xdr:col>102</xdr:col>
      <xdr:colOff>165100</xdr:colOff>
      <xdr:row>85</xdr:row>
      <xdr:rowOff>35561</xdr:rowOff>
    </xdr:to>
    <xdr:sp macro="" textlink="">
      <xdr:nvSpPr>
        <xdr:cNvPr id="822" name="楕円 821"/>
        <xdr:cNvSpPr/>
      </xdr:nvSpPr>
      <xdr:spPr>
        <a:xfrm>
          <a:off x="19494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156211</xdr:rowOff>
    </xdr:from>
    <xdr:to>
      <xdr:col>107</xdr:col>
      <xdr:colOff>50800</xdr:colOff>
      <xdr:row>84</xdr:row>
      <xdr:rowOff>160020</xdr:rowOff>
    </xdr:to>
    <xdr:cxnSp macro="">
      <xdr:nvCxnSpPr>
        <xdr:cNvPr id="823" name="直線コネクタ 822"/>
        <xdr:cNvCxnSpPr/>
      </xdr:nvCxnSpPr>
      <xdr:spPr>
        <a:xfrm>
          <a:off x="19545300" y="1455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109220</xdr:rowOff>
    </xdr:from>
    <xdr:to>
      <xdr:col>98</xdr:col>
      <xdr:colOff>38100</xdr:colOff>
      <xdr:row>85</xdr:row>
      <xdr:rowOff>39370</xdr:rowOff>
    </xdr:to>
    <xdr:sp macro="" textlink="">
      <xdr:nvSpPr>
        <xdr:cNvPr id="824" name="楕円 823"/>
        <xdr:cNvSpPr/>
      </xdr:nvSpPr>
      <xdr:spPr>
        <a:xfrm>
          <a:off x="18605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156211</xdr:rowOff>
    </xdr:from>
    <xdr:to>
      <xdr:col>102</xdr:col>
      <xdr:colOff>114300</xdr:colOff>
      <xdr:row>84</xdr:row>
      <xdr:rowOff>160020</xdr:rowOff>
    </xdr:to>
    <xdr:cxnSp macro="">
      <xdr:nvCxnSpPr>
        <xdr:cNvPr id="825" name="直線コネクタ 824"/>
        <xdr:cNvCxnSpPr/>
      </xdr:nvCxnSpPr>
      <xdr:spPr>
        <a:xfrm flipV="1">
          <a:off x="18656300" y="1455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826" name="n_1aveValue【消防施設】&#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109238</xdr:rowOff>
    </xdr:from>
    <xdr:ext cx="469744" cy="259045"/>
    <xdr:sp macro="" textlink="">
      <xdr:nvSpPr>
        <xdr:cNvPr id="827" name="n_2aveValue【消防施設】&#10;一人当たり面積"/>
        <xdr:cNvSpPr txBox="1"/>
      </xdr:nvSpPr>
      <xdr:spPr>
        <a:xfrm>
          <a:off x="20199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828" name="n_3aveValue【消防施設】&#10;一人当たり面積"/>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29" name="n_4ave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26688</xdr:rowOff>
    </xdr:from>
    <xdr:ext cx="469744" cy="259045"/>
    <xdr:sp macro="" textlink="">
      <xdr:nvSpPr>
        <xdr:cNvPr id="830" name="n_1mainValue【消防施設】&#10;一人当たり面積"/>
        <xdr:cNvSpPr txBox="1"/>
      </xdr:nvSpPr>
      <xdr:spPr>
        <a:xfrm>
          <a:off x="210757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831" name="n_2mainValue【消防施設】&#10;一人当たり面積"/>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26688</xdr:rowOff>
    </xdr:from>
    <xdr:ext cx="469744" cy="259045"/>
    <xdr:sp macro="" textlink="">
      <xdr:nvSpPr>
        <xdr:cNvPr id="832" name="n_3mainValue【消防施設】&#10;一人当たり面積"/>
        <xdr:cNvSpPr txBox="1"/>
      </xdr:nvSpPr>
      <xdr:spPr>
        <a:xfrm>
          <a:off x="19310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55897</xdr:rowOff>
    </xdr:from>
    <xdr:ext cx="469744" cy="259045"/>
    <xdr:sp macro="" textlink="">
      <xdr:nvSpPr>
        <xdr:cNvPr id="833" name="n_4mainValue【消防施設】&#10;一人当たり面積"/>
        <xdr:cNvSpPr txBox="1"/>
      </xdr:nvSpPr>
      <xdr:spPr>
        <a:xfrm>
          <a:off x="18421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6" name="テキスト ボックス 8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4" name="テキスト ボックス 8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6" name="テキスト ボックス 8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858" name="直線コネクタ 857"/>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859" name="【庁舎】&#10;有形固定資産減価償却率最小値テキスト"/>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860" name="直線コネクタ 859"/>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1"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2" name="直線コネクタ 861"/>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121938</xdr:rowOff>
    </xdr:from>
    <xdr:ext cx="405111" cy="259045"/>
    <xdr:sp macro="" textlink="">
      <xdr:nvSpPr>
        <xdr:cNvPr id="863" name="【庁舎】&#10;有形固定資産減価償却率平均値テキスト"/>
        <xdr:cNvSpPr txBox="1"/>
      </xdr:nvSpPr>
      <xdr:spPr>
        <a:xfrm>
          <a:off x="16357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64" name="フローチャート: 判断 863"/>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5" name="フローチャート: 判断 864"/>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66" name="フローチャート: 判断 865"/>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67" name="フローチャート: 判断 866"/>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8" name="フローチャート: 判断 867"/>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50164</xdr:rowOff>
    </xdr:from>
    <xdr:to>
      <xdr:col>85</xdr:col>
      <xdr:colOff>177800</xdr:colOff>
      <xdr:row>100</xdr:row>
      <xdr:rowOff>151764</xdr:rowOff>
    </xdr:to>
    <xdr:sp macro="" textlink="">
      <xdr:nvSpPr>
        <xdr:cNvPr id="874" name="楕円 873"/>
        <xdr:cNvSpPr/>
      </xdr:nvSpPr>
      <xdr:spPr>
        <a:xfrm>
          <a:off x="1626870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136541</xdr:rowOff>
    </xdr:from>
    <xdr:ext cx="405111" cy="259045"/>
    <xdr:sp macro="" textlink="">
      <xdr:nvSpPr>
        <xdr:cNvPr id="875" name="【庁舎】&#10;有形固定資産減価償却率該当値テキスト"/>
        <xdr:cNvSpPr txBox="1"/>
      </xdr:nvSpPr>
      <xdr:spPr>
        <a:xfrm>
          <a:off x="16357600" y="1711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48261</xdr:rowOff>
    </xdr:from>
    <xdr:to>
      <xdr:col>81</xdr:col>
      <xdr:colOff>101600</xdr:colOff>
      <xdr:row>107</xdr:row>
      <xdr:rowOff>149861</xdr:rowOff>
    </xdr:to>
    <xdr:sp macro="" textlink="">
      <xdr:nvSpPr>
        <xdr:cNvPr id="876" name="楕円 875"/>
        <xdr:cNvSpPr/>
      </xdr:nvSpPr>
      <xdr:spPr>
        <a:xfrm>
          <a:off x="1543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100964</xdr:rowOff>
    </xdr:from>
    <xdr:to>
      <xdr:col>85</xdr:col>
      <xdr:colOff>127000</xdr:colOff>
      <xdr:row>107</xdr:row>
      <xdr:rowOff>99061</xdr:rowOff>
    </xdr:to>
    <xdr:cxnSp macro="">
      <xdr:nvCxnSpPr>
        <xdr:cNvPr id="877" name="直線コネクタ 876"/>
        <xdr:cNvCxnSpPr/>
      </xdr:nvCxnSpPr>
      <xdr:spPr>
        <a:xfrm flipV="1">
          <a:off x="15481300" y="17245964"/>
          <a:ext cx="838200" cy="119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25400</xdr:rowOff>
    </xdr:from>
    <xdr:to>
      <xdr:col>76</xdr:col>
      <xdr:colOff>165100</xdr:colOff>
      <xdr:row>107</xdr:row>
      <xdr:rowOff>127000</xdr:rowOff>
    </xdr:to>
    <xdr:sp macro="" textlink="">
      <xdr:nvSpPr>
        <xdr:cNvPr id="878" name="楕円 877"/>
        <xdr:cNvSpPr/>
      </xdr:nvSpPr>
      <xdr:spPr>
        <a:xfrm>
          <a:off x="14541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76200</xdr:rowOff>
    </xdr:from>
    <xdr:to>
      <xdr:col>81</xdr:col>
      <xdr:colOff>50800</xdr:colOff>
      <xdr:row>107</xdr:row>
      <xdr:rowOff>99061</xdr:rowOff>
    </xdr:to>
    <xdr:cxnSp macro="">
      <xdr:nvCxnSpPr>
        <xdr:cNvPr id="879" name="直線コネクタ 878"/>
        <xdr:cNvCxnSpPr/>
      </xdr:nvCxnSpPr>
      <xdr:spPr>
        <a:xfrm>
          <a:off x="14592300" y="184213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170180</xdr:rowOff>
    </xdr:from>
    <xdr:to>
      <xdr:col>72</xdr:col>
      <xdr:colOff>38100</xdr:colOff>
      <xdr:row>107</xdr:row>
      <xdr:rowOff>100330</xdr:rowOff>
    </xdr:to>
    <xdr:sp macro="" textlink="">
      <xdr:nvSpPr>
        <xdr:cNvPr id="880" name="楕円 879"/>
        <xdr:cNvSpPr/>
      </xdr:nvSpPr>
      <xdr:spPr>
        <a:xfrm>
          <a:off x="1365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49530</xdr:rowOff>
    </xdr:from>
    <xdr:to>
      <xdr:col>76</xdr:col>
      <xdr:colOff>114300</xdr:colOff>
      <xdr:row>107</xdr:row>
      <xdr:rowOff>76200</xdr:rowOff>
    </xdr:to>
    <xdr:cxnSp macro="">
      <xdr:nvCxnSpPr>
        <xdr:cNvPr id="881" name="直線コネクタ 880"/>
        <xdr:cNvCxnSpPr/>
      </xdr:nvCxnSpPr>
      <xdr:spPr>
        <a:xfrm>
          <a:off x="13703300" y="18394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8255</xdr:rowOff>
    </xdr:from>
    <xdr:to>
      <xdr:col>67</xdr:col>
      <xdr:colOff>101600</xdr:colOff>
      <xdr:row>107</xdr:row>
      <xdr:rowOff>109855</xdr:rowOff>
    </xdr:to>
    <xdr:sp macro="" textlink="">
      <xdr:nvSpPr>
        <xdr:cNvPr id="882" name="楕円 881"/>
        <xdr:cNvSpPr/>
      </xdr:nvSpPr>
      <xdr:spPr>
        <a:xfrm>
          <a:off x="12763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49530</xdr:rowOff>
    </xdr:from>
    <xdr:to>
      <xdr:col>71</xdr:col>
      <xdr:colOff>177800</xdr:colOff>
      <xdr:row>107</xdr:row>
      <xdr:rowOff>59055</xdr:rowOff>
    </xdr:to>
    <xdr:cxnSp macro="">
      <xdr:nvCxnSpPr>
        <xdr:cNvPr id="883" name="直線コネクタ 882"/>
        <xdr:cNvCxnSpPr/>
      </xdr:nvCxnSpPr>
      <xdr:spPr>
        <a:xfrm flipV="1">
          <a:off x="12814300" y="183946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84" name="n_1aveValue【庁舎】&#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85"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65422</xdr:rowOff>
    </xdr:from>
    <xdr:ext cx="405111" cy="259045"/>
    <xdr:sp macro="" textlink="">
      <xdr:nvSpPr>
        <xdr:cNvPr id="886" name="n_3aveValue【庁舎】&#10;有形固定資産減価償却率"/>
        <xdr:cNvSpPr txBox="1"/>
      </xdr:nvSpPr>
      <xdr:spPr>
        <a:xfrm>
          <a:off x="13500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87"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140988</xdr:rowOff>
    </xdr:from>
    <xdr:ext cx="405111" cy="259045"/>
    <xdr:sp macro="" textlink="">
      <xdr:nvSpPr>
        <xdr:cNvPr id="888" name="n_1mainValue【庁舎】&#10;有形固定資産減価償却率"/>
        <xdr:cNvSpPr txBox="1"/>
      </xdr:nvSpPr>
      <xdr:spPr>
        <a:xfrm>
          <a:off x="15266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118127</xdr:rowOff>
    </xdr:from>
    <xdr:ext cx="405111" cy="259045"/>
    <xdr:sp macro="" textlink="">
      <xdr:nvSpPr>
        <xdr:cNvPr id="889" name="n_2mainValue【庁舎】&#10;有形固定資産減価償却率"/>
        <xdr:cNvSpPr txBox="1"/>
      </xdr:nvSpPr>
      <xdr:spPr>
        <a:xfrm>
          <a:off x="14389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91457</xdr:rowOff>
    </xdr:from>
    <xdr:ext cx="405111" cy="259045"/>
    <xdr:sp macro="" textlink="">
      <xdr:nvSpPr>
        <xdr:cNvPr id="890" name="n_3mainValue【庁舎】&#10;有形固定資産減価償却率"/>
        <xdr:cNvSpPr txBox="1"/>
      </xdr:nvSpPr>
      <xdr:spPr>
        <a:xfrm>
          <a:off x="135007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100982</xdr:rowOff>
    </xdr:from>
    <xdr:ext cx="405111" cy="259045"/>
    <xdr:sp macro="" textlink="">
      <xdr:nvSpPr>
        <xdr:cNvPr id="891" name="n_4mainValue【庁舎】&#10;有形固定資産減価償却率"/>
        <xdr:cNvSpPr txBox="1"/>
      </xdr:nvSpPr>
      <xdr:spPr>
        <a:xfrm>
          <a:off x="12611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2" name="直線コネクタ 9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3" name="テキスト ボックス 9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4" name="直線コネクタ 9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5" name="テキスト ボックス 9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6" name="直線コネクタ 9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7" name="テキスト ボックス 9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8" name="直線コネクタ 9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9" name="テキスト ボックス 9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913" name="直線コネクタ 912"/>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914" name="【庁舎】&#10;一人当たり面積最小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915" name="直線コネクタ 914"/>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16" name="【庁舎】&#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17" name="直線コネクタ 916"/>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135145</xdr:rowOff>
    </xdr:from>
    <xdr:ext cx="469744" cy="259045"/>
    <xdr:sp macro="" textlink="">
      <xdr:nvSpPr>
        <xdr:cNvPr id="918" name="【庁舎】&#10;一人当たり面積平均値テキスト"/>
        <xdr:cNvSpPr txBox="1"/>
      </xdr:nvSpPr>
      <xdr:spPr>
        <a:xfrm>
          <a:off x="22199600" y="1745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919" name="フローチャート: 判断 918"/>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920" name="フローチャート: 判断 919"/>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921" name="フローチャート: 判断 920"/>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922" name="フローチャート: 判断 921"/>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923" name="フローチャート: 判断 922"/>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100837</xdr:rowOff>
    </xdr:from>
    <xdr:to>
      <xdr:col>116</xdr:col>
      <xdr:colOff>114300</xdr:colOff>
      <xdr:row>106</xdr:row>
      <xdr:rowOff>30987</xdr:rowOff>
    </xdr:to>
    <xdr:sp macro="" textlink="">
      <xdr:nvSpPr>
        <xdr:cNvPr id="929" name="楕円 928"/>
        <xdr:cNvSpPr/>
      </xdr:nvSpPr>
      <xdr:spPr>
        <a:xfrm>
          <a:off x="22110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15764</xdr:rowOff>
    </xdr:from>
    <xdr:ext cx="469744" cy="259045"/>
    <xdr:sp macro="" textlink="">
      <xdr:nvSpPr>
        <xdr:cNvPr id="930" name="【庁舎】&#10;一人当たり面積該当値テキスト"/>
        <xdr:cNvSpPr txBox="1"/>
      </xdr:nvSpPr>
      <xdr:spPr>
        <a:xfrm>
          <a:off x="22199600" y="1801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100837</xdr:rowOff>
    </xdr:from>
    <xdr:to>
      <xdr:col>112</xdr:col>
      <xdr:colOff>38100</xdr:colOff>
      <xdr:row>106</xdr:row>
      <xdr:rowOff>30987</xdr:rowOff>
    </xdr:to>
    <xdr:sp macro="" textlink="">
      <xdr:nvSpPr>
        <xdr:cNvPr id="931" name="楕円 930"/>
        <xdr:cNvSpPr/>
      </xdr:nvSpPr>
      <xdr:spPr>
        <a:xfrm>
          <a:off x="21272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151637</xdr:rowOff>
    </xdr:from>
    <xdr:to>
      <xdr:col>116</xdr:col>
      <xdr:colOff>63500</xdr:colOff>
      <xdr:row>105</xdr:row>
      <xdr:rowOff>151637</xdr:rowOff>
    </xdr:to>
    <xdr:cxnSp macro="">
      <xdr:nvCxnSpPr>
        <xdr:cNvPr id="932" name="直線コネクタ 931"/>
        <xdr:cNvCxnSpPr/>
      </xdr:nvCxnSpPr>
      <xdr:spPr>
        <a:xfrm>
          <a:off x="21323300" y="18153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33" name="楕円 932"/>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151637</xdr:rowOff>
    </xdr:from>
    <xdr:to>
      <xdr:col>111</xdr:col>
      <xdr:colOff>177800</xdr:colOff>
      <xdr:row>105</xdr:row>
      <xdr:rowOff>156211</xdr:rowOff>
    </xdr:to>
    <xdr:cxnSp macro="">
      <xdr:nvCxnSpPr>
        <xdr:cNvPr id="934" name="直線コネクタ 933"/>
        <xdr:cNvCxnSpPr/>
      </xdr:nvCxnSpPr>
      <xdr:spPr>
        <a:xfrm flipV="1">
          <a:off x="20434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935" name="楕円 934"/>
        <xdr:cNvSpPr/>
      </xdr:nvSpPr>
      <xdr:spPr>
        <a:xfrm>
          <a:off x="19494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151637</xdr:rowOff>
    </xdr:from>
    <xdr:to>
      <xdr:col>107</xdr:col>
      <xdr:colOff>50800</xdr:colOff>
      <xdr:row>105</xdr:row>
      <xdr:rowOff>156211</xdr:rowOff>
    </xdr:to>
    <xdr:cxnSp macro="">
      <xdr:nvCxnSpPr>
        <xdr:cNvPr id="936" name="直線コネクタ 935"/>
        <xdr:cNvCxnSpPr/>
      </xdr:nvCxnSpPr>
      <xdr:spPr>
        <a:xfrm>
          <a:off x="19545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937" name="楕円 936"/>
        <xdr:cNvSpPr/>
      </xdr:nvSpPr>
      <xdr:spPr>
        <a:xfrm>
          <a:off x="18605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78487</xdr:rowOff>
    </xdr:from>
    <xdr:to>
      <xdr:col>102</xdr:col>
      <xdr:colOff>114300</xdr:colOff>
      <xdr:row>105</xdr:row>
      <xdr:rowOff>151637</xdr:rowOff>
    </xdr:to>
    <xdr:cxnSp macro="">
      <xdr:nvCxnSpPr>
        <xdr:cNvPr id="938" name="直線コネクタ 937"/>
        <xdr:cNvCxnSpPr/>
      </xdr:nvCxnSpPr>
      <xdr:spPr>
        <a:xfrm>
          <a:off x="18656300" y="180807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166388</xdr:rowOff>
    </xdr:from>
    <xdr:ext cx="469744" cy="259045"/>
    <xdr:sp macro="" textlink="">
      <xdr:nvSpPr>
        <xdr:cNvPr id="939" name="n_1aveValue【庁舎】&#10;一人当たり面積"/>
        <xdr:cNvSpPr txBox="1"/>
      </xdr:nvSpPr>
      <xdr:spPr>
        <a:xfrm>
          <a:off x="21075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166388</xdr:rowOff>
    </xdr:from>
    <xdr:ext cx="469744" cy="259045"/>
    <xdr:sp macro="" textlink="">
      <xdr:nvSpPr>
        <xdr:cNvPr id="940" name="n_2aveValue【庁舎】&#10;一人当たり面積"/>
        <xdr:cNvSpPr txBox="1"/>
      </xdr:nvSpPr>
      <xdr:spPr>
        <a:xfrm>
          <a:off x="201994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8653</xdr:rowOff>
    </xdr:from>
    <xdr:ext cx="469744" cy="259045"/>
    <xdr:sp macro="" textlink="">
      <xdr:nvSpPr>
        <xdr:cNvPr id="941" name="n_3aveValue【庁舎】&#10;一人当たり面積"/>
        <xdr:cNvSpPr txBox="1"/>
      </xdr:nvSpPr>
      <xdr:spPr>
        <a:xfrm>
          <a:off x="19310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70375</xdr:rowOff>
    </xdr:from>
    <xdr:ext cx="469744" cy="259045"/>
    <xdr:sp macro="" textlink="">
      <xdr:nvSpPr>
        <xdr:cNvPr id="942" name="n_4aveValue【庁舎】&#10;一人当たり面積"/>
        <xdr:cNvSpPr txBox="1"/>
      </xdr:nvSpPr>
      <xdr:spPr>
        <a:xfrm>
          <a:off x="18421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22114</xdr:rowOff>
    </xdr:from>
    <xdr:ext cx="469744" cy="259045"/>
    <xdr:sp macro="" textlink="">
      <xdr:nvSpPr>
        <xdr:cNvPr id="943" name="n_1mainValue【庁舎】&#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944" name="n_2mainValue【庁舎】&#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945" name="n_3mainValue【庁舎】&#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120414</xdr:rowOff>
    </xdr:from>
    <xdr:ext cx="469744" cy="259045"/>
    <xdr:sp macro="" textlink="">
      <xdr:nvSpPr>
        <xdr:cNvPr id="946" name="n_4mainValue【庁舎】&#10;一人当たり面積"/>
        <xdr:cNvSpPr txBox="1"/>
      </xdr:nvSpPr>
      <xdr:spPr>
        <a:xfrm>
          <a:off x="18421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有形固定資産減価償却率について、特に目立つ動きを見せたのが庁舎である。かねてから課題であった本庁舎の更新について、令和元年度に大部分が完成したことで、減価償却率の劇的な改善が見られた。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消防施設については以前から県内平均と比べ比較的良好であったが、消防分署４分署の耐震化事業（建替）に着手しており、令和元年度にその半数が完成したことで、さらに改善が見られた。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課題としては、体育館・プールといった教育関係施設や、保健センターについて、有形固定資産減価償却率が高い水準となっている。体育館・プールについては、少子高齢化による人口減少を考慮し、廃止、統合を踏まえた適正配置を検討する必要がある。保健センターについては、本市の衛生対策の拠点であることから、長寿命化等の対策を検討する時期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143,219
140,237
138.37
59,624,448
54,529,479
3,007,257
29,944,521
43,787,964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latin typeface="ＭＳ Ｐゴシック" panose="020B0600070205080204" pitchFamily="50" charset="-128"/>
              <a:ea typeface="ＭＳ Ｐゴシック" panose="020B0600070205080204" pitchFamily="50" charset="-128"/>
            </a:rPr>
            <a:t>　</a:t>
          </a:r>
          <a:r>
            <a:rPr lang="ja-JP" altLang="en-US" sz="1300">
              <a:effectLst/>
              <a:latin typeface="ＭＳ Ｐゴシック" panose="020B0600070205080204" pitchFamily="50" charset="-128"/>
              <a:ea typeface="ＭＳ Ｐゴシック" panose="020B0600070205080204" pitchFamily="50" charset="-128"/>
            </a:rPr>
            <a:t>近年は横ばいに推移しており、類似団体平均と比較すると上回っている状況である。</a:t>
          </a:r>
        </a:p>
        <a:p>
          <a:r>
            <a:rPr lang="ja-JP" altLang="en-US" sz="1300">
              <a:effectLst/>
              <a:latin typeface="ＭＳ Ｐゴシック" panose="020B0600070205080204" pitchFamily="50" charset="-128"/>
              <a:ea typeface="ＭＳ Ｐゴシック" panose="020B0600070205080204" pitchFamily="50" charset="-128"/>
            </a:rPr>
            <a:t>　法人市民税や地方消費税交付金等の増により基準財政収入額は増加したものの、社会福祉費等の増により、基準財政需要額も増加したため、指数については前年度と同じ値となった。</a:t>
          </a:r>
        </a:p>
        <a:p>
          <a:r>
            <a:rPr lang="ja-JP" altLang="en-US" sz="1300">
              <a:effectLst/>
              <a:latin typeface="ＭＳ Ｐゴシック" panose="020B0600070205080204" pitchFamily="50" charset="-128"/>
              <a:ea typeface="ＭＳ Ｐゴシック" panose="020B0600070205080204" pitchFamily="50" charset="-128"/>
            </a:rPr>
            <a:t>　今後も市税をはじめ、多種多様な財源の確保策を講じるとともに、財政力指数に注視しながら、健全な財政運営を図っていく。		</a:t>
          </a: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8165</xdr:rowOff>
    </xdr:to>
    <xdr:cxnSp macro="">
      <xdr:nvCxnSpPr>
        <xdr:cNvPr id="71" name="直線コネクタ 70"/>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25400</xdr:rowOff>
    </xdr:to>
    <xdr:cxnSp macro="">
      <xdr:nvCxnSpPr>
        <xdr:cNvPr id="80" name="直線コネクタ 79"/>
        <xdr:cNvCxnSpPr/>
      </xdr:nvCxnSpPr>
      <xdr:spPr>
        <a:xfrm>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2" name="テキスト ボックス 81"/>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145342</xdr:rowOff>
    </xdr:from>
    <xdr:ext cx="762000" cy="259045"/>
    <xdr:sp macro="" textlink="">
      <xdr:nvSpPr>
        <xdr:cNvPr id="91"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93" name="テキスト ボックス 92"/>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5" name="テキスト ボックス 9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7" name="テキスト ボックス 9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99" name="テキスト ボックス 98"/>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経常収支比率に係る歳入については、固定資産税など、市税が増加したことにより、全体として前年度と比べ増加した。</a:t>
          </a:r>
        </a:p>
        <a:p>
          <a:r>
            <a:rPr kumimoji="1" lang="ja-JP" altLang="en-US" sz="1300">
              <a:latin typeface="ＭＳ Ｐゴシック" panose="020B0600070205080204" pitchFamily="50" charset="-128"/>
              <a:ea typeface="ＭＳ Ｐゴシック" panose="020B0600070205080204" pitchFamily="50" charset="-128"/>
            </a:rPr>
            <a:t>　一方、歳出については、合併特例債を活用した大規模事業の償還による公債費の増や扶助費の障害者支援事業に係る介護給付の増等に伴い、全体として、前年度と比べ増加した。これらの結果として、経常収支比率は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類似団体平均と比較すると下回っている状況であるが、今後も、効果的・効率的な財政運営に努め、財政の硬直化を招かないように注視していく。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62654</xdr:rowOff>
    </xdr:from>
    <xdr:to>
      <xdr:col>23</xdr:col>
      <xdr:colOff>133350</xdr:colOff>
      <xdr:row>58</xdr:row>
      <xdr:rowOff>94827</xdr:rowOff>
    </xdr:to>
    <xdr:cxnSp macro="">
      <xdr:nvCxnSpPr>
        <xdr:cNvPr id="134" name="直線コネクタ 133"/>
        <xdr:cNvCxnSpPr/>
      </xdr:nvCxnSpPr>
      <xdr:spPr>
        <a:xfrm>
          <a:off x="4114800" y="100067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129133</xdr:rowOff>
    </xdr:from>
    <xdr:ext cx="762000" cy="259045"/>
    <xdr:sp macro="" textlink="">
      <xdr:nvSpPr>
        <xdr:cNvPr id="135" name="財政構造の弾力性平均値テキスト"/>
        <xdr:cNvSpPr txBox="1"/>
      </xdr:nvSpPr>
      <xdr:spPr>
        <a:xfrm>
          <a:off x="5041900" y="1058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30480</xdr:rowOff>
    </xdr:from>
    <xdr:to>
      <xdr:col>19</xdr:col>
      <xdr:colOff>133350</xdr:colOff>
      <xdr:row>58</xdr:row>
      <xdr:rowOff>62654</xdr:rowOff>
    </xdr:to>
    <xdr:cxnSp macro="">
      <xdr:nvCxnSpPr>
        <xdr:cNvPr id="137" name="直線コネクタ 136"/>
        <xdr:cNvCxnSpPr/>
      </xdr:nvCxnSpPr>
      <xdr:spPr>
        <a:xfrm>
          <a:off x="3225800" y="99745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9" name="テキスト ボックス 138"/>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153670</xdr:rowOff>
    </xdr:from>
    <xdr:to>
      <xdr:col>15</xdr:col>
      <xdr:colOff>82550</xdr:colOff>
      <xdr:row>58</xdr:row>
      <xdr:rowOff>30480</xdr:rowOff>
    </xdr:to>
    <xdr:cxnSp macro="">
      <xdr:nvCxnSpPr>
        <xdr:cNvPr id="140" name="直線コネクタ 139"/>
        <xdr:cNvCxnSpPr/>
      </xdr:nvCxnSpPr>
      <xdr:spPr>
        <a:xfrm>
          <a:off x="2336800" y="99263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42" name="テキスト ボックス 141"/>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129540</xdr:rowOff>
    </xdr:from>
    <xdr:to>
      <xdr:col>11</xdr:col>
      <xdr:colOff>31750</xdr:colOff>
      <xdr:row>57</xdr:row>
      <xdr:rowOff>153670</xdr:rowOff>
    </xdr:to>
    <xdr:cxnSp macro="">
      <xdr:nvCxnSpPr>
        <xdr:cNvPr id="143" name="直線コネクタ 142"/>
        <xdr:cNvCxnSpPr/>
      </xdr:nvCxnSpPr>
      <xdr:spPr>
        <a:xfrm>
          <a:off x="1447800" y="99021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45" name="テキスト ボックス 144"/>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20760</xdr:rowOff>
    </xdr:from>
    <xdr:ext cx="762000" cy="259045"/>
    <xdr:sp macro="" textlink="">
      <xdr:nvSpPr>
        <xdr:cNvPr id="147" name="テキスト ボックス 146"/>
        <xdr:cNvSpPr txBox="1"/>
      </xdr:nvSpPr>
      <xdr:spPr>
        <a:xfrm>
          <a:off x="1066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44027</xdr:rowOff>
    </xdr:from>
    <xdr:to>
      <xdr:col>23</xdr:col>
      <xdr:colOff>184150</xdr:colOff>
      <xdr:row>58</xdr:row>
      <xdr:rowOff>145627</xdr:rowOff>
    </xdr:to>
    <xdr:sp macro="" textlink="">
      <xdr:nvSpPr>
        <xdr:cNvPr id="153" name="楕円 152"/>
        <xdr:cNvSpPr/>
      </xdr:nvSpPr>
      <xdr:spPr>
        <a:xfrm>
          <a:off x="49022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136754</xdr:rowOff>
    </xdr:from>
    <xdr:ext cx="762000" cy="259045"/>
    <xdr:sp macro="" textlink="">
      <xdr:nvSpPr>
        <xdr:cNvPr id="154" name="財政構造の弾力性該当値テキスト"/>
        <xdr:cNvSpPr txBox="1"/>
      </xdr:nvSpPr>
      <xdr:spPr>
        <a:xfrm>
          <a:off x="5041900" y="990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11854</xdr:rowOff>
    </xdr:from>
    <xdr:to>
      <xdr:col>19</xdr:col>
      <xdr:colOff>184150</xdr:colOff>
      <xdr:row>58</xdr:row>
      <xdr:rowOff>113454</xdr:rowOff>
    </xdr:to>
    <xdr:sp macro="" textlink="">
      <xdr:nvSpPr>
        <xdr:cNvPr id="155" name="楕円 154"/>
        <xdr:cNvSpPr/>
      </xdr:nvSpPr>
      <xdr:spPr>
        <a:xfrm>
          <a:off x="40640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123631</xdr:rowOff>
    </xdr:from>
    <xdr:ext cx="736600" cy="259045"/>
    <xdr:sp macro="" textlink="">
      <xdr:nvSpPr>
        <xdr:cNvPr id="156" name="テキスト ボックス 155"/>
        <xdr:cNvSpPr txBox="1"/>
      </xdr:nvSpPr>
      <xdr:spPr>
        <a:xfrm>
          <a:off x="3733800" y="972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151130</xdr:rowOff>
    </xdr:from>
    <xdr:to>
      <xdr:col>15</xdr:col>
      <xdr:colOff>133350</xdr:colOff>
      <xdr:row>58</xdr:row>
      <xdr:rowOff>81280</xdr:rowOff>
    </xdr:to>
    <xdr:sp macro="" textlink="">
      <xdr:nvSpPr>
        <xdr:cNvPr id="157" name="楕円 156"/>
        <xdr:cNvSpPr/>
      </xdr:nvSpPr>
      <xdr:spPr>
        <a:xfrm>
          <a:off x="3175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91457</xdr:rowOff>
    </xdr:from>
    <xdr:ext cx="762000" cy="259045"/>
    <xdr:sp macro="" textlink="">
      <xdr:nvSpPr>
        <xdr:cNvPr id="158" name="テキスト ボックス 157"/>
        <xdr:cNvSpPr txBox="1"/>
      </xdr:nvSpPr>
      <xdr:spPr>
        <a:xfrm>
          <a:off x="2844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102870</xdr:rowOff>
    </xdr:from>
    <xdr:to>
      <xdr:col>11</xdr:col>
      <xdr:colOff>82550</xdr:colOff>
      <xdr:row>58</xdr:row>
      <xdr:rowOff>33020</xdr:rowOff>
    </xdr:to>
    <xdr:sp macro="" textlink="">
      <xdr:nvSpPr>
        <xdr:cNvPr id="159" name="楕円 158"/>
        <xdr:cNvSpPr/>
      </xdr:nvSpPr>
      <xdr:spPr>
        <a:xfrm>
          <a:off x="2286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43197</xdr:rowOff>
    </xdr:from>
    <xdr:ext cx="762000" cy="259045"/>
    <xdr:sp macro="" textlink="">
      <xdr:nvSpPr>
        <xdr:cNvPr id="160" name="テキスト ボックス 159"/>
        <xdr:cNvSpPr txBox="1"/>
      </xdr:nvSpPr>
      <xdr:spPr>
        <a:xfrm>
          <a:off x="1955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78740</xdr:rowOff>
    </xdr:from>
    <xdr:to>
      <xdr:col>7</xdr:col>
      <xdr:colOff>31750</xdr:colOff>
      <xdr:row>58</xdr:row>
      <xdr:rowOff>8890</xdr:rowOff>
    </xdr:to>
    <xdr:sp macro="" textlink="">
      <xdr:nvSpPr>
        <xdr:cNvPr id="161" name="楕円 160"/>
        <xdr:cNvSpPr/>
      </xdr:nvSpPr>
      <xdr:spPr>
        <a:xfrm>
          <a:off x="13970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19067</xdr:rowOff>
    </xdr:from>
    <xdr:ext cx="762000" cy="259045"/>
    <xdr:sp macro="" textlink="">
      <xdr:nvSpPr>
        <xdr:cNvPr id="162" name="テキスト ボックス 161"/>
        <xdr:cNvSpPr txBox="1"/>
      </xdr:nvSpPr>
      <xdr:spPr>
        <a:xfrm>
          <a:off x="1066800" y="96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類似団体平均を下回るように決算額は推移している。</a:t>
          </a:r>
        </a:p>
        <a:p>
          <a:r>
            <a:rPr kumimoji="1" lang="ja-JP" altLang="en-US" sz="1300">
              <a:latin typeface="ＭＳ Ｐゴシック" panose="020B0600070205080204" pitchFamily="50" charset="-128"/>
              <a:ea typeface="ＭＳ Ｐゴシック" panose="020B0600070205080204" pitchFamily="50" charset="-128"/>
            </a:rPr>
            <a:t>　物件費については、公立学童保育室の指定管理拡大による委託料の増などにより増加した。また、人件費についても、給与改定により増加した。これらの結果として、当指標は前年度と比べ増加した。</a:t>
          </a:r>
        </a:p>
        <a:p>
          <a:r>
            <a:rPr kumimoji="1" lang="ja-JP" altLang="en-US" sz="1300">
              <a:latin typeface="ＭＳ Ｐゴシック" panose="020B0600070205080204" pitchFamily="50" charset="-128"/>
              <a:ea typeface="ＭＳ Ｐゴシック" panose="020B0600070205080204" pitchFamily="50" charset="-128"/>
            </a:rPr>
            <a:t>　委託化すべき業務の精査を進め、費用対効果に優れた取組に努めるなど、人件費の削減に努めていく。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139360</xdr:rowOff>
    </xdr:from>
    <xdr:to>
      <xdr:col>23</xdr:col>
      <xdr:colOff>133350</xdr:colOff>
      <xdr:row>82</xdr:row>
      <xdr:rowOff>103211</xdr:rowOff>
    </xdr:to>
    <xdr:cxnSp macro="">
      <xdr:nvCxnSpPr>
        <xdr:cNvPr id="199" name="直線コネクタ 198"/>
        <xdr:cNvCxnSpPr/>
      </xdr:nvCxnSpPr>
      <xdr:spPr>
        <a:xfrm>
          <a:off x="4114800" y="14026810"/>
          <a:ext cx="838200" cy="13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94539</xdr:rowOff>
    </xdr:from>
    <xdr:ext cx="762000" cy="259045"/>
    <xdr:sp macro="" textlink="">
      <xdr:nvSpPr>
        <xdr:cNvPr id="200" name="人件費・物件費等の状況平均値テキスト"/>
        <xdr:cNvSpPr txBox="1"/>
      </xdr:nvSpPr>
      <xdr:spPr>
        <a:xfrm>
          <a:off x="5041900" y="14496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133965</xdr:rowOff>
    </xdr:from>
    <xdr:to>
      <xdr:col>19</xdr:col>
      <xdr:colOff>133350</xdr:colOff>
      <xdr:row>81</xdr:row>
      <xdr:rowOff>139360</xdr:rowOff>
    </xdr:to>
    <xdr:cxnSp macro="">
      <xdr:nvCxnSpPr>
        <xdr:cNvPr id="202" name="直線コネクタ 201"/>
        <xdr:cNvCxnSpPr/>
      </xdr:nvCxnSpPr>
      <xdr:spPr>
        <a:xfrm>
          <a:off x="3225800" y="1402141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139223</xdr:rowOff>
    </xdr:from>
    <xdr:ext cx="736600" cy="259045"/>
    <xdr:sp macro="" textlink="">
      <xdr:nvSpPr>
        <xdr:cNvPr id="204" name="テキスト ボックス 203"/>
        <xdr:cNvSpPr txBox="1"/>
      </xdr:nvSpPr>
      <xdr:spPr>
        <a:xfrm>
          <a:off x="3733800" y="1454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83224</xdr:rowOff>
    </xdr:from>
    <xdr:to>
      <xdr:col>15</xdr:col>
      <xdr:colOff>82550</xdr:colOff>
      <xdr:row>81</xdr:row>
      <xdr:rowOff>133965</xdr:rowOff>
    </xdr:to>
    <xdr:cxnSp macro="">
      <xdr:nvCxnSpPr>
        <xdr:cNvPr id="205" name="直線コネクタ 204"/>
        <xdr:cNvCxnSpPr/>
      </xdr:nvCxnSpPr>
      <xdr:spPr>
        <a:xfrm>
          <a:off x="2336800" y="13970674"/>
          <a:ext cx="889000" cy="5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118558</xdr:rowOff>
    </xdr:from>
    <xdr:ext cx="762000" cy="259045"/>
    <xdr:sp macro="" textlink="">
      <xdr:nvSpPr>
        <xdr:cNvPr id="207" name="テキスト ボックス 206"/>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72797</xdr:rowOff>
    </xdr:from>
    <xdr:to>
      <xdr:col>11</xdr:col>
      <xdr:colOff>31750</xdr:colOff>
      <xdr:row>81</xdr:row>
      <xdr:rowOff>83224</xdr:rowOff>
    </xdr:to>
    <xdr:cxnSp macro="">
      <xdr:nvCxnSpPr>
        <xdr:cNvPr id="208" name="直線コネクタ 207"/>
        <xdr:cNvCxnSpPr/>
      </xdr:nvCxnSpPr>
      <xdr:spPr>
        <a:xfrm>
          <a:off x="1447800" y="13960247"/>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68643</xdr:rowOff>
    </xdr:from>
    <xdr:ext cx="762000" cy="259045"/>
    <xdr:sp macro="" textlink="">
      <xdr:nvSpPr>
        <xdr:cNvPr id="210" name="テキスト ボックス 209"/>
        <xdr:cNvSpPr txBox="1"/>
      </xdr:nvSpPr>
      <xdr:spPr>
        <a:xfrm>
          <a:off x="1955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138334</xdr:rowOff>
    </xdr:from>
    <xdr:ext cx="762000" cy="259045"/>
    <xdr:sp macro="" textlink="">
      <xdr:nvSpPr>
        <xdr:cNvPr id="212" name="テキスト ボックス 211"/>
        <xdr:cNvSpPr txBox="1"/>
      </xdr:nvSpPr>
      <xdr:spPr>
        <a:xfrm>
          <a:off x="1066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52411</xdr:rowOff>
    </xdr:from>
    <xdr:to>
      <xdr:col>23</xdr:col>
      <xdr:colOff>184150</xdr:colOff>
      <xdr:row>82</xdr:row>
      <xdr:rowOff>154011</xdr:rowOff>
    </xdr:to>
    <xdr:sp macro="" textlink="">
      <xdr:nvSpPr>
        <xdr:cNvPr id="218" name="楕円 217"/>
        <xdr:cNvSpPr/>
      </xdr:nvSpPr>
      <xdr:spPr>
        <a:xfrm>
          <a:off x="4902200" y="141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68938</xdr:rowOff>
    </xdr:from>
    <xdr:ext cx="762000" cy="259045"/>
    <xdr:sp macro="" textlink="">
      <xdr:nvSpPr>
        <xdr:cNvPr id="219" name="人件費・物件費等の状況該当値テキスト"/>
        <xdr:cNvSpPr txBox="1"/>
      </xdr:nvSpPr>
      <xdr:spPr>
        <a:xfrm>
          <a:off x="5041900" y="1395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88560</xdr:rowOff>
    </xdr:from>
    <xdr:to>
      <xdr:col>19</xdr:col>
      <xdr:colOff>184150</xdr:colOff>
      <xdr:row>82</xdr:row>
      <xdr:rowOff>18710</xdr:rowOff>
    </xdr:to>
    <xdr:sp macro="" textlink="">
      <xdr:nvSpPr>
        <xdr:cNvPr id="220" name="楕円 219"/>
        <xdr:cNvSpPr/>
      </xdr:nvSpPr>
      <xdr:spPr>
        <a:xfrm>
          <a:off x="4064000" y="139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28887</xdr:rowOff>
    </xdr:from>
    <xdr:ext cx="736600" cy="259045"/>
    <xdr:sp macro="" textlink="">
      <xdr:nvSpPr>
        <xdr:cNvPr id="221" name="テキスト ボックス 220"/>
        <xdr:cNvSpPr txBox="1"/>
      </xdr:nvSpPr>
      <xdr:spPr>
        <a:xfrm>
          <a:off x="3733800" y="13744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83165</xdr:rowOff>
    </xdr:from>
    <xdr:to>
      <xdr:col>15</xdr:col>
      <xdr:colOff>133350</xdr:colOff>
      <xdr:row>82</xdr:row>
      <xdr:rowOff>13315</xdr:rowOff>
    </xdr:to>
    <xdr:sp macro="" textlink="">
      <xdr:nvSpPr>
        <xdr:cNvPr id="222" name="楕円 221"/>
        <xdr:cNvSpPr/>
      </xdr:nvSpPr>
      <xdr:spPr>
        <a:xfrm>
          <a:off x="3175000" y="139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23492</xdr:rowOff>
    </xdr:from>
    <xdr:ext cx="762000" cy="259045"/>
    <xdr:sp macro="" textlink="">
      <xdr:nvSpPr>
        <xdr:cNvPr id="223" name="テキスト ボックス 222"/>
        <xdr:cNvSpPr txBox="1"/>
      </xdr:nvSpPr>
      <xdr:spPr>
        <a:xfrm>
          <a:off x="2844800" y="1373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32424</xdr:rowOff>
    </xdr:from>
    <xdr:to>
      <xdr:col>11</xdr:col>
      <xdr:colOff>82550</xdr:colOff>
      <xdr:row>81</xdr:row>
      <xdr:rowOff>134024</xdr:rowOff>
    </xdr:to>
    <xdr:sp macro="" textlink="">
      <xdr:nvSpPr>
        <xdr:cNvPr id="224" name="楕円 223"/>
        <xdr:cNvSpPr/>
      </xdr:nvSpPr>
      <xdr:spPr>
        <a:xfrm>
          <a:off x="2286000" y="139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144201</xdr:rowOff>
    </xdr:from>
    <xdr:ext cx="762000" cy="259045"/>
    <xdr:sp macro="" textlink="">
      <xdr:nvSpPr>
        <xdr:cNvPr id="225" name="テキスト ボックス 224"/>
        <xdr:cNvSpPr txBox="1"/>
      </xdr:nvSpPr>
      <xdr:spPr>
        <a:xfrm>
          <a:off x="1955800" y="136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21997</xdr:rowOff>
    </xdr:from>
    <xdr:to>
      <xdr:col>7</xdr:col>
      <xdr:colOff>31750</xdr:colOff>
      <xdr:row>81</xdr:row>
      <xdr:rowOff>123597</xdr:rowOff>
    </xdr:to>
    <xdr:sp macro="" textlink="">
      <xdr:nvSpPr>
        <xdr:cNvPr id="226" name="楕円 225"/>
        <xdr:cNvSpPr/>
      </xdr:nvSpPr>
      <xdr:spPr>
        <a:xfrm>
          <a:off x="1397000" y="139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133774</xdr:rowOff>
    </xdr:from>
    <xdr:ext cx="762000" cy="259045"/>
    <xdr:sp macro="" textlink="">
      <xdr:nvSpPr>
        <xdr:cNvPr id="227" name="テキスト ボックス 226"/>
        <xdr:cNvSpPr txBox="1"/>
      </xdr:nvSpPr>
      <xdr:spPr>
        <a:xfrm>
          <a:off x="1066800" y="1367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昨年度より１．４ポイント上昇して１００を超え、全国平均も上回る状況にある。</a:t>
          </a:r>
        </a:p>
        <a:p>
          <a:r>
            <a:rPr kumimoji="1" lang="ja-JP" altLang="en-US" sz="1300">
              <a:latin typeface="ＭＳ Ｐゴシック" panose="020B0600070205080204" pitchFamily="50" charset="-128"/>
              <a:ea typeface="ＭＳ Ｐゴシック" panose="020B0600070205080204" pitchFamily="50" charset="-128"/>
            </a:rPr>
            <a:t>　主な要因は、採用及び退職による職員の入れ替わりに伴う変動並びに経験年数階層内における職員分布の変動など職員構成の変動によるものである。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　今後、人事院勧告など国や他団体の動向を注視しながら、ラスパイレス指数が高止まりしないよう給与水準の適正化に努める。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87</xdr:row>
      <xdr:rowOff>151341</xdr:rowOff>
    </xdr:to>
    <xdr:cxnSp macro="">
      <xdr:nvCxnSpPr>
        <xdr:cNvPr id="261" name="直線コネクタ 260"/>
        <xdr:cNvCxnSpPr/>
      </xdr:nvCxnSpPr>
      <xdr:spPr>
        <a:xfrm>
          <a:off x="16179800" y="14785975"/>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81491</xdr:rowOff>
    </xdr:to>
    <xdr:cxnSp macro="">
      <xdr:nvCxnSpPr>
        <xdr:cNvPr id="264" name="直線コネクタ 263"/>
        <xdr:cNvCxnSpPr/>
      </xdr:nvCxnSpPr>
      <xdr:spPr>
        <a:xfrm flipV="1">
          <a:off x="15290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87</xdr:row>
      <xdr:rowOff>10584</xdr:rowOff>
    </xdr:to>
    <xdr:cxnSp macro="">
      <xdr:nvCxnSpPr>
        <xdr:cNvPr id="267" name="直線コネクタ 266"/>
        <xdr:cNvCxnSpPr/>
      </xdr:nvCxnSpPr>
      <xdr:spPr>
        <a:xfrm flipV="1">
          <a:off x="14401800" y="148261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10584</xdr:rowOff>
    </xdr:to>
    <xdr:cxnSp macro="">
      <xdr:nvCxnSpPr>
        <xdr:cNvPr id="270" name="直線コネクタ 269"/>
        <xdr:cNvCxnSpPr/>
      </xdr:nvCxnSpPr>
      <xdr:spPr>
        <a:xfrm>
          <a:off x="13512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80" name="楕円 279"/>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72618</xdr:rowOff>
    </xdr:from>
    <xdr:ext cx="762000" cy="259045"/>
    <xdr:sp macro="" textlink="">
      <xdr:nvSpPr>
        <xdr:cNvPr id="281" name="給与水準   （国との比較）該当値テキスト"/>
        <xdr:cNvSpPr txBox="1"/>
      </xdr:nvSpPr>
      <xdr:spPr>
        <a:xfrm>
          <a:off x="17106900" y="149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82" name="楕円 281"/>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83" name="テキスト ボックス 282"/>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4" name="楕円 283"/>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5" name="テキスト ボックス 284"/>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6" name="楕円 285"/>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7" name="テキスト ボックス 286"/>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8" name="楕円 287"/>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9" name="テキスト ボックス 288"/>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平成１８年の合併以降、職員数の適正化に取組んできたため全国平均、類似団体平均を下回っているが、県平均はわずかに上回る状況にある。</a:t>
          </a:r>
        </a:p>
        <a:p>
          <a:r>
            <a:rPr kumimoji="1" lang="ja-JP" altLang="en-US" sz="1300">
              <a:latin typeface="ＭＳ Ｐゴシック" panose="020B0600070205080204" pitchFamily="50" charset="-128"/>
              <a:ea typeface="ＭＳ Ｐゴシック" panose="020B0600070205080204" pitchFamily="50" charset="-128"/>
            </a:rPr>
            <a:t>　ただし、当市は１市１町の消防事務を担っており、これを一部事務組合ではなく、消防事務委託方式により事務を受託していることから、その分の職員数が多く計上されているものである。</a:t>
          </a:r>
        </a:p>
        <a:p>
          <a:r>
            <a:rPr kumimoji="1" lang="ja-JP" altLang="en-US" sz="1300">
              <a:latin typeface="ＭＳ Ｐゴシック" panose="020B0600070205080204" pitchFamily="50" charset="-128"/>
              <a:ea typeface="ＭＳ Ｐゴシック" panose="020B0600070205080204" pitchFamily="50" charset="-128"/>
            </a:rPr>
            <a:t>　一般行政職に限れば職員数が多い水準にはなく、引き続き、定員管理計画に基づく適正な職員数の管理に努める。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95250</xdr:rowOff>
    </xdr:from>
    <xdr:to>
      <xdr:col>81</xdr:col>
      <xdr:colOff>44450</xdr:colOff>
      <xdr:row>61</xdr:row>
      <xdr:rowOff>119380</xdr:rowOff>
    </xdr:to>
    <xdr:cxnSp macro="">
      <xdr:nvCxnSpPr>
        <xdr:cNvPr id="326" name="直線コネクタ 325"/>
        <xdr:cNvCxnSpPr/>
      </xdr:nvCxnSpPr>
      <xdr:spPr>
        <a:xfrm>
          <a:off x="16179800" y="10553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154412</xdr:rowOff>
    </xdr:from>
    <xdr:ext cx="762000" cy="259045"/>
    <xdr:sp macro="" textlink="">
      <xdr:nvSpPr>
        <xdr:cNvPr id="327" name="定員管理の状況平均値テキスト"/>
        <xdr:cNvSpPr txBox="1"/>
      </xdr:nvSpPr>
      <xdr:spPr>
        <a:xfrm>
          <a:off x="17106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78015</xdr:rowOff>
    </xdr:from>
    <xdr:to>
      <xdr:col>77</xdr:col>
      <xdr:colOff>44450</xdr:colOff>
      <xdr:row>61</xdr:row>
      <xdr:rowOff>95250</xdr:rowOff>
    </xdr:to>
    <xdr:cxnSp macro="">
      <xdr:nvCxnSpPr>
        <xdr:cNvPr id="329" name="直線コネクタ 328"/>
        <xdr:cNvCxnSpPr/>
      </xdr:nvCxnSpPr>
      <xdr:spPr>
        <a:xfrm>
          <a:off x="15290800" y="105364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83474</xdr:rowOff>
    </xdr:from>
    <xdr:ext cx="736600" cy="259045"/>
    <xdr:sp macro="" textlink="">
      <xdr:nvSpPr>
        <xdr:cNvPr id="331" name="テキスト ボックス 330"/>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57331</xdr:rowOff>
    </xdr:from>
    <xdr:to>
      <xdr:col>72</xdr:col>
      <xdr:colOff>203200</xdr:colOff>
      <xdr:row>61</xdr:row>
      <xdr:rowOff>78015</xdr:rowOff>
    </xdr:to>
    <xdr:cxnSp macro="">
      <xdr:nvCxnSpPr>
        <xdr:cNvPr id="332" name="直線コネクタ 331"/>
        <xdr:cNvCxnSpPr/>
      </xdr:nvCxnSpPr>
      <xdr:spPr>
        <a:xfrm>
          <a:off x="14401800" y="1051578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34" name="テキスト ボックス 333"/>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57331</xdr:rowOff>
    </xdr:from>
    <xdr:to>
      <xdr:col>68</xdr:col>
      <xdr:colOff>152400</xdr:colOff>
      <xdr:row>61</xdr:row>
      <xdr:rowOff>57331</xdr:rowOff>
    </xdr:to>
    <xdr:cxnSp macro="">
      <xdr:nvCxnSpPr>
        <xdr:cNvPr id="335" name="直線コネクタ 334"/>
        <xdr:cNvCxnSpPr/>
      </xdr:nvCxnSpPr>
      <xdr:spPr>
        <a:xfrm>
          <a:off x="13512800" y="105157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49003</xdr:rowOff>
    </xdr:from>
    <xdr:ext cx="762000" cy="259045"/>
    <xdr:sp macro="" textlink="">
      <xdr:nvSpPr>
        <xdr:cNvPr id="337" name="テキスト ボックス 336"/>
        <xdr:cNvSpPr txBox="1"/>
      </xdr:nvSpPr>
      <xdr:spPr>
        <a:xfrm>
          <a:off x="14020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9" name="テキスト ボックス 338"/>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45" name="楕円 344"/>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85107</xdr:rowOff>
    </xdr:from>
    <xdr:ext cx="762000" cy="259045"/>
    <xdr:sp macro="" textlink="">
      <xdr:nvSpPr>
        <xdr:cNvPr id="346" name="定員管理の状況該当値テキスト"/>
        <xdr:cNvSpPr txBox="1"/>
      </xdr:nvSpPr>
      <xdr:spPr>
        <a:xfrm>
          <a:off x="17106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44450</xdr:rowOff>
    </xdr:from>
    <xdr:to>
      <xdr:col>77</xdr:col>
      <xdr:colOff>95250</xdr:colOff>
      <xdr:row>61</xdr:row>
      <xdr:rowOff>146050</xdr:rowOff>
    </xdr:to>
    <xdr:sp macro="" textlink="">
      <xdr:nvSpPr>
        <xdr:cNvPr id="347" name="楕円 346"/>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156227</xdr:rowOff>
    </xdr:from>
    <xdr:ext cx="736600" cy="259045"/>
    <xdr:sp macro="" textlink="">
      <xdr:nvSpPr>
        <xdr:cNvPr id="348" name="テキスト ボックス 347"/>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27215</xdr:rowOff>
    </xdr:from>
    <xdr:to>
      <xdr:col>73</xdr:col>
      <xdr:colOff>44450</xdr:colOff>
      <xdr:row>61</xdr:row>
      <xdr:rowOff>128815</xdr:rowOff>
    </xdr:to>
    <xdr:sp macro="" textlink="">
      <xdr:nvSpPr>
        <xdr:cNvPr id="349" name="楕円 348"/>
        <xdr:cNvSpPr/>
      </xdr:nvSpPr>
      <xdr:spPr>
        <a:xfrm>
          <a:off x="15240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138992</xdr:rowOff>
    </xdr:from>
    <xdr:ext cx="762000" cy="259045"/>
    <xdr:sp macro="" textlink="">
      <xdr:nvSpPr>
        <xdr:cNvPr id="350" name="テキスト ボックス 349"/>
        <xdr:cNvSpPr txBox="1"/>
      </xdr:nvSpPr>
      <xdr:spPr>
        <a:xfrm>
          <a:off x="14909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6531</xdr:rowOff>
    </xdr:from>
    <xdr:to>
      <xdr:col>68</xdr:col>
      <xdr:colOff>203200</xdr:colOff>
      <xdr:row>61</xdr:row>
      <xdr:rowOff>108131</xdr:rowOff>
    </xdr:to>
    <xdr:sp macro="" textlink="">
      <xdr:nvSpPr>
        <xdr:cNvPr id="351" name="楕円 350"/>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118308</xdr:rowOff>
    </xdr:from>
    <xdr:ext cx="762000" cy="259045"/>
    <xdr:sp macro="" textlink="">
      <xdr:nvSpPr>
        <xdr:cNvPr id="352" name="テキスト ボックス 351"/>
        <xdr:cNvSpPr txBox="1"/>
      </xdr:nvSpPr>
      <xdr:spPr>
        <a:xfrm>
          <a:off x="14020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6531</xdr:rowOff>
    </xdr:from>
    <xdr:to>
      <xdr:col>64</xdr:col>
      <xdr:colOff>152400</xdr:colOff>
      <xdr:row>61</xdr:row>
      <xdr:rowOff>108131</xdr:rowOff>
    </xdr:to>
    <xdr:sp macro="" textlink="">
      <xdr:nvSpPr>
        <xdr:cNvPr id="353" name="楕円 352"/>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92908</xdr:rowOff>
    </xdr:from>
    <xdr:ext cx="762000" cy="259045"/>
    <xdr:sp macro="" textlink="">
      <xdr:nvSpPr>
        <xdr:cNvPr id="354" name="テキスト ボックス 353"/>
        <xdr:cNvSpPr txBox="1"/>
      </xdr:nvSpPr>
      <xdr:spPr>
        <a:xfrm>
          <a:off x="13131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過去５年間について経年的に比較すると、年々改善基調にある。</a:t>
          </a:r>
        </a:p>
        <a:p>
          <a:r>
            <a:rPr kumimoji="1" lang="ja-JP" altLang="en-US" sz="1300">
              <a:latin typeface="ＭＳ Ｐゴシック" panose="020B0600070205080204" pitchFamily="50" charset="-128"/>
              <a:ea typeface="ＭＳ Ｐゴシック" panose="020B0600070205080204" pitchFamily="50" charset="-128"/>
            </a:rPr>
            <a:t>　これは、合併特例債など、基準財政需要額への算入率が高い有利な地方債を活用をしていることから、指標改善に資する災害復旧費等に係る基準財政需要額が増加しているためである。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今後、新庁舎建設事業をはじめとする大規模な普通建設事業に係る合併特例債の償還が見込まれるため、当指標を注視し、計画的な借入及び償還を行い、健全な財政運営に努めていく。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99483</xdr:rowOff>
    </xdr:from>
    <xdr:to>
      <xdr:col>81</xdr:col>
      <xdr:colOff>44450</xdr:colOff>
      <xdr:row>35</xdr:row>
      <xdr:rowOff>123613</xdr:rowOff>
    </xdr:to>
    <xdr:cxnSp macro="">
      <xdr:nvCxnSpPr>
        <xdr:cNvPr id="388" name="直線コネクタ 387"/>
        <xdr:cNvCxnSpPr/>
      </xdr:nvCxnSpPr>
      <xdr:spPr>
        <a:xfrm flipV="1">
          <a:off x="16179800" y="61002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9" name="公債費負担の状況平均値テキスト"/>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123613</xdr:rowOff>
    </xdr:from>
    <xdr:to>
      <xdr:col>77</xdr:col>
      <xdr:colOff>44450</xdr:colOff>
      <xdr:row>36</xdr:row>
      <xdr:rowOff>8467</xdr:rowOff>
    </xdr:to>
    <xdr:cxnSp macro="">
      <xdr:nvCxnSpPr>
        <xdr:cNvPr id="391" name="直線コネクタ 390"/>
        <xdr:cNvCxnSpPr/>
      </xdr:nvCxnSpPr>
      <xdr:spPr>
        <a:xfrm flipV="1">
          <a:off x="15290800" y="61243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393" name="テキスト ボックス 392"/>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8467</xdr:rowOff>
    </xdr:from>
    <xdr:to>
      <xdr:col>72</xdr:col>
      <xdr:colOff>203200</xdr:colOff>
      <xdr:row>36</xdr:row>
      <xdr:rowOff>72813</xdr:rowOff>
    </xdr:to>
    <xdr:cxnSp macro="">
      <xdr:nvCxnSpPr>
        <xdr:cNvPr id="394" name="直線コネクタ 393"/>
        <xdr:cNvCxnSpPr/>
      </xdr:nvCxnSpPr>
      <xdr:spPr>
        <a:xfrm flipV="1">
          <a:off x="14401800" y="61806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96" name="テキスト ボックス 39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72813</xdr:rowOff>
    </xdr:from>
    <xdr:to>
      <xdr:col>68</xdr:col>
      <xdr:colOff>152400</xdr:colOff>
      <xdr:row>37</xdr:row>
      <xdr:rowOff>38100</xdr:rowOff>
    </xdr:to>
    <xdr:cxnSp macro="">
      <xdr:nvCxnSpPr>
        <xdr:cNvPr id="397" name="直線コネクタ 396"/>
        <xdr:cNvCxnSpPr/>
      </xdr:nvCxnSpPr>
      <xdr:spPr>
        <a:xfrm flipV="1">
          <a:off x="13512800" y="62450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9" name="テキスト ボックス 398"/>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108814</xdr:rowOff>
    </xdr:from>
    <xdr:ext cx="762000" cy="259045"/>
    <xdr:sp macro="" textlink="">
      <xdr:nvSpPr>
        <xdr:cNvPr id="401" name="テキスト ボックス 400"/>
        <xdr:cNvSpPr txBox="1"/>
      </xdr:nvSpPr>
      <xdr:spPr>
        <a:xfrm>
          <a:off x="13131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48683</xdr:rowOff>
    </xdr:from>
    <xdr:to>
      <xdr:col>81</xdr:col>
      <xdr:colOff>95250</xdr:colOff>
      <xdr:row>35</xdr:row>
      <xdr:rowOff>150283</xdr:rowOff>
    </xdr:to>
    <xdr:sp macro="" textlink="">
      <xdr:nvSpPr>
        <xdr:cNvPr id="407" name="楕円 406"/>
        <xdr:cNvSpPr/>
      </xdr:nvSpPr>
      <xdr:spPr>
        <a:xfrm>
          <a:off x="169672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141410</xdr:rowOff>
    </xdr:from>
    <xdr:ext cx="762000" cy="259045"/>
    <xdr:sp macro="" textlink="">
      <xdr:nvSpPr>
        <xdr:cNvPr id="408" name="公債費負担の状況該当値テキスト"/>
        <xdr:cNvSpPr txBox="1"/>
      </xdr:nvSpPr>
      <xdr:spPr>
        <a:xfrm>
          <a:off x="17106900" y="59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72813</xdr:rowOff>
    </xdr:from>
    <xdr:to>
      <xdr:col>77</xdr:col>
      <xdr:colOff>95250</xdr:colOff>
      <xdr:row>36</xdr:row>
      <xdr:rowOff>2963</xdr:rowOff>
    </xdr:to>
    <xdr:sp macro="" textlink="">
      <xdr:nvSpPr>
        <xdr:cNvPr id="409" name="楕円 408"/>
        <xdr:cNvSpPr/>
      </xdr:nvSpPr>
      <xdr:spPr>
        <a:xfrm>
          <a:off x="16129000" y="60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13140</xdr:rowOff>
    </xdr:from>
    <xdr:ext cx="736600" cy="259045"/>
    <xdr:sp macro="" textlink="">
      <xdr:nvSpPr>
        <xdr:cNvPr id="410" name="テキスト ボックス 409"/>
        <xdr:cNvSpPr txBox="1"/>
      </xdr:nvSpPr>
      <xdr:spPr>
        <a:xfrm>
          <a:off x="15798800" y="584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129117</xdr:rowOff>
    </xdr:from>
    <xdr:to>
      <xdr:col>73</xdr:col>
      <xdr:colOff>44450</xdr:colOff>
      <xdr:row>36</xdr:row>
      <xdr:rowOff>59267</xdr:rowOff>
    </xdr:to>
    <xdr:sp macro="" textlink="">
      <xdr:nvSpPr>
        <xdr:cNvPr id="411" name="楕円 410"/>
        <xdr:cNvSpPr/>
      </xdr:nvSpPr>
      <xdr:spPr>
        <a:xfrm>
          <a:off x="15240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69444</xdr:rowOff>
    </xdr:from>
    <xdr:ext cx="762000" cy="259045"/>
    <xdr:sp macro="" textlink="">
      <xdr:nvSpPr>
        <xdr:cNvPr id="412" name="テキスト ボックス 411"/>
        <xdr:cNvSpPr txBox="1"/>
      </xdr:nvSpPr>
      <xdr:spPr>
        <a:xfrm>
          <a:off x="14909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22013</xdr:rowOff>
    </xdr:from>
    <xdr:to>
      <xdr:col>68</xdr:col>
      <xdr:colOff>203200</xdr:colOff>
      <xdr:row>36</xdr:row>
      <xdr:rowOff>123613</xdr:rowOff>
    </xdr:to>
    <xdr:sp macro="" textlink="">
      <xdr:nvSpPr>
        <xdr:cNvPr id="413" name="楕円 412"/>
        <xdr:cNvSpPr/>
      </xdr:nvSpPr>
      <xdr:spPr>
        <a:xfrm>
          <a:off x="14351000" y="61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133790</xdr:rowOff>
    </xdr:from>
    <xdr:ext cx="762000" cy="259045"/>
    <xdr:sp macro="" textlink="">
      <xdr:nvSpPr>
        <xdr:cNvPr id="414" name="テキスト ボックス 413"/>
        <xdr:cNvSpPr txBox="1"/>
      </xdr:nvSpPr>
      <xdr:spPr>
        <a:xfrm>
          <a:off x="14020800" y="59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15" name="楕円 414"/>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16" name="テキスト ボックス 415"/>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過去５年間について経年的に比較すると、良好な水準を保っている。</a:t>
          </a:r>
        </a:p>
        <a:p>
          <a:r>
            <a:rPr kumimoji="1" lang="ja-JP" altLang="en-US" sz="1300">
              <a:latin typeface="ＭＳ Ｐゴシック" panose="020B0600070205080204" pitchFamily="50" charset="-128"/>
              <a:ea typeface="ＭＳ Ｐゴシック" panose="020B0600070205080204" pitchFamily="50" charset="-128"/>
            </a:rPr>
            <a:t>　これは、大規模建設事業を効果的に推進し、必要な財源対策として、合併特例債など基準財政需要額への算入率が高い地方債の活用を図ったこと、及び将来の財政需要を見据え、計画的に財政調整基金等の積立を行ってき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今後についても、将来を見据えて、新たな歳入確保策の模索や、交付税措置率等を考慮した有利な地方債を活用するなど、健全な財政運営に努めていく。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60070</xdr:rowOff>
    </xdr:from>
    <xdr:ext cx="762000" cy="259045"/>
    <xdr:sp macro="" textlink="">
      <xdr:nvSpPr>
        <xdr:cNvPr id="452" name="将来負担の状況平均値テキスト"/>
        <xdr:cNvSpPr txBox="1"/>
      </xdr:nvSpPr>
      <xdr:spPr>
        <a:xfrm>
          <a:off x="17106900" y="280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3" name="フローチャート: 判断 452"/>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4" name="フローチャート: 判断 453"/>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1892</xdr:rowOff>
    </xdr:from>
    <xdr:ext cx="736600" cy="259045"/>
    <xdr:sp macro="" textlink="">
      <xdr:nvSpPr>
        <xdr:cNvPr id="455" name="テキスト ボックス 454"/>
        <xdr:cNvSpPr txBox="1"/>
      </xdr:nvSpPr>
      <xdr:spPr>
        <a:xfrm>
          <a:off x="15798800" y="257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107527</xdr:rowOff>
    </xdr:from>
    <xdr:to>
      <xdr:col>73</xdr:col>
      <xdr:colOff>44450</xdr:colOff>
      <xdr:row>17</xdr:row>
      <xdr:rowOff>37677</xdr:rowOff>
    </xdr:to>
    <xdr:sp macro="" textlink="">
      <xdr:nvSpPr>
        <xdr:cNvPr id="456" name="フローチャート: 判断 455"/>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47854</xdr:rowOff>
    </xdr:from>
    <xdr:ext cx="762000" cy="259045"/>
    <xdr:sp macro="" textlink="">
      <xdr:nvSpPr>
        <xdr:cNvPr id="457" name="テキスト ボックス 456"/>
        <xdr:cNvSpPr txBox="1"/>
      </xdr:nvSpPr>
      <xdr:spPr>
        <a:xfrm>
          <a:off x="14909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129359</xdr:rowOff>
    </xdr:from>
    <xdr:to>
      <xdr:col>68</xdr:col>
      <xdr:colOff>203200</xdr:colOff>
      <xdr:row>17</xdr:row>
      <xdr:rowOff>59509</xdr:rowOff>
    </xdr:to>
    <xdr:sp macro="" textlink="">
      <xdr:nvSpPr>
        <xdr:cNvPr id="458" name="フローチャート: 判断 457"/>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69686</xdr:rowOff>
    </xdr:from>
    <xdr:ext cx="762000" cy="259045"/>
    <xdr:sp macro="" textlink="">
      <xdr:nvSpPr>
        <xdr:cNvPr id="459" name="テキスト ボックス 458"/>
        <xdr:cNvSpPr txBox="1"/>
      </xdr:nvSpPr>
      <xdr:spPr>
        <a:xfrm>
          <a:off x="14020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0" name="フローチャート: 判断 459"/>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1" name="テキスト ボックス 460"/>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143,219
140,237
138.37
59,624,448
54,529,479
3,007,257
29,944,521
43,787,964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定員管理計画に基づく職員数の管理により抑制に努めている。</a:t>
          </a:r>
        </a:p>
        <a:p>
          <a:r>
            <a:rPr kumimoji="1" lang="ja-JP" altLang="en-US" sz="1300">
              <a:latin typeface="ＭＳ Ｐゴシック" panose="020B0600070205080204" pitchFamily="50" charset="-128"/>
              <a:ea typeface="ＭＳ Ｐゴシック" panose="020B0600070205080204" pitchFamily="50" charset="-128"/>
            </a:rPr>
            <a:t>　人事院勧告に伴う給与改定や採用退職等の理由により、人件費比率に若干の増減があったが、全国平均、県平均を下回る水準に抑制されている。</a:t>
          </a:r>
        </a:p>
        <a:p>
          <a:r>
            <a:rPr kumimoji="1" lang="ja-JP" altLang="en-US" sz="1300">
              <a:latin typeface="ＭＳ Ｐゴシック" panose="020B0600070205080204" pitchFamily="50" charset="-128"/>
              <a:ea typeface="ＭＳ Ｐゴシック" panose="020B0600070205080204" pitchFamily="50" charset="-128"/>
            </a:rPr>
            <a:t>　今後も、職員数の適正管理と併せて、給与制度や各種手当の総点検を行うなど、人件費の抑制に努める。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4535</xdr:rowOff>
    </xdr:from>
    <xdr:to>
      <xdr:col>24</xdr:col>
      <xdr:colOff>25400</xdr:colOff>
      <xdr:row>39</xdr:row>
      <xdr:rowOff>69850</xdr:rowOff>
    </xdr:to>
    <xdr:cxnSp macro="">
      <xdr:nvCxnSpPr>
        <xdr:cNvPr id="68" name="直線コネクタ 67"/>
        <xdr:cNvCxnSpPr/>
      </xdr:nvCxnSpPr>
      <xdr:spPr>
        <a:xfrm flipV="1">
          <a:off x="3987800" y="66910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125384</xdr:rowOff>
    </xdr:from>
    <xdr:ext cx="762000" cy="259045"/>
    <xdr:sp macro="" textlink="">
      <xdr:nvSpPr>
        <xdr:cNvPr id="69" name="人件費平均値テキスト"/>
        <xdr:cNvSpPr txBox="1"/>
      </xdr:nvSpPr>
      <xdr:spPr>
        <a:xfrm>
          <a:off x="4914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102507</xdr:rowOff>
    </xdr:to>
    <xdr:cxnSp macro="">
      <xdr:nvCxnSpPr>
        <xdr:cNvPr id="71" name="直線コネクタ 70"/>
        <xdr:cNvCxnSpPr/>
      </xdr:nvCxnSpPr>
      <xdr:spPr>
        <a:xfrm flipV="1">
          <a:off x="3098800" y="6756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73" name="テキスト ボックス 72"/>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53522</xdr:rowOff>
    </xdr:from>
    <xdr:to>
      <xdr:col>15</xdr:col>
      <xdr:colOff>98425</xdr:colOff>
      <xdr:row>39</xdr:row>
      <xdr:rowOff>102507</xdr:rowOff>
    </xdr:to>
    <xdr:cxnSp macro="">
      <xdr:nvCxnSpPr>
        <xdr:cNvPr id="74" name="直線コネクタ 73"/>
        <xdr:cNvCxnSpPr/>
      </xdr:nvCxnSpPr>
      <xdr:spPr>
        <a:xfrm>
          <a:off x="2209800" y="6740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37193</xdr:rowOff>
    </xdr:from>
    <xdr:to>
      <xdr:col>11</xdr:col>
      <xdr:colOff>9525</xdr:colOff>
      <xdr:row>39</xdr:row>
      <xdr:rowOff>53522</xdr:rowOff>
    </xdr:to>
    <xdr:cxnSp macro="">
      <xdr:nvCxnSpPr>
        <xdr:cNvPr id="77" name="直線コネクタ 76"/>
        <xdr:cNvCxnSpPr/>
      </xdr:nvCxnSpPr>
      <xdr:spPr>
        <a:xfrm>
          <a:off x="1320800" y="6723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79" name="テキスト ボックス 78"/>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81" name="テキスト ボックス 80"/>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125185</xdr:rowOff>
    </xdr:from>
    <xdr:to>
      <xdr:col>24</xdr:col>
      <xdr:colOff>76200</xdr:colOff>
      <xdr:row>39</xdr:row>
      <xdr:rowOff>55335</xdr:rowOff>
    </xdr:to>
    <xdr:sp macro="" textlink="">
      <xdr:nvSpPr>
        <xdr:cNvPr id="87" name="楕円 86"/>
        <xdr:cNvSpPr/>
      </xdr:nvSpPr>
      <xdr:spPr>
        <a:xfrm>
          <a:off x="47752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97262</xdr:rowOff>
    </xdr:from>
    <xdr:ext cx="762000" cy="259045"/>
    <xdr:sp macro="" textlink="">
      <xdr:nvSpPr>
        <xdr:cNvPr id="88" name="人件費該当値テキスト"/>
        <xdr:cNvSpPr txBox="1"/>
      </xdr:nvSpPr>
      <xdr:spPr>
        <a:xfrm>
          <a:off x="49149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9" name="楕円 88"/>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90" name="テキスト ボックス 89"/>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51707</xdr:rowOff>
    </xdr:from>
    <xdr:to>
      <xdr:col>15</xdr:col>
      <xdr:colOff>149225</xdr:colOff>
      <xdr:row>39</xdr:row>
      <xdr:rowOff>153307</xdr:rowOff>
    </xdr:to>
    <xdr:sp macro="" textlink="">
      <xdr:nvSpPr>
        <xdr:cNvPr id="91" name="楕円 90"/>
        <xdr:cNvSpPr/>
      </xdr:nvSpPr>
      <xdr:spPr>
        <a:xfrm>
          <a:off x="3048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92" name="テキスト ボックス 91"/>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2722</xdr:rowOff>
    </xdr:from>
    <xdr:to>
      <xdr:col>11</xdr:col>
      <xdr:colOff>60325</xdr:colOff>
      <xdr:row>39</xdr:row>
      <xdr:rowOff>104322</xdr:rowOff>
    </xdr:to>
    <xdr:sp macro="" textlink="">
      <xdr:nvSpPr>
        <xdr:cNvPr id="93" name="楕円 92"/>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94" name="テキスト ボックス 93"/>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157843</xdr:rowOff>
    </xdr:from>
    <xdr:to>
      <xdr:col>6</xdr:col>
      <xdr:colOff>171450</xdr:colOff>
      <xdr:row>39</xdr:row>
      <xdr:rowOff>87993</xdr:rowOff>
    </xdr:to>
    <xdr:sp macro="" textlink="">
      <xdr:nvSpPr>
        <xdr:cNvPr id="95" name="楕円 94"/>
        <xdr:cNvSpPr/>
      </xdr:nvSpPr>
      <xdr:spPr>
        <a:xfrm>
          <a:off x="1270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72770</xdr:rowOff>
    </xdr:from>
    <xdr:ext cx="762000" cy="259045"/>
    <xdr:sp macro="" textlink="">
      <xdr:nvSpPr>
        <xdr:cNvPr id="96" name="テキスト ボックス 95"/>
        <xdr:cNvSpPr txBox="1"/>
      </xdr:nvSpPr>
      <xdr:spPr>
        <a:xfrm>
          <a:off x="9398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主な増加要因としては、消費税の増税や公立学童保育室の指定管理拡大による委託料の増が挙げられる。</a:t>
          </a:r>
        </a:p>
        <a:p>
          <a:r>
            <a:rPr kumimoji="1" lang="ja-JP" altLang="en-US" sz="1300">
              <a:latin typeface="ＭＳ Ｐゴシック" panose="020B0600070205080204" pitchFamily="50" charset="-128"/>
              <a:ea typeface="ＭＳ Ｐゴシック" panose="020B0600070205080204" pitchFamily="50" charset="-128"/>
            </a:rPr>
            <a:t>　県平均を下回っているものの、類似団体平均は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ポイント、全国平均は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ポイント上回っているため、今後、新たな財政需要や既存事業について内容を精査しながら、物件費の抑制に努めていく。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4536</xdr:rowOff>
    </xdr:from>
    <xdr:to>
      <xdr:col>82</xdr:col>
      <xdr:colOff>107950</xdr:colOff>
      <xdr:row>19</xdr:row>
      <xdr:rowOff>167822</xdr:rowOff>
    </xdr:to>
    <xdr:cxnSp macro="">
      <xdr:nvCxnSpPr>
        <xdr:cNvPr id="131" name="直線コネクタ 130"/>
        <xdr:cNvCxnSpPr/>
      </xdr:nvCxnSpPr>
      <xdr:spPr>
        <a:xfrm>
          <a:off x="15671800" y="3262086"/>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2" name="物件費平均値テキスト"/>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4536</xdr:rowOff>
    </xdr:from>
    <xdr:to>
      <xdr:col>78</xdr:col>
      <xdr:colOff>69850</xdr:colOff>
      <xdr:row>19</xdr:row>
      <xdr:rowOff>53522</xdr:rowOff>
    </xdr:to>
    <xdr:cxnSp macro="">
      <xdr:nvCxnSpPr>
        <xdr:cNvPr id="134" name="直線コネクタ 133"/>
        <xdr:cNvCxnSpPr/>
      </xdr:nvCxnSpPr>
      <xdr:spPr>
        <a:xfrm flipV="1">
          <a:off x="14782800" y="32620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114498</xdr:rowOff>
    </xdr:from>
    <xdr:ext cx="736600" cy="259045"/>
    <xdr:sp macro="" textlink="">
      <xdr:nvSpPr>
        <xdr:cNvPr id="136" name="テキスト ボックス 135"/>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19</xdr:row>
      <xdr:rowOff>53522</xdr:rowOff>
    </xdr:to>
    <xdr:cxnSp macro="">
      <xdr:nvCxnSpPr>
        <xdr:cNvPr id="137" name="直線コネクタ 136"/>
        <xdr:cNvCxnSpPr/>
      </xdr:nvCxnSpPr>
      <xdr:spPr>
        <a:xfrm>
          <a:off x="13893800" y="3180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9" name="テキスト ボックス 138"/>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94343</xdr:rowOff>
    </xdr:to>
    <xdr:cxnSp macro="">
      <xdr:nvCxnSpPr>
        <xdr:cNvPr id="140" name="直線コネクタ 139"/>
        <xdr:cNvCxnSpPr/>
      </xdr:nvCxnSpPr>
      <xdr:spPr>
        <a:xfrm>
          <a:off x="13004800" y="3082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117022</xdr:rowOff>
    </xdr:from>
    <xdr:to>
      <xdr:col>82</xdr:col>
      <xdr:colOff>158750</xdr:colOff>
      <xdr:row>20</xdr:row>
      <xdr:rowOff>47172</xdr:rowOff>
    </xdr:to>
    <xdr:sp macro="" textlink="">
      <xdr:nvSpPr>
        <xdr:cNvPr id="150" name="楕円 149"/>
        <xdr:cNvSpPr/>
      </xdr:nvSpPr>
      <xdr:spPr>
        <a:xfrm>
          <a:off x="164592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89099</xdr:rowOff>
    </xdr:from>
    <xdr:ext cx="762000" cy="259045"/>
    <xdr:sp macro="" textlink="">
      <xdr:nvSpPr>
        <xdr:cNvPr id="151" name="物件費該当値テキスト"/>
        <xdr:cNvSpPr txBox="1"/>
      </xdr:nvSpPr>
      <xdr:spPr>
        <a:xfrm>
          <a:off x="165989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125186</xdr:rowOff>
    </xdr:from>
    <xdr:to>
      <xdr:col>78</xdr:col>
      <xdr:colOff>120650</xdr:colOff>
      <xdr:row>19</xdr:row>
      <xdr:rowOff>55336</xdr:rowOff>
    </xdr:to>
    <xdr:sp macro="" textlink="">
      <xdr:nvSpPr>
        <xdr:cNvPr id="152" name="楕円 151"/>
        <xdr:cNvSpPr/>
      </xdr:nvSpPr>
      <xdr:spPr>
        <a:xfrm>
          <a:off x="15621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40113</xdr:rowOff>
    </xdr:from>
    <xdr:ext cx="736600" cy="259045"/>
    <xdr:sp macro="" textlink="">
      <xdr:nvSpPr>
        <xdr:cNvPr id="153" name="テキスト ボックス 152"/>
        <xdr:cNvSpPr txBox="1"/>
      </xdr:nvSpPr>
      <xdr:spPr>
        <a:xfrm>
          <a:off x="15290800" y="329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4" name="楕円 153"/>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5" name="テキスト ボックス 154"/>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6" name="楕円 155"/>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7" name="テキスト ボックス 156"/>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8" name="楕円 157"/>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9" name="テキスト ボックス 158"/>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ポイント減少している。</a:t>
          </a:r>
        </a:p>
        <a:p>
          <a:r>
            <a:rPr kumimoji="1" lang="ja-JP" altLang="en-US" sz="1200">
              <a:latin typeface="ＭＳ Ｐゴシック" panose="020B0600070205080204" pitchFamily="50" charset="-128"/>
              <a:ea typeface="ＭＳ Ｐゴシック" panose="020B0600070205080204" pitchFamily="50" charset="-128"/>
            </a:rPr>
            <a:t>　これは、扶助費について、障害者自立支援事業におけるサービス利用の増加に伴い、前年度より増加したが、　市税等の増加に伴う経常一般財源等の増加が上回ったためである。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も差は縮まったものの、全国平均、県平均よりも依然として高い状況にあり、また、将来にわたり扶助費の拡大が予測されるため、可能な範囲で見直し等を進めながら財政運営の硬直化が進まないよう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147574</xdr:rowOff>
    </xdr:from>
    <xdr:to>
      <xdr:col>24</xdr:col>
      <xdr:colOff>25400</xdr:colOff>
      <xdr:row>55</xdr:row>
      <xdr:rowOff>156718</xdr:rowOff>
    </xdr:to>
    <xdr:cxnSp macro="">
      <xdr:nvCxnSpPr>
        <xdr:cNvPr id="190" name="直線コネクタ 189"/>
        <xdr:cNvCxnSpPr/>
      </xdr:nvCxnSpPr>
      <xdr:spPr>
        <a:xfrm flipV="1">
          <a:off x="3987800" y="9577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91" name="扶助費平均値テキスト"/>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83566</xdr:rowOff>
    </xdr:from>
    <xdr:to>
      <xdr:col>19</xdr:col>
      <xdr:colOff>187325</xdr:colOff>
      <xdr:row>55</xdr:row>
      <xdr:rowOff>156718</xdr:rowOff>
    </xdr:to>
    <xdr:cxnSp macro="">
      <xdr:nvCxnSpPr>
        <xdr:cNvPr id="193" name="直線コネクタ 192"/>
        <xdr:cNvCxnSpPr/>
      </xdr:nvCxnSpPr>
      <xdr:spPr>
        <a:xfrm>
          <a:off x="3098800" y="95133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98823</xdr:rowOff>
    </xdr:from>
    <xdr:ext cx="736600" cy="259045"/>
    <xdr:sp macro="" textlink="">
      <xdr:nvSpPr>
        <xdr:cNvPr id="195" name="テキスト ボックス 194"/>
        <xdr:cNvSpPr txBox="1"/>
      </xdr:nvSpPr>
      <xdr:spPr>
        <a:xfrm>
          <a:off x="3606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83566</xdr:rowOff>
    </xdr:to>
    <xdr:cxnSp macro="">
      <xdr:nvCxnSpPr>
        <xdr:cNvPr id="196" name="直線コネクタ 195"/>
        <xdr:cNvCxnSpPr/>
      </xdr:nvCxnSpPr>
      <xdr:spPr>
        <a:xfrm>
          <a:off x="2209800" y="94310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71391</xdr:rowOff>
    </xdr:from>
    <xdr:ext cx="762000" cy="259045"/>
    <xdr:sp macro="" textlink="">
      <xdr:nvSpPr>
        <xdr:cNvPr id="198" name="テキスト ボックス 197"/>
        <xdr:cNvSpPr txBox="1"/>
      </xdr:nvSpPr>
      <xdr:spPr>
        <a:xfrm>
          <a:off x="2717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19558</xdr:rowOff>
    </xdr:to>
    <xdr:cxnSp macro="">
      <xdr:nvCxnSpPr>
        <xdr:cNvPr id="199" name="直線コネクタ 198"/>
        <xdr:cNvCxnSpPr/>
      </xdr:nvCxnSpPr>
      <xdr:spPr>
        <a:xfrm flipV="1">
          <a:off x="1320800" y="94310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34815</xdr:rowOff>
    </xdr:from>
    <xdr:ext cx="762000" cy="259045"/>
    <xdr:sp macro="" textlink="">
      <xdr:nvSpPr>
        <xdr:cNvPr id="201" name="テキスト ボックス 200"/>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43959</xdr:rowOff>
    </xdr:from>
    <xdr:ext cx="762000" cy="259045"/>
    <xdr:sp macro="" textlink="">
      <xdr:nvSpPr>
        <xdr:cNvPr id="203" name="テキスト ボックス 202"/>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96774</xdr:rowOff>
    </xdr:from>
    <xdr:to>
      <xdr:col>24</xdr:col>
      <xdr:colOff>76200</xdr:colOff>
      <xdr:row>56</xdr:row>
      <xdr:rowOff>26924</xdr:rowOff>
    </xdr:to>
    <xdr:sp macro="" textlink="">
      <xdr:nvSpPr>
        <xdr:cNvPr id="209" name="楕円 208"/>
        <xdr:cNvSpPr/>
      </xdr:nvSpPr>
      <xdr:spPr>
        <a:xfrm>
          <a:off x="4775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68851</xdr:rowOff>
    </xdr:from>
    <xdr:ext cx="762000" cy="259045"/>
    <xdr:sp macro="" textlink="">
      <xdr:nvSpPr>
        <xdr:cNvPr id="210" name="扶助費該当値テキスト"/>
        <xdr:cNvSpPr txBox="1"/>
      </xdr:nvSpPr>
      <xdr:spPr>
        <a:xfrm>
          <a:off x="4914900" y="949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105918</xdr:rowOff>
    </xdr:from>
    <xdr:to>
      <xdr:col>20</xdr:col>
      <xdr:colOff>38100</xdr:colOff>
      <xdr:row>56</xdr:row>
      <xdr:rowOff>36068</xdr:rowOff>
    </xdr:to>
    <xdr:sp macro="" textlink="">
      <xdr:nvSpPr>
        <xdr:cNvPr id="211" name="楕円 210"/>
        <xdr:cNvSpPr/>
      </xdr:nvSpPr>
      <xdr:spPr>
        <a:xfrm>
          <a:off x="3937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20845</xdr:rowOff>
    </xdr:from>
    <xdr:ext cx="736600" cy="259045"/>
    <xdr:sp macro="" textlink="">
      <xdr:nvSpPr>
        <xdr:cNvPr id="212" name="テキスト ボックス 211"/>
        <xdr:cNvSpPr txBox="1"/>
      </xdr:nvSpPr>
      <xdr:spPr>
        <a:xfrm>
          <a:off x="3606800" y="9622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32766</xdr:rowOff>
    </xdr:from>
    <xdr:to>
      <xdr:col>15</xdr:col>
      <xdr:colOff>149225</xdr:colOff>
      <xdr:row>55</xdr:row>
      <xdr:rowOff>134366</xdr:rowOff>
    </xdr:to>
    <xdr:sp macro="" textlink="">
      <xdr:nvSpPr>
        <xdr:cNvPr id="213" name="楕円 212"/>
        <xdr:cNvSpPr/>
      </xdr:nvSpPr>
      <xdr:spPr>
        <a:xfrm>
          <a:off x="3048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119143</xdr:rowOff>
    </xdr:from>
    <xdr:ext cx="762000" cy="259045"/>
    <xdr:sp macro="" textlink="">
      <xdr:nvSpPr>
        <xdr:cNvPr id="214" name="テキスト ボックス 213"/>
        <xdr:cNvSpPr txBox="1"/>
      </xdr:nvSpPr>
      <xdr:spPr>
        <a:xfrm>
          <a:off x="2717800" y="954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15" name="楕円 214"/>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36847</xdr:rowOff>
    </xdr:from>
    <xdr:ext cx="762000" cy="259045"/>
    <xdr:sp macro="" textlink="">
      <xdr:nvSpPr>
        <xdr:cNvPr id="216" name="テキスト ボックス 215"/>
        <xdr:cNvSpPr txBox="1"/>
      </xdr:nvSpPr>
      <xdr:spPr>
        <a:xfrm>
          <a:off x="1828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217" name="楕円 216"/>
        <xdr:cNvSpPr/>
      </xdr:nvSpPr>
      <xdr:spPr>
        <a:xfrm>
          <a:off x="1270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218" name="テキスト ボックス 217"/>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ポイントの減少となっており、全国平均、県平均、類似団体平均をいずれも下回っている。</a:t>
          </a:r>
        </a:p>
        <a:p>
          <a:r>
            <a:rPr kumimoji="1" lang="ja-JP" altLang="en-US" sz="1200">
              <a:latin typeface="ＭＳ Ｐゴシック" panose="020B0600070205080204" pitchFamily="50" charset="-128"/>
              <a:ea typeface="ＭＳ Ｐゴシック" panose="020B0600070205080204" pitchFamily="50" charset="-128"/>
            </a:rPr>
            <a:t>　これは、繰出金について、要介護者の増加による大里広域市町村圏組合負担金（介護）の増に伴い、前年度より増加したが、　市税等の増加に伴う経常一般財源等の増加が上回ったためである。</a:t>
          </a:r>
        </a:p>
        <a:p>
          <a:r>
            <a:rPr kumimoji="1" lang="ja-JP" altLang="en-US" sz="1200">
              <a:latin typeface="ＭＳ Ｐゴシック" panose="020B0600070205080204" pitchFamily="50" charset="-128"/>
              <a:ea typeface="ＭＳ Ｐゴシック" panose="020B0600070205080204" pitchFamily="50" charset="-128"/>
            </a:rPr>
            <a:t>　依然として全国平均、県平均、類似団体平均いずれも下回っているが、繰出金の状況等を確認しながら適切な運営に努めていく。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135165</xdr:rowOff>
    </xdr:to>
    <xdr:cxnSp macro="">
      <xdr:nvCxnSpPr>
        <xdr:cNvPr id="253" name="直線コネクタ 252"/>
        <xdr:cNvCxnSpPr/>
      </xdr:nvCxnSpPr>
      <xdr:spPr>
        <a:xfrm flipV="1">
          <a:off x="15671800" y="94832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23784</xdr:rowOff>
    </xdr:from>
    <xdr:ext cx="762000" cy="259045"/>
    <xdr:sp macro="" textlink="">
      <xdr:nvSpPr>
        <xdr:cNvPr id="254" name="その他平均値テキスト"/>
        <xdr:cNvSpPr txBox="1"/>
      </xdr:nvSpPr>
      <xdr:spPr>
        <a:xfrm>
          <a:off x="16598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167822</xdr:rowOff>
    </xdr:from>
    <xdr:to>
      <xdr:col>78</xdr:col>
      <xdr:colOff>69850</xdr:colOff>
      <xdr:row>55</xdr:row>
      <xdr:rowOff>135165</xdr:rowOff>
    </xdr:to>
    <xdr:cxnSp macro="">
      <xdr:nvCxnSpPr>
        <xdr:cNvPr id="256" name="直線コネクタ 255"/>
        <xdr:cNvCxnSpPr/>
      </xdr:nvCxnSpPr>
      <xdr:spPr>
        <a:xfrm>
          <a:off x="14782800" y="9254672"/>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58" name="テキスト ボックス 257"/>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167822</xdr:rowOff>
    </xdr:to>
    <xdr:cxnSp macro="">
      <xdr:nvCxnSpPr>
        <xdr:cNvPr id="259" name="直線コネクタ 258"/>
        <xdr:cNvCxnSpPr/>
      </xdr:nvCxnSpPr>
      <xdr:spPr>
        <a:xfrm>
          <a:off x="13893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154412</xdr:rowOff>
    </xdr:from>
    <xdr:ext cx="762000" cy="259045"/>
    <xdr:sp macro="" textlink="">
      <xdr:nvSpPr>
        <xdr:cNvPr id="261" name="テキスト ボックス 260"/>
        <xdr:cNvSpPr txBox="1"/>
      </xdr:nvSpPr>
      <xdr:spPr>
        <a:xfrm>
          <a:off x="1440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53</xdr:row>
      <xdr:rowOff>86178</xdr:rowOff>
    </xdr:to>
    <xdr:cxnSp macro="">
      <xdr:nvCxnSpPr>
        <xdr:cNvPr id="262" name="直線コネクタ 261"/>
        <xdr:cNvCxnSpPr/>
      </xdr:nvCxnSpPr>
      <xdr:spPr>
        <a:xfrm flipV="1">
          <a:off x="13004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64" name="テキスト ボックス 263"/>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2" name="楕円 271"/>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3" name="その他該当値テキスト"/>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84365</xdr:rowOff>
    </xdr:from>
    <xdr:to>
      <xdr:col>78</xdr:col>
      <xdr:colOff>120650</xdr:colOff>
      <xdr:row>56</xdr:row>
      <xdr:rowOff>14515</xdr:rowOff>
    </xdr:to>
    <xdr:sp macro="" textlink="">
      <xdr:nvSpPr>
        <xdr:cNvPr id="274" name="楕円 273"/>
        <xdr:cNvSpPr/>
      </xdr:nvSpPr>
      <xdr:spPr>
        <a:xfrm>
          <a:off x="15621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24692</xdr:rowOff>
    </xdr:from>
    <xdr:ext cx="736600" cy="259045"/>
    <xdr:sp macro="" textlink="">
      <xdr:nvSpPr>
        <xdr:cNvPr id="275" name="テキスト ボックス 274"/>
        <xdr:cNvSpPr txBox="1"/>
      </xdr:nvSpPr>
      <xdr:spPr>
        <a:xfrm>
          <a:off x="15290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117022</xdr:rowOff>
    </xdr:from>
    <xdr:to>
      <xdr:col>74</xdr:col>
      <xdr:colOff>31750</xdr:colOff>
      <xdr:row>54</xdr:row>
      <xdr:rowOff>47172</xdr:rowOff>
    </xdr:to>
    <xdr:sp macro="" textlink="">
      <xdr:nvSpPr>
        <xdr:cNvPr id="276" name="楕円 275"/>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57349</xdr:rowOff>
    </xdr:from>
    <xdr:ext cx="762000" cy="259045"/>
    <xdr:sp macro="" textlink="">
      <xdr:nvSpPr>
        <xdr:cNvPr id="277" name="テキスト ボックス 276"/>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78" name="楕円 277"/>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79" name="テキスト ボックス 278"/>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35378</xdr:rowOff>
    </xdr:from>
    <xdr:to>
      <xdr:col>65</xdr:col>
      <xdr:colOff>53975</xdr:colOff>
      <xdr:row>53</xdr:row>
      <xdr:rowOff>136978</xdr:rowOff>
    </xdr:to>
    <xdr:sp macro="" textlink="">
      <xdr:nvSpPr>
        <xdr:cNvPr id="280" name="楕円 279"/>
        <xdr:cNvSpPr/>
      </xdr:nvSpPr>
      <xdr:spPr>
        <a:xfrm>
          <a:off x="12954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147155</xdr:rowOff>
    </xdr:from>
    <xdr:ext cx="762000" cy="259045"/>
    <xdr:sp macro="" textlink="">
      <xdr:nvSpPr>
        <xdr:cNvPr id="281" name="テキスト ボックス 280"/>
        <xdr:cNvSpPr txBox="1"/>
      </xdr:nvSpPr>
      <xdr:spPr>
        <a:xfrm>
          <a:off x="12623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ポイント増加したものの、全国平均、県平均、類似団体平均を下回っている。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主な増加要因としては、産業拠点整備に伴う地権者補償金の皆増が挙げられる。</a:t>
          </a:r>
        </a:p>
        <a:p>
          <a:r>
            <a:rPr kumimoji="1" lang="ja-JP" altLang="en-US" sz="1300">
              <a:latin typeface="ＭＳ Ｐゴシック" panose="020B0600070205080204" pitchFamily="50" charset="-128"/>
              <a:ea typeface="ＭＳ Ｐゴシック" panose="020B0600070205080204" pitchFamily="50" charset="-128"/>
            </a:rPr>
            <a:t>　補助費ついては、必要な事業には支出するとともに、効果を十分検討しながらさらなる改善を図っていく。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129722</xdr:rowOff>
    </xdr:from>
    <xdr:to>
      <xdr:col>82</xdr:col>
      <xdr:colOff>107950</xdr:colOff>
      <xdr:row>35</xdr:row>
      <xdr:rowOff>151493</xdr:rowOff>
    </xdr:to>
    <xdr:cxnSp macro="">
      <xdr:nvCxnSpPr>
        <xdr:cNvPr id="316" name="直線コネクタ 315"/>
        <xdr:cNvCxnSpPr/>
      </xdr:nvCxnSpPr>
      <xdr:spPr>
        <a:xfrm>
          <a:off x="15671800" y="61304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7"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129722</xdr:rowOff>
    </xdr:from>
    <xdr:to>
      <xdr:col>78</xdr:col>
      <xdr:colOff>69850</xdr:colOff>
      <xdr:row>36</xdr:row>
      <xdr:rowOff>110672</xdr:rowOff>
    </xdr:to>
    <xdr:cxnSp macro="">
      <xdr:nvCxnSpPr>
        <xdr:cNvPr id="319" name="直線コネクタ 318"/>
        <xdr:cNvCxnSpPr/>
      </xdr:nvCxnSpPr>
      <xdr:spPr>
        <a:xfrm flipV="1">
          <a:off x="14782800" y="6130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110672</xdr:rowOff>
    </xdr:from>
    <xdr:to>
      <xdr:col>73</xdr:col>
      <xdr:colOff>180975</xdr:colOff>
      <xdr:row>37</xdr:row>
      <xdr:rowOff>102507</xdr:rowOff>
    </xdr:to>
    <xdr:cxnSp macro="">
      <xdr:nvCxnSpPr>
        <xdr:cNvPr id="322" name="直線コネクタ 321"/>
        <xdr:cNvCxnSpPr/>
      </xdr:nvCxnSpPr>
      <xdr:spPr>
        <a:xfrm flipV="1">
          <a:off x="13893800" y="6282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102507</xdr:rowOff>
    </xdr:from>
    <xdr:to>
      <xdr:col>69</xdr:col>
      <xdr:colOff>92075</xdr:colOff>
      <xdr:row>37</xdr:row>
      <xdr:rowOff>135164</xdr:rowOff>
    </xdr:to>
    <xdr:cxnSp macro="">
      <xdr:nvCxnSpPr>
        <xdr:cNvPr id="325" name="直線コネクタ 324"/>
        <xdr:cNvCxnSpPr/>
      </xdr:nvCxnSpPr>
      <xdr:spPr>
        <a:xfrm flipV="1">
          <a:off x="13004800" y="644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76399</xdr:rowOff>
    </xdr:from>
    <xdr:ext cx="762000" cy="259045"/>
    <xdr:sp macro="" textlink="">
      <xdr:nvSpPr>
        <xdr:cNvPr id="327" name="テキスト ボックス 326"/>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11084</xdr:rowOff>
    </xdr:from>
    <xdr:ext cx="762000" cy="259045"/>
    <xdr:sp macro="" textlink="">
      <xdr:nvSpPr>
        <xdr:cNvPr id="329" name="テキスト ボックス 328"/>
        <xdr:cNvSpPr txBox="1"/>
      </xdr:nvSpPr>
      <xdr:spPr>
        <a:xfrm>
          <a:off x="12623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35" name="楕円 334"/>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117220</xdr:rowOff>
    </xdr:from>
    <xdr:ext cx="762000" cy="259045"/>
    <xdr:sp macro="" textlink="">
      <xdr:nvSpPr>
        <xdr:cNvPr id="336" name="補助費等該当値テキスト"/>
        <xdr:cNvSpPr txBox="1"/>
      </xdr:nvSpPr>
      <xdr:spPr>
        <a:xfrm>
          <a:off x="16598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78922</xdr:rowOff>
    </xdr:from>
    <xdr:to>
      <xdr:col>78</xdr:col>
      <xdr:colOff>120650</xdr:colOff>
      <xdr:row>36</xdr:row>
      <xdr:rowOff>9072</xdr:rowOff>
    </xdr:to>
    <xdr:sp macro="" textlink="">
      <xdr:nvSpPr>
        <xdr:cNvPr id="337" name="楕円 336"/>
        <xdr:cNvSpPr/>
      </xdr:nvSpPr>
      <xdr:spPr>
        <a:xfrm>
          <a:off x="15621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19249</xdr:rowOff>
    </xdr:from>
    <xdr:ext cx="736600" cy="259045"/>
    <xdr:sp macro="" textlink="">
      <xdr:nvSpPr>
        <xdr:cNvPr id="338" name="テキスト ボックス 337"/>
        <xdr:cNvSpPr txBox="1"/>
      </xdr:nvSpPr>
      <xdr:spPr>
        <a:xfrm>
          <a:off x="15290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9" name="楕円 338"/>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40" name="テキスト ボックス 339"/>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51707</xdr:rowOff>
    </xdr:from>
    <xdr:to>
      <xdr:col>69</xdr:col>
      <xdr:colOff>142875</xdr:colOff>
      <xdr:row>37</xdr:row>
      <xdr:rowOff>153307</xdr:rowOff>
    </xdr:to>
    <xdr:sp macro="" textlink="">
      <xdr:nvSpPr>
        <xdr:cNvPr id="341" name="楕円 340"/>
        <xdr:cNvSpPr/>
      </xdr:nvSpPr>
      <xdr:spPr>
        <a:xfrm>
          <a:off x="13843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138084</xdr:rowOff>
    </xdr:from>
    <xdr:ext cx="762000" cy="259045"/>
    <xdr:sp macro="" textlink="">
      <xdr:nvSpPr>
        <xdr:cNvPr id="342" name="テキスト ボックス 341"/>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84364</xdr:rowOff>
    </xdr:from>
    <xdr:to>
      <xdr:col>65</xdr:col>
      <xdr:colOff>53975</xdr:colOff>
      <xdr:row>38</xdr:row>
      <xdr:rowOff>14514</xdr:rowOff>
    </xdr:to>
    <xdr:sp macro="" textlink="">
      <xdr:nvSpPr>
        <xdr:cNvPr id="343" name="楕円 342"/>
        <xdr:cNvSpPr/>
      </xdr:nvSpPr>
      <xdr:spPr>
        <a:xfrm>
          <a:off x="12954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170742</xdr:rowOff>
    </xdr:from>
    <xdr:ext cx="762000" cy="259045"/>
    <xdr:sp macro="" textlink="">
      <xdr:nvSpPr>
        <xdr:cNvPr id="344" name="テキスト ボックス 343"/>
        <xdr:cNvSpPr txBox="1"/>
      </xdr:nvSpPr>
      <xdr:spPr>
        <a:xfrm>
          <a:off x="12623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ポイント増加したが、類似団体内の最小値となっている。</a:t>
          </a:r>
        </a:p>
        <a:p>
          <a:r>
            <a:rPr kumimoji="1" lang="ja-JP" altLang="en-US" sz="1300">
              <a:latin typeface="ＭＳ Ｐゴシック" panose="020B0600070205080204" pitchFamily="50" charset="-128"/>
              <a:ea typeface="ＭＳ Ｐゴシック" panose="020B0600070205080204" pitchFamily="50" charset="-128"/>
            </a:rPr>
            <a:t>　主な増加要因としては、合併特例債を活用した大規模事業に係る償還開始による増が挙げられる。</a:t>
          </a:r>
        </a:p>
        <a:p>
          <a:r>
            <a:rPr kumimoji="1" lang="ja-JP" altLang="en-US" sz="1300">
              <a:latin typeface="ＭＳ Ｐゴシック" panose="020B0600070205080204" pitchFamily="50" charset="-128"/>
              <a:ea typeface="ＭＳ Ｐゴシック" panose="020B0600070205080204" pitchFamily="50" charset="-128"/>
            </a:rPr>
            <a:t>　今後、新庁舎建設事業をはじめとする大規模な普通建設事業に係る合併特例債の償還の増加が見込まれることから、公債費比率に注意していく。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165100</xdr:rowOff>
    </xdr:from>
    <xdr:to>
      <xdr:col>24</xdr:col>
      <xdr:colOff>25400</xdr:colOff>
      <xdr:row>73</xdr:row>
      <xdr:rowOff>15422</xdr:rowOff>
    </xdr:to>
    <xdr:cxnSp macro="">
      <xdr:nvCxnSpPr>
        <xdr:cNvPr id="379" name="直線コネクタ 378"/>
        <xdr:cNvCxnSpPr/>
      </xdr:nvCxnSpPr>
      <xdr:spPr>
        <a:xfrm>
          <a:off x="3987800" y="12509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0"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165100</xdr:rowOff>
    </xdr:from>
    <xdr:to>
      <xdr:col>19</xdr:col>
      <xdr:colOff>187325</xdr:colOff>
      <xdr:row>73</xdr:row>
      <xdr:rowOff>37193</xdr:rowOff>
    </xdr:to>
    <xdr:cxnSp macro="">
      <xdr:nvCxnSpPr>
        <xdr:cNvPr id="382" name="直線コネクタ 381"/>
        <xdr:cNvCxnSpPr/>
      </xdr:nvCxnSpPr>
      <xdr:spPr>
        <a:xfrm flipV="1">
          <a:off x="3098800" y="12509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4" name="テキスト ボックス 383"/>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37193</xdr:rowOff>
    </xdr:from>
    <xdr:to>
      <xdr:col>15</xdr:col>
      <xdr:colOff>98425</xdr:colOff>
      <xdr:row>73</xdr:row>
      <xdr:rowOff>91622</xdr:rowOff>
    </xdr:to>
    <xdr:cxnSp macro="">
      <xdr:nvCxnSpPr>
        <xdr:cNvPr id="385" name="直線コネクタ 384"/>
        <xdr:cNvCxnSpPr/>
      </xdr:nvCxnSpPr>
      <xdr:spPr>
        <a:xfrm flipV="1">
          <a:off x="2209800" y="12553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7" name="テキスト ボックス 386"/>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69850</xdr:rowOff>
    </xdr:from>
    <xdr:to>
      <xdr:col>11</xdr:col>
      <xdr:colOff>9525</xdr:colOff>
      <xdr:row>73</xdr:row>
      <xdr:rowOff>91622</xdr:rowOff>
    </xdr:to>
    <xdr:cxnSp macro="">
      <xdr:nvCxnSpPr>
        <xdr:cNvPr id="388" name="直線コネクタ 387"/>
        <xdr:cNvCxnSpPr/>
      </xdr:nvCxnSpPr>
      <xdr:spPr>
        <a:xfrm>
          <a:off x="1320800" y="12585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0" name="テキスト ボックス 389"/>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92" name="テキスト ボックス 391"/>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136072</xdr:rowOff>
    </xdr:from>
    <xdr:to>
      <xdr:col>24</xdr:col>
      <xdr:colOff>76200</xdr:colOff>
      <xdr:row>73</xdr:row>
      <xdr:rowOff>66222</xdr:rowOff>
    </xdr:to>
    <xdr:sp macro="" textlink="">
      <xdr:nvSpPr>
        <xdr:cNvPr id="398" name="楕円 397"/>
        <xdr:cNvSpPr/>
      </xdr:nvSpPr>
      <xdr:spPr>
        <a:xfrm>
          <a:off x="4775200" y="124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44649</xdr:rowOff>
    </xdr:from>
    <xdr:ext cx="762000" cy="259045"/>
    <xdr:sp macro="" textlink="">
      <xdr:nvSpPr>
        <xdr:cNvPr id="399" name="公債費該当値テキスト"/>
        <xdr:cNvSpPr txBox="1"/>
      </xdr:nvSpPr>
      <xdr:spPr>
        <a:xfrm>
          <a:off x="4914900" y="1238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114300</xdr:rowOff>
    </xdr:from>
    <xdr:to>
      <xdr:col>20</xdr:col>
      <xdr:colOff>38100</xdr:colOff>
      <xdr:row>73</xdr:row>
      <xdr:rowOff>44450</xdr:rowOff>
    </xdr:to>
    <xdr:sp macro="" textlink="">
      <xdr:nvSpPr>
        <xdr:cNvPr id="400" name="楕円 399"/>
        <xdr:cNvSpPr/>
      </xdr:nvSpPr>
      <xdr:spPr>
        <a:xfrm>
          <a:off x="3937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54627</xdr:rowOff>
    </xdr:from>
    <xdr:ext cx="736600" cy="259045"/>
    <xdr:sp macro="" textlink="">
      <xdr:nvSpPr>
        <xdr:cNvPr id="401" name="テキスト ボックス 400"/>
        <xdr:cNvSpPr txBox="1"/>
      </xdr:nvSpPr>
      <xdr:spPr>
        <a:xfrm>
          <a:off x="3606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157843</xdr:rowOff>
    </xdr:from>
    <xdr:to>
      <xdr:col>15</xdr:col>
      <xdr:colOff>149225</xdr:colOff>
      <xdr:row>73</xdr:row>
      <xdr:rowOff>87993</xdr:rowOff>
    </xdr:to>
    <xdr:sp macro="" textlink="">
      <xdr:nvSpPr>
        <xdr:cNvPr id="402" name="楕円 401"/>
        <xdr:cNvSpPr/>
      </xdr:nvSpPr>
      <xdr:spPr>
        <a:xfrm>
          <a:off x="3048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98170</xdr:rowOff>
    </xdr:from>
    <xdr:ext cx="762000" cy="259045"/>
    <xdr:sp macro="" textlink="">
      <xdr:nvSpPr>
        <xdr:cNvPr id="403" name="テキスト ボックス 402"/>
        <xdr:cNvSpPr txBox="1"/>
      </xdr:nvSpPr>
      <xdr:spPr>
        <a:xfrm>
          <a:off x="2717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40822</xdr:rowOff>
    </xdr:from>
    <xdr:to>
      <xdr:col>11</xdr:col>
      <xdr:colOff>60325</xdr:colOff>
      <xdr:row>73</xdr:row>
      <xdr:rowOff>142422</xdr:rowOff>
    </xdr:to>
    <xdr:sp macro="" textlink="">
      <xdr:nvSpPr>
        <xdr:cNvPr id="404" name="楕円 403"/>
        <xdr:cNvSpPr/>
      </xdr:nvSpPr>
      <xdr:spPr>
        <a:xfrm>
          <a:off x="2159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152599</xdr:rowOff>
    </xdr:from>
    <xdr:ext cx="762000" cy="259045"/>
    <xdr:sp macro="" textlink="">
      <xdr:nvSpPr>
        <xdr:cNvPr id="405" name="テキスト ボックス 404"/>
        <xdr:cNvSpPr txBox="1"/>
      </xdr:nvSpPr>
      <xdr:spPr>
        <a:xfrm>
          <a:off x="1828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19050</xdr:rowOff>
    </xdr:from>
    <xdr:to>
      <xdr:col>6</xdr:col>
      <xdr:colOff>171450</xdr:colOff>
      <xdr:row>73</xdr:row>
      <xdr:rowOff>120650</xdr:rowOff>
    </xdr:to>
    <xdr:sp macro="" textlink="">
      <xdr:nvSpPr>
        <xdr:cNvPr id="406" name="楕円 405"/>
        <xdr:cNvSpPr/>
      </xdr:nvSpPr>
      <xdr:spPr>
        <a:xfrm>
          <a:off x="1270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130827</xdr:rowOff>
    </xdr:from>
    <xdr:ext cx="762000" cy="259045"/>
    <xdr:sp macro="" textlink="">
      <xdr:nvSpPr>
        <xdr:cNvPr id="407" name="テキスト ボックス 406"/>
        <xdr:cNvSpPr txBox="1"/>
      </xdr:nvSpPr>
      <xdr:spPr>
        <a:xfrm>
          <a:off x="939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経常収支比率は、全国平均、県平均、類似団体平均をいずれも下回っている。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今後も、財政の硬直化を招かないよう効果的・効率的な財政運営に努めていく。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75</xdr:row>
      <xdr:rowOff>100330</xdr:rowOff>
    </xdr:to>
    <xdr:cxnSp macro="">
      <xdr:nvCxnSpPr>
        <xdr:cNvPr id="440" name="直線コネクタ 439"/>
        <xdr:cNvCxnSpPr/>
      </xdr:nvCxnSpPr>
      <xdr:spPr>
        <a:xfrm>
          <a:off x="15671800" y="12943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41"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85090</xdr:rowOff>
    </xdr:to>
    <xdr:cxnSp macro="">
      <xdr:nvCxnSpPr>
        <xdr:cNvPr id="443" name="直線コネクタ 442"/>
        <xdr:cNvCxnSpPr/>
      </xdr:nvCxnSpPr>
      <xdr:spPr>
        <a:xfrm>
          <a:off x="14782800" y="12882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5" name="テキスト ボックス 444"/>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111760</xdr:rowOff>
    </xdr:from>
    <xdr:to>
      <xdr:col>73</xdr:col>
      <xdr:colOff>180975</xdr:colOff>
      <xdr:row>75</xdr:row>
      <xdr:rowOff>24130</xdr:rowOff>
    </xdr:to>
    <xdr:cxnSp macro="">
      <xdr:nvCxnSpPr>
        <xdr:cNvPr id="446" name="直線コネクタ 445"/>
        <xdr:cNvCxnSpPr/>
      </xdr:nvCxnSpPr>
      <xdr:spPr>
        <a:xfrm>
          <a:off x="13893800" y="12799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48" name="テキスト ボックス 447"/>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74</xdr:row>
      <xdr:rowOff>111760</xdr:rowOff>
    </xdr:to>
    <xdr:cxnSp macro="">
      <xdr:nvCxnSpPr>
        <xdr:cNvPr id="449" name="直線コネクタ 448"/>
        <xdr:cNvCxnSpPr/>
      </xdr:nvCxnSpPr>
      <xdr:spPr>
        <a:xfrm>
          <a:off x="13004800" y="12791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51" name="テキスト ボックス 450"/>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3" name="テキスト ボックス 452"/>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59" name="楕円 458"/>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66057</xdr:rowOff>
    </xdr:from>
    <xdr:ext cx="762000" cy="259045"/>
    <xdr:sp macro="" textlink="">
      <xdr:nvSpPr>
        <xdr:cNvPr id="460"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34290</xdr:rowOff>
    </xdr:from>
    <xdr:to>
      <xdr:col>78</xdr:col>
      <xdr:colOff>120650</xdr:colOff>
      <xdr:row>75</xdr:row>
      <xdr:rowOff>135890</xdr:rowOff>
    </xdr:to>
    <xdr:sp macro="" textlink="">
      <xdr:nvSpPr>
        <xdr:cNvPr id="461" name="楕円 460"/>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120666</xdr:rowOff>
    </xdr:from>
    <xdr:ext cx="736600" cy="259045"/>
    <xdr:sp macro="" textlink="">
      <xdr:nvSpPr>
        <xdr:cNvPr id="462" name="テキスト ボックス 461"/>
        <xdr:cNvSpPr txBox="1"/>
      </xdr:nvSpPr>
      <xdr:spPr>
        <a:xfrm>
          <a:off x="15290800" y="12979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63" name="楕円 462"/>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59707</xdr:rowOff>
    </xdr:from>
    <xdr:ext cx="762000" cy="259045"/>
    <xdr:sp macro="" textlink="">
      <xdr:nvSpPr>
        <xdr:cNvPr id="464" name="テキスト ボックス 463"/>
        <xdr:cNvSpPr txBox="1"/>
      </xdr:nvSpPr>
      <xdr:spPr>
        <a:xfrm>
          <a:off x="14401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60960</xdr:rowOff>
    </xdr:from>
    <xdr:to>
      <xdr:col>69</xdr:col>
      <xdr:colOff>142875</xdr:colOff>
      <xdr:row>74</xdr:row>
      <xdr:rowOff>162560</xdr:rowOff>
    </xdr:to>
    <xdr:sp macro="" textlink="">
      <xdr:nvSpPr>
        <xdr:cNvPr id="465" name="楕円 464"/>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147337</xdr:rowOff>
    </xdr:from>
    <xdr:ext cx="762000" cy="259045"/>
    <xdr:sp macro="" textlink="">
      <xdr:nvSpPr>
        <xdr:cNvPr id="466" name="テキスト ボックス 465"/>
        <xdr:cNvSpPr txBox="1"/>
      </xdr:nvSpPr>
      <xdr:spPr>
        <a:xfrm>
          <a:off x="135128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67" name="楕円 466"/>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139717</xdr:rowOff>
    </xdr:from>
    <xdr:ext cx="762000" cy="259045"/>
    <xdr:sp macro="" textlink="">
      <xdr:nvSpPr>
        <xdr:cNvPr id="468" name="テキスト ボックス 467"/>
        <xdr:cNvSpPr txBox="1"/>
      </xdr:nvSpPr>
      <xdr:spPr>
        <a:xfrm>
          <a:off x="12623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156664</xdr:rowOff>
    </xdr:from>
    <xdr:to>
      <xdr:col>29</xdr:col>
      <xdr:colOff>127000</xdr:colOff>
      <xdr:row>19</xdr:row>
      <xdr:rowOff>13593</xdr:rowOff>
    </xdr:to>
    <xdr:cxnSp macro="">
      <xdr:nvCxnSpPr>
        <xdr:cNvPr id="52" name="直線コネクタ 51"/>
        <xdr:cNvCxnSpPr/>
      </xdr:nvCxnSpPr>
      <xdr:spPr bwMode="auto">
        <a:xfrm flipV="1">
          <a:off x="5003800" y="3290389"/>
          <a:ext cx="647700" cy="2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121215</xdr:rowOff>
    </xdr:from>
    <xdr:ext cx="762000" cy="259045"/>
    <xdr:sp macro="" textlink="">
      <xdr:nvSpPr>
        <xdr:cNvPr id="53" name="人口1人当たり決算額の推移平均値テキスト130"/>
        <xdr:cNvSpPr txBox="1"/>
      </xdr:nvSpPr>
      <xdr:spPr>
        <a:xfrm>
          <a:off x="5740400" y="256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13593</xdr:rowOff>
    </xdr:from>
    <xdr:to>
      <xdr:col>26</xdr:col>
      <xdr:colOff>50800</xdr:colOff>
      <xdr:row>19</xdr:row>
      <xdr:rowOff>53108</xdr:rowOff>
    </xdr:to>
    <xdr:cxnSp macro="">
      <xdr:nvCxnSpPr>
        <xdr:cNvPr id="55" name="直線コネクタ 54"/>
        <xdr:cNvCxnSpPr/>
      </xdr:nvCxnSpPr>
      <xdr:spPr bwMode="auto">
        <a:xfrm flipV="1">
          <a:off x="4305300" y="3318768"/>
          <a:ext cx="698500" cy="39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96580</xdr:rowOff>
    </xdr:from>
    <xdr:ext cx="736600" cy="259045"/>
    <xdr:sp macro="" textlink="">
      <xdr:nvSpPr>
        <xdr:cNvPr id="57" name="テキスト ボックス 56"/>
        <xdr:cNvSpPr txBox="1"/>
      </xdr:nvSpPr>
      <xdr:spPr>
        <a:xfrm>
          <a:off x="4622800" y="25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53108</xdr:rowOff>
    </xdr:from>
    <xdr:to>
      <xdr:col>22</xdr:col>
      <xdr:colOff>114300</xdr:colOff>
      <xdr:row>19</xdr:row>
      <xdr:rowOff>62056</xdr:rowOff>
    </xdr:to>
    <xdr:cxnSp macro="">
      <xdr:nvCxnSpPr>
        <xdr:cNvPr id="58" name="直線コネクタ 57"/>
        <xdr:cNvCxnSpPr/>
      </xdr:nvCxnSpPr>
      <xdr:spPr bwMode="auto">
        <a:xfrm flipV="1">
          <a:off x="3606800" y="3358283"/>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127866</xdr:rowOff>
    </xdr:from>
    <xdr:ext cx="762000" cy="259045"/>
    <xdr:sp macro="" textlink="">
      <xdr:nvSpPr>
        <xdr:cNvPr id="60" name="テキスト ボックス 59"/>
        <xdr:cNvSpPr txBox="1"/>
      </xdr:nvSpPr>
      <xdr:spPr>
        <a:xfrm>
          <a:off x="39243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62056</xdr:rowOff>
    </xdr:from>
    <xdr:to>
      <xdr:col>18</xdr:col>
      <xdr:colOff>177800</xdr:colOff>
      <xdr:row>19</xdr:row>
      <xdr:rowOff>76131</xdr:rowOff>
    </xdr:to>
    <xdr:cxnSp macro="">
      <xdr:nvCxnSpPr>
        <xdr:cNvPr id="61" name="直線コネクタ 60"/>
        <xdr:cNvCxnSpPr/>
      </xdr:nvCxnSpPr>
      <xdr:spPr bwMode="auto">
        <a:xfrm flipV="1">
          <a:off x="2908300" y="3367231"/>
          <a:ext cx="6985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152294</xdr:rowOff>
    </xdr:from>
    <xdr:ext cx="762000" cy="259045"/>
    <xdr:sp macro="" textlink="">
      <xdr:nvSpPr>
        <xdr:cNvPr id="63" name="テキスト ボックス 62"/>
        <xdr:cNvSpPr txBox="1"/>
      </xdr:nvSpPr>
      <xdr:spPr>
        <a:xfrm>
          <a:off x="32258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150269</xdr:rowOff>
    </xdr:from>
    <xdr:ext cx="762000" cy="259045"/>
    <xdr:sp macro="" textlink="">
      <xdr:nvSpPr>
        <xdr:cNvPr id="65" name="テキスト ボックス 64"/>
        <xdr:cNvSpPr txBox="1"/>
      </xdr:nvSpPr>
      <xdr:spPr>
        <a:xfrm>
          <a:off x="25273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105863</xdr:rowOff>
    </xdr:from>
    <xdr:to>
      <xdr:col>29</xdr:col>
      <xdr:colOff>177800</xdr:colOff>
      <xdr:row>19</xdr:row>
      <xdr:rowOff>36013</xdr:rowOff>
    </xdr:to>
    <xdr:sp macro="" textlink="">
      <xdr:nvSpPr>
        <xdr:cNvPr id="71" name="楕円 70"/>
        <xdr:cNvSpPr/>
      </xdr:nvSpPr>
      <xdr:spPr bwMode="auto">
        <a:xfrm>
          <a:off x="5600700" y="3239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77941</xdr:rowOff>
    </xdr:from>
    <xdr:ext cx="762000" cy="259045"/>
    <xdr:sp macro="" textlink="">
      <xdr:nvSpPr>
        <xdr:cNvPr id="72" name="人口1人当たり決算額の推移該当値テキスト130"/>
        <xdr:cNvSpPr txBox="1"/>
      </xdr:nvSpPr>
      <xdr:spPr>
        <a:xfrm>
          <a:off x="5740400" y="321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134243</xdr:rowOff>
    </xdr:from>
    <xdr:to>
      <xdr:col>26</xdr:col>
      <xdr:colOff>101600</xdr:colOff>
      <xdr:row>19</xdr:row>
      <xdr:rowOff>64393</xdr:rowOff>
    </xdr:to>
    <xdr:sp macro="" textlink="">
      <xdr:nvSpPr>
        <xdr:cNvPr id="73" name="楕円 72"/>
        <xdr:cNvSpPr/>
      </xdr:nvSpPr>
      <xdr:spPr bwMode="auto">
        <a:xfrm>
          <a:off x="4953000" y="326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49170</xdr:rowOff>
    </xdr:from>
    <xdr:ext cx="736600" cy="259045"/>
    <xdr:sp macro="" textlink="">
      <xdr:nvSpPr>
        <xdr:cNvPr id="74" name="テキスト ボックス 73"/>
        <xdr:cNvSpPr txBox="1"/>
      </xdr:nvSpPr>
      <xdr:spPr>
        <a:xfrm>
          <a:off x="4622800" y="3354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2308</xdr:rowOff>
    </xdr:from>
    <xdr:to>
      <xdr:col>22</xdr:col>
      <xdr:colOff>165100</xdr:colOff>
      <xdr:row>19</xdr:row>
      <xdr:rowOff>103908</xdr:rowOff>
    </xdr:to>
    <xdr:sp macro="" textlink="">
      <xdr:nvSpPr>
        <xdr:cNvPr id="75" name="楕円 74"/>
        <xdr:cNvSpPr/>
      </xdr:nvSpPr>
      <xdr:spPr bwMode="auto">
        <a:xfrm>
          <a:off x="4254500" y="3307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88685</xdr:rowOff>
    </xdr:from>
    <xdr:ext cx="762000" cy="259045"/>
    <xdr:sp macro="" textlink="">
      <xdr:nvSpPr>
        <xdr:cNvPr id="76" name="テキスト ボックス 75"/>
        <xdr:cNvSpPr txBox="1"/>
      </xdr:nvSpPr>
      <xdr:spPr>
        <a:xfrm>
          <a:off x="3924300" y="339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11256</xdr:rowOff>
    </xdr:from>
    <xdr:to>
      <xdr:col>19</xdr:col>
      <xdr:colOff>38100</xdr:colOff>
      <xdr:row>19</xdr:row>
      <xdr:rowOff>112856</xdr:rowOff>
    </xdr:to>
    <xdr:sp macro="" textlink="">
      <xdr:nvSpPr>
        <xdr:cNvPr id="77" name="楕円 76"/>
        <xdr:cNvSpPr/>
      </xdr:nvSpPr>
      <xdr:spPr bwMode="auto">
        <a:xfrm>
          <a:off x="3556000" y="3316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97633</xdr:rowOff>
    </xdr:from>
    <xdr:ext cx="762000" cy="259045"/>
    <xdr:sp macro="" textlink="">
      <xdr:nvSpPr>
        <xdr:cNvPr id="78" name="テキスト ボックス 77"/>
        <xdr:cNvSpPr txBox="1"/>
      </xdr:nvSpPr>
      <xdr:spPr>
        <a:xfrm>
          <a:off x="3225800" y="340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25331</xdr:rowOff>
    </xdr:from>
    <xdr:to>
      <xdr:col>15</xdr:col>
      <xdr:colOff>101600</xdr:colOff>
      <xdr:row>19</xdr:row>
      <xdr:rowOff>126931</xdr:rowOff>
    </xdr:to>
    <xdr:sp macro="" textlink="">
      <xdr:nvSpPr>
        <xdr:cNvPr id="79" name="楕円 78"/>
        <xdr:cNvSpPr/>
      </xdr:nvSpPr>
      <xdr:spPr bwMode="auto">
        <a:xfrm>
          <a:off x="2857500" y="333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111708</xdr:rowOff>
    </xdr:from>
    <xdr:ext cx="762000" cy="259045"/>
    <xdr:sp macro="" textlink="">
      <xdr:nvSpPr>
        <xdr:cNvPr id="80" name="テキスト ボックス 79"/>
        <xdr:cNvSpPr txBox="1"/>
      </xdr:nvSpPr>
      <xdr:spPr>
        <a:xfrm>
          <a:off x="2527300" y="341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125040</xdr:rowOff>
    </xdr:from>
    <xdr:to>
      <xdr:col>29</xdr:col>
      <xdr:colOff>127000</xdr:colOff>
      <xdr:row>37</xdr:row>
      <xdr:rowOff>236467</xdr:rowOff>
    </xdr:to>
    <xdr:cxnSp macro="">
      <xdr:nvCxnSpPr>
        <xdr:cNvPr id="110" name="直線コネクタ 109"/>
        <xdr:cNvCxnSpPr/>
      </xdr:nvCxnSpPr>
      <xdr:spPr bwMode="auto">
        <a:xfrm flipV="1">
          <a:off x="5651500" y="6049590"/>
          <a:ext cx="0" cy="13115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246644</xdr:rowOff>
    </xdr:from>
    <xdr:ext cx="762000" cy="259045"/>
    <xdr:sp macro="" textlink="">
      <xdr:nvSpPr>
        <xdr:cNvPr id="111" name="人口1人当たり決算額の推移最小値テキスト445"/>
        <xdr:cNvSpPr txBox="1"/>
      </xdr:nvSpPr>
      <xdr:spPr>
        <a:xfrm>
          <a:off x="5740400" y="737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236467</xdr:rowOff>
    </xdr:from>
    <xdr:to>
      <xdr:col>30</xdr:col>
      <xdr:colOff>25400</xdr:colOff>
      <xdr:row>37</xdr:row>
      <xdr:rowOff>236467</xdr:rowOff>
    </xdr:to>
    <xdr:cxnSp macro="">
      <xdr:nvCxnSpPr>
        <xdr:cNvPr id="112" name="直線コネクタ 111"/>
        <xdr:cNvCxnSpPr/>
      </xdr:nvCxnSpPr>
      <xdr:spPr bwMode="auto">
        <a:xfrm>
          <a:off x="5562600" y="736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39967</xdr:rowOff>
    </xdr:from>
    <xdr:ext cx="762000" cy="259045"/>
    <xdr:sp macro="" textlink="">
      <xdr:nvSpPr>
        <xdr:cNvPr id="113" name="人口1人当たり決算額の推移最大値テキスト445"/>
        <xdr:cNvSpPr txBox="1"/>
      </xdr:nvSpPr>
      <xdr:spPr>
        <a:xfrm>
          <a:off x="5740400" y="579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125040</xdr:rowOff>
    </xdr:from>
    <xdr:to>
      <xdr:col>30</xdr:col>
      <xdr:colOff>25400</xdr:colOff>
      <xdr:row>33</xdr:row>
      <xdr:rowOff>125040</xdr:rowOff>
    </xdr:to>
    <xdr:cxnSp macro="">
      <xdr:nvCxnSpPr>
        <xdr:cNvPr id="114" name="直線コネクタ 113"/>
        <xdr:cNvCxnSpPr/>
      </xdr:nvCxnSpPr>
      <xdr:spPr bwMode="auto">
        <a:xfrm>
          <a:off x="5562600" y="6049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236467</xdr:rowOff>
    </xdr:from>
    <xdr:to>
      <xdr:col>29</xdr:col>
      <xdr:colOff>127000</xdr:colOff>
      <xdr:row>37</xdr:row>
      <xdr:rowOff>253514</xdr:rowOff>
    </xdr:to>
    <xdr:cxnSp macro="">
      <xdr:nvCxnSpPr>
        <xdr:cNvPr id="115" name="直線コネクタ 114"/>
        <xdr:cNvCxnSpPr/>
      </xdr:nvCxnSpPr>
      <xdr:spPr bwMode="auto">
        <a:xfrm flipV="1">
          <a:off x="5003800" y="7361167"/>
          <a:ext cx="647700" cy="17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287233</xdr:rowOff>
    </xdr:from>
    <xdr:ext cx="762000" cy="259045"/>
    <xdr:sp macro="" textlink="">
      <xdr:nvSpPr>
        <xdr:cNvPr id="116" name="人口1人当たり決算額の推移平均値テキスト445"/>
        <xdr:cNvSpPr txBox="1"/>
      </xdr:nvSpPr>
      <xdr:spPr>
        <a:xfrm>
          <a:off x="5740400" y="65546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99256</xdr:rowOff>
    </xdr:from>
    <xdr:to>
      <xdr:col>29</xdr:col>
      <xdr:colOff>177800</xdr:colOff>
      <xdr:row>35</xdr:row>
      <xdr:rowOff>200856</xdr:rowOff>
    </xdr:to>
    <xdr:sp macro="" textlink="">
      <xdr:nvSpPr>
        <xdr:cNvPr id="117" name="フローチャート: 判断 116"/>
        <xdr:cNvSpPr/>
      </xdr:nvSpPr>
      <xdr:spPr bwMode="auto">
        <a:xfrm>
          <a:off x="56007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169193</xdr:rowOff>
    </xdr:from>
    <xdr:to>
      <xdr:col>26</xdr:col>
      <xdr:colOff>50800</xdr:colOff>
      <xdr:row>37</xdr:row>
      <xdr:rowOff>253514</xdr:rowOff>
    </xdr:to>
    <xdr:cxnSp macro="">
      <xdr:nvCxnSpPr>
        <xdr:cNvPr id="118" name="直線コネクタ 117"/>
        <xdr:cNvCxnSpPr/>
      </xdr:nvCxnSpPr>
      <xdr:spPr bwMode="auto">
        <a:xfrm>
          <a:off x="4305300" y="7293893"/>
          <a:ext cx="698500" cy="8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101085</xdr:rowOff>
    </xdr:from>
    <xdr:to>
      <xdr:col>26</xdr:col>
      <xdr:colOff>101600</xdr:colOff>
      <xdr:row>35</xdr:row>
      <xdr:rowOff>202685</xdr:rowOff>
    </xdr:to>
    <xdr:sp macro="" textlink="">
      <xdr:nvSpPr>
        <xdr:cNvPr id="119" name="フローチャート: 判断 118"/>
        <xdr:cNvSpPr/>
      </xdr:nvSpPr>
      <xdr:spPr bwMode="auto">
        <a:xfrm>
          <a:off x="49530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212862</xdr:rowOff>
    </xdr:from>
    <xdr:ext cx="736600" cy="259045"/>
    <xdr:sp macro="" textlink="">
      <xdr:nvSpPr>
        <xdr:cNvPr id="120" name="テキスト ボックス 119"/>
        <xdr:cNvSpPr txBox="1"/>
      </xdr:nvSpPr>
      <xdr:spPr>
        <a:xfrm>
          <a:off x="4622800" y="648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169193</xdr:rowOff>
    </xdr:from>
    <xdr:to>
      <xdr:col>22</xdr:col>
      <xdr:colOff>114300</xdr:colOff>
      <xdr:row>37</xdr:row>
      <xdr:rowOff>188788</xdr:rowOff>
    </xdr:to>
    <xdr:cxnSp macro="">
      <xdr:nvCxnSpPr>
        <xdr:cNvPr id="121" name="直線コネクタ 120"/>
        <xdr:cNvCxnSpPr/>
      </xdr:nvCxnSpPr>
      <xdr:spPr bwMode="auto">
        <a:xfrm flipV="1">
          <a:off x="3606800" y="7293893"/>
          <a:ext cx="698500" cy="19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81948</xdr:rowOff>
    </xdr:from>
    <xdr:to>
      <xdr:col>22</xdr:col>
      <xdr:colOff>165100</xdr:colOff>
      <xdr:row>35</xdr:row>
      <xdr:rowOff>183548</xdr:rowOff>
    </xdr:to>
    <xdr:sp macro="" textlink="">
      <xdr:nvSpPr>
        <xdr:cNvPr id="122" name="フローチャート: 判断 121"/>
        <xdr:cNvSpPr/>
      </xdr:nvSpPr>
      <xdr:spPr bwMode="auto">
        <a:xfrm>
          <a:off x="42545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193725</xdr:rowOff>
    </xdr:from>
    <xdr:ext cx="762000" cy="259045"/>
    <xdr:sp macro="" textlink="">
      <xdr:nvSpPr>
        <xdr:cNvPr id="123" name="テキスト ボックス 122"/>
        <xdr:cNvSpPr txBox="1"/>
      </xdr:nvSpPr>
      <xdr:spPr>
        <a:xfrm>
          <a:off x="3924300" y="6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107275</xdr:rowOff>
    </xdr:from>
    <xdr:to>
      <xdr:col>18</xdr:col>
      <xdr:colOff>177800</xdr:colOff>
      <xdr:row>37</xdr:row>
      <xdr:rowOff>188788</xdr:rowOff>
    </xdr:to>
    <xdr:cxnSp macro="">
      <xdr:nvCxnSpPr>
        <xdr:cNvPr id="124" name="直線コネクタ 123"/>
        <xdr:cNvCxnSpPr/>
      </xdr:nvCxnSpPr>
      <xdr:spPr bwMode="auto">
        <a:xfrm>
          <a:off x="2908300" y="7231975"/>
          <a:ext cx="698500" cy="8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56932</xdr:rowOff>
    </xdr:from>
    <xdr:to>
      <xdr:col>19</xdr:col>
      <xdr:colOff>38100</xdr:colOff>
      <xdr:row>35</xdr:row>
      <xdr:rowOff>158532</xdr:rowOff>
    </xdr:to>
    <xdr:sp macro="" textlink="">
      <xdr:nvSpPr>
        <xdr:cNvPr id="125" name="フローチャート: 判断 124"/>
        <xdr:cNvSpPr/>
      </xdr:nvSpPr>
      <xdr:spPr bwMode="auto">
        <a:xfrm>
          <a:off x="35560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168709</xdr:rowOff>
    </xdr:from>
    <xdr:ext cx="762000" cy="259045"/>
    <xdr:sp macro="" textlink="">
      <xdr:nvSpPr>
        <xdr:cNvPr id="126" name="テキスト ボックス 125"/>
        <xdr:cNvSpPr txBox="1"/>
      </xdr:nvSpPr>
      <xdr:spPr>
        <a:xfrm>
          <a:off x="32258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184426</xdr:rowOff>
    </xdr:from>
    <xdr:to>
      <xdr:col>15</xdr:col>
      <xdr:colOff>101600</xdr:colOff>
      <xdr:row>35</xdr:row>
      <xdr:rowOff>286026</xdr:rowOff>
    </xdr:to>
    <xdr:sp macro="" textlink="">
      <xdr:nvSpPr>
        <xdr:cNvPr id="127" name="フローチャート: 判断 126"/>
        <xdr:cNvSpPr/>
      </xdr:nvSpPr>
      <xdr:spPr bwMode="auto">
        <a:xfrm>
          <a:off x="28575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296203</xdr:rowOff>
    </xdr:from>
    <xdr:ext cx="762000" cy="259045"/>
    <xdr:sp macro="" textlink="">
      <xdr:nvSpPr>
        <xdr:cNvPr id="128" name="テキスト ボックス 127"/>
        <xdr:cNvSpPr txBox="1"/>
      </xdr:nvSpPr>
      <xdr:spPr>
        <a:xfrm>
          <a:off x="2527300" y="656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185667</xdr:rowOff>
    </xdr:from>
    <xdr:to>
      <xdr:col>29</xdr:col>
      <xdr:colOff>177800</xdr:colOff>
      <xdr:row>37</xdr:row>
      <xdr:rowOff>287267</xdr:rowOff>
    </xdr:to>
    <xdr:sp macro="" textlink="">
      <xdr:nvSpPr>
        <xdr:cNvPr id="134" name="楕円 133"/>
        <xdr:cNvSpPr/>
      </xdr:nvSpPr>
      <xdr:spPr bwMode="auto">
        <a:xfrm>
          <a:off x="5600700" y="7310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94244</xdr:rowOff>
    </xdr:from>
    <xdr:ext cx="762000" cy="259045"/>
    <xdr:sp macro="" textlink="">
      <xdr:nvSpPr>
        <xdr:cNvPr id="135" name="人口1人当たり決算額の推移該当値テキスト445"/>
        <xdr:cNvSpPr txBox="1"/>
      </xdr:nvSpPr>
      <xdr:spPr>
        <a:xfrm>
          <a:off x="5740400" y="721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202714</xdr:rowOff>
    </xdr:from>
    <xdr:to>
      <xdr:col>26</xdr:col>
      <xdr:colOff>101600</xdr:colOff>
      <xdr:row>37</xdr:row>
      <xdr:rowOff>304314</xdr:rowOff>
    </xdr:to>
    <xdr:sp macro="" textlink="">
      <xdr:nvSpPr>
        <xdr:cNvPr id="136" name="楕円 135"/>
        <xdr:cNvSpPr/>
      </xdr:nvSpPr>
      <xdr:spPr bwMode="auto">
        <a:xfrm>
          <a:off x="4953000" y="732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289091</xdr:rowOff>
    </xdr:from>
    <xdr:ext cx="736600" cy="259045"/>
    <xdr:sp macro="" textlink="">
      <xdr:nvSpPr>
        <xdr:cNvPr id="137" name="テキスト ボックス 136"/>
        <xdr:cNvSpPr txBox="1"/>
      </xdr:nvSpPr>
      <xdr:spPr>
        <a:xfrm>
          <a:off x="4622800" y="741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118393</xdr:rowOff>
    </xdr:from>
    <xdr:to>
      <xdr:col>22</xdr:col>
      <xdr:colOff>165100</xdr:colOff>
      <xdr:row>37</xdr:row>
      <xdr:rowOff>219993</xdr:rowOff>
    </xdr:to>
    <xdr:sp macro="" textlink="">
      <xdr:nvSpPr>
        <xdr:cNvPr id="138" name="楕円 137"/>
        <xdr:cNvSpPr/>
      </xdr:nvSpPr>
      <xdr:spPr bwMode="auto">
        <a:xfrm>
          <a:off x="4254500" y="724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204770</xdr:rowOff>
    </xdr:from>
    <xdr:ext cx="762000" cy="259045"/>
    <xdr:sp macro="" textlink="">
      <xdr:nvSpPr>
        <xdr:cNvPr id="139" name="テキスト ボックス 138"/>
        <xdr:cNvSpPr txBox="1"/>
      </xdr:nvSpPr>
      <xdr:spPr>
        <a:xfrm>
          <a:off x="3924300" y="732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137988</xdr:rowOff>
    </xdr:from>
    <xdr:to>
      <xdr:col>19</xdr:col>
      <xdr:colOff>38100</xdr:colOff>
      <xdr:row>37</xdr:row>
      <xdr:rowOff>239588</xdr:rowOff>
    </xdr:to>
    <xdr:sp macro="" textlink="">
      <xdr:nvSpPr>
        <xdr:cNvPr id="140" name="楕円 139"/>
        <xdr:cNvSpPr/>
      </xdr:nvSpPr>
      <xdr:spPr bwMode="auto">
        <a:xfrm>
          <a:off x="3556000" y="726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224365</xdr:rowOff>
    </xdr:from>
    <xdr:ext cx="762000" cy="259045"/>
    <xdr:sp macro="" textlink="">
      <xdr:nvSpPr>
        <xdr:cNvPr id="141" name="テキスト ボックス 140"/>
        <xdr:cNvSpPr txBox="1"/>
      </xdr:nvSpPr>
      <xdr:spPr>
        <a:xfrm>
          <a:off x="3225800" y="734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56475</xdr:rowOff>
    </xdr:from>
    <xdr:to>
      <xdr:col>15</xdr:col>
      <xdr:colOff>101600</xdr:colOff>
      <xdr:row>37</xdr:row>
      <xdr:rowOff>158075</xdr:rowOff>
    </xdr:to>
    <xdr:sp macro="" textlink="">
      <xdr:nvSpPr>
        <xdr:cNvPr id="142" name="楕円 141"/>
        <xdr:cNvSpPr/>
      </xdr:nvSpPr>
      <xdr:spPr bwMode="auto">
        <a:xfrm>
          <a:off x="2857500" y="718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142852</xdr:rowOff>
    </xdr:from>
    <xdr:ext cx="762000" cy="259045"/>
    <xdr:sp macro="" textlink="">
      <xdr:nvSpPr>
        <xdr:cNvPr id="143" name="テキスト ボックス 142"/>
        <xdr:cNvSpPr txBox="1"/>
      </xdr:nvSpPr>
      <xdr:spPr>
        <a:xfrm>
          <a:off x="2527300" y="726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143,219
140,237
138.37
59,624,448
54,529,479
3,007,257
29,944,521
43,787,964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20175</xdr:rowOff>
    </xdr:from>
    <xdr:to>
      <xdr:col>24</xdr:col>
      <xdr:colOff>63500</xdr:colOff>
      <xdr:row>36</xdr:row>
      <xdr:rowOff>39541</xdr:rowOff>
    </xdr:to>
    <xdr:cxnSp macro="">
      <xdr:nvCxnSpPr>
        <xdr:cNvPr id="63" name="直線コネクタ 62"/>
        <xdr:cNvCxnSpPr/>
      </xdr:nvCxnSpPr>
      <xdr:spPr>
        <a:xfrm flipV="1">
          <a:off x="3797300" y="6192375"/>
          <a:ext cx="8382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149659</xdr:rowOff>
    </xdr:from>
    <xdr:ext cx="534377" cy="259045"/>
    <xdr:sp macro="" textlink="">
      <xdr:nvSpPr>
        <xdr:cNvPr id="64" name="人件費平均値テキスト"/>
        <xdr:cNvSpPr txBox="1"/>
      </xdr:nvSpPr>
      <xdr:spPr>
        <a:xfrm>
          <a:off x="4686300" y="580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39541</xdr:rowOff>
    </xdr:from>
    <xdr:to>
      <xdr:col>19</xdr:col>
      <xdr:colOff>177800</xdr:colOff>
      <xdr:row>36</xdr:row>
      <xdr:rowOff>60506</xdr:rowOff>
    </xdr:to>
    <xdr:cxnSp macro="">
      <xdr:nvCxnSpPr>
        <xdr:cNvPr id="66" name="直線コネクタ 65"/>
        <xdr:cNvCxnSpPr/>
      </xdr:nvCxnSpPr>
      <xdr:spPr>
        <a:xfrm flipV="1">
          <a:off x="2908300" y="6211741"/>
          <a:ext cx="889000" cy="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89821</xdr:rowOff>
    </xdr:from>
    <xdr:ext cx="534377" cy="259045"/>
    <xdr:sp macro="" textlink="">
      <xdr:nvSpPr>
        <xdr:cNvPr id="68" name="テキスト ボックス 67"/>
        <xdr:cNvSpPr txBox="1"/>
      </xdr:nvSpPr>
      <xdr:spPr>
        <a:xfrm>
          <a:off x="3530111" y="57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60506</xdr:rowOff>
    </xdr:from>
    <xdr:to>
      <xdr:col>15</xdr:col>
      <xdr:colOff>50800</xdr:colOff>
      <xdr:row>36</xdr:row>
      <xdr:rowOff>74418</xdr:rowOff>
    </xdr:to>
    <xdr:cxnSp macro="">
      <xdr:nvCxnSpPr>
        <xdr:cNvPr id="69" name="直線コネクタ 68"/>
        <xdr:cNvCxnSpPr/>
      </xdr:nvCxnSpPr>
      <xdr:spPr>
        <a:xfrm flipV="1">
          <a:off x="2019300" y="6232706"/>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133908</xdr:rowOff>
    </xdr:from>
    <xdr:ext cx="534377" cy="259045"/>
    <xdr:sp macro="" textlink="">
      <xdr:nvSpPr>
        <xdr:cNvPr id="71" name="テキスト ボックス 70"/>
        <xdr:cNvSpPr txBox="1"/>
      </xdr:nvSpPr>
      <xdr:spPr>
        <a:xfrm>
          <a:off x="2641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24257</xdr:rowOff>
    </xdr:from>
    <xdr:to>
      <xdr:col>10</xdr:col>
      <xdr:colOff>114300</xdr:colOff>
      <xdr:row>36</xdr:row>
      <xdr:rowOff>74418</xdr:rowOff>
    </xdr:to>
    <xdr:cxnSp macro="">
      <xdr:nvCxnSpPr>
        <xdr:cNvPr id="72" name="直線コネクタ 71"/>
        <xdr:cNvCxnSpPr/>
      </xdr:nvCxnSpPr>
      <xdr:spPr>
        <a:xfrm>
          <a:off x="1130300" y="6196457"/>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131426</xdr:rowOff>
    </xdr:from>
    <xdr:ext cx="534377" cy="259045"/>
    <xdr:sp macro="" textlink="">
      <xdr:nvSpPr>
        <xdr:cNvPr id="74" name="テキスト ボックス 73"/>
        <xdr:cNvSpPr txBox="1"/>
      </xdr:nvSpPr>
      <xdr:spPr>
        <a:xfrm>
          <a:off x="1752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46191</xdr:rowOff>
    </xdr:from>
    <xdr:ext cx="534377" cy="259045"/>
    <xdr:sp macro="" textlink="">
      <xdr:nvSpPr>
        <xdr:cNvPr id="76" name="テキスト ボックス 75"/>
        <xdr:cNvSpPr txBox="1"/>
      </xdr:nvSpPr>
      <xdr:spPr>
        <a:xfrm>
          <a:off x="863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140825</xdr:rowOff>
    </xdr:from>
    <xdr:to>
      <xdr:col>24</xdr:col>
      <xdr:colOff>114300</xdr:colOff>
      <xdr:row>36</xdr:row>
      <xdr:rowOff>70975</xdr:rowOff>
    </xdr:to>
    <xdr:sp macro="" textlink="">
      <xdr:nvSpPr>
        <xdr:cNvPr id="82" name="楕円 81"/>
        <xdr:cNvSpPr/>
      </xdr:nvSpPr>
      <xdr:spPr>
        <a:xfrm>
          <a:off x="4584700" y="61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119252</xdr:rowOff>
    </xdr:from>
    <xdr:ext cx="534377" cy="259045"/>
    <xdr:sp macro="" textlink="">
      <xdr:nvSpPr>
        <xdr:cNvPr id="83" name="人件費該当値テキスト"/>
        <xdr:cNvSpPr txBox="1"/>
      </xdr:nvSpPr>
      <xdr:spPr>
        <a:xfrm>
          <a:off x="4686300" y="61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160191</xdr:rowOff>
    </xdr:from>
    <xdr:to>
      <xdr:col>20</xdr:col>
      <xdr:colOff>38100</xdr:colOff>
      <xdr:row>36</xdr:row>
      <xdr:rowOff>90341</xdr:rowOff>
    </xdr:to>
    <xdr:sp macro="" textlink="">
      <xdr:nvSpPr>
        <xdr:cNvPr id="84" name="楕円 83"/>
        <xdr:cNvSpPr/>
      </xdr:nvSpPr>
      <xdr:spPr>
        <a:xfrm>
          <a:off x="3746500" y="61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81468</xdr:rowOff>
    </xdr:from>
    <xdr:ext cx="534377" cy="259045"/>
    <xdr:sp macro="" textlink="">
      <xdr:nvSpPr>
        <xdr:cNvPr id="85" name="テキスト ボックス 84"/>
        <xdr:cNvSpPr txBox="1"/>
      </xdr:nvSpPr>
      <xdr:spPr>
        <a:xfrm>
          <a:off x="3530111" y="62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9706</xdr:rowOff>
    </xdr:from>
    <xdr:to>
      <xdr:col>15</xdr:col>
      <xdr:colOff>101600</xdr:colOff>
      <xdr:row>36</xdr:row>
      <xdr:rowOff>111306</xdr:rowOff>
    </xdr:to>
    <xdr:sp macro="" textlink="">
      <xdr:nvSpPr>
        <xdr:cNvPr id="86" name="楕円 85"/>
        <xdr:cNvSpPr/>
      </xdr:nvSpPr>
      <xdr:spPr>
        <a:xfrm>
          <a:off x="2857500" y="61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102433</xdr:rowOff>
    </xdr:from>
    <xdr:ext cx="534377" cy="259045"/>
    <xdr:sp macro="" textlink="">
      <xdr:nvSpPr>
        <xdr:cNvPr id="87" name="テキスト ボックス 86"/>
        <xdr:cNvSpPr txBox="1"/>
      </xdr:nvSpPr>
      <xdr:spPr>
        <a:xfrm>
          <a:off x="2641111" y="627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23618</xdr:rowOff>
    </xdr:from>
    <xdr:to>
      <xdr:col>10</xdr:col>
      <xdr:colOff>165100</xdr:colOff>
      <xdr:row>36</xdr:row>
      <xdr:rowOff>125218</xdr:rowOff>
    </xdr:to>
    <xdr:sp macro="" textlink="">
      <xdr:nvSpPr>
        <xdr:cNvPr id="88" name="楕円 87"/>
        <xdr:cNvSpPr/>
      </xdr:nvSpPr>
      <xdr:spPr>
        <a:xfrm>
          <a:off x="1968500" y="61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116345</xdr:rowOff>
    </xdr:from>
    <xdr:ext cx="534377" cy="259045"/>
    <xdr:sp macro="" textlink="">
      <xdr:nvSpPr>
        <xdr:cNvPr id="89" name="テキスト ボックス 88"/>
        <xdr:cNvSpPr txBox="1"/>
      </xdr:nvSpPr>
      <xdr:spPr>
        <a:xfrm>
          <a:off x="1752111" y="62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144907</xdr:rowOff>
    </xdr:from>
    <xdr:to>
      <xdr:col>6</xdr:col>
      <xdr:colOff>38100</xdr:colOff>
      <xdr:row>36</xdr:row>
      <xdr:rowOff>75057</xdr:rowOff>
    </xdr:to>
    <xdr:sp macro="" textlink="">
      <xdr:nvSpPr>
        <xdr:cNvPr id="90" name="楕円 89"/>
        <xdr:cNvSpPr/>
      </xdr:nvSpPr>
      <xdr:spPr>
        <a:xfrm>
          <a:off x="1079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66184</xdr:rowOff>
    </xdr:from>
    <xdr:ext cx="534377" cy="259045"/>
    <xdr:sp macro="" textlink="">
      <xdr:nvSpPr>
        <xdr:cNvPr id="91" name="テキスト ボックス 90"/>
        <xdr:cNvSpPr txBox="1"/>
      </xdr:nvSpPr>
      <xdr:spPr>
        <a:xfrm>
          <a:off x="863111" y="62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168667</xdr:rowOff>
    </xdr:from>
    <xdr:to>
      <xdr:col>24</xdr:col>
      <xdr:colOff>63500</xdr:colOff>
      <xdr:row>59</xdr:row>
      <xdr:rowOff>49861</xdr:rowOff>
    </xdr:to>
    <xdr:cxnSp macro="">
      <xdr:nvCxnSpPr>
        <xdr:cNvPr id="123" name="直線コネクタ 122"/>
        <xdr:cNvCxnSpPr/>
      </xdr:nvCxnSpPr>
      <xdr:spPr>
        <a:xfrm flipV="1">
          <a:off x="3797300" y="9941317"/>
          <a:ext cx="838200" cy="2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17104</xdr:rowOff>
    </xdr:from>
    <xdr:ext cx="534377" cy="259045"/>
    <xdr:sp macro="" textlink="">
      <xdr:nvSpPr>
        <xdr:cNvPr id="124" name="物件費平均値テキスト"/>
        <xdr:cNvSpPr txBox="1"/>
      </xdr:nvSpPr>
      <xdr:spPr>
        <a:xfrm>
          <a:off x="4686300" y="927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37320</xdr:rowOff>
    </xdr:from>
    <xdr:to>
      <xdr:col>19</xdr:col>
      <xdr:colOff>177800</xdr:colOff>
      <xdr:row>59</xdr:row>
      <xdr:rowOff>49861</xdr:rowOff>
    </xdr:to>
    <xdr:cxnSp macro="">
      <xdr:nvCxnSpPr>
        <xdr:cNvPr id="126" name="直線コネクタ 125"/>
        <xdr:cNvCxnSpPr/>
      </xdr:nvCxnSpPr>
      <xdr:spPr>
        <a:xfrm>
          <a:off x="2908300" y="10152870"/>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57131</xdr:rowOff>
    </xdr:from>
    <xdr:ext cx="534377" cy="259045"/>
    <xdr:sp macro="" textlink="">
      <xdr:nvSpPr>
        <xdr:cNvPr id="128" name="テキスト ボックス 127"/>
        <xdr:cNvSpPr txBox="1"/>
      </xdr:nvSpPr>
      <xdr:spPr>
        <a:xfrm>
          <a:off x="3530111" y="9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37320</xdr:rowOff>
    </xdr:from>
    <xdr:to>
      <xdr:col>15</xdr:col>
      <xdr:colOff>50800</xdr:colOff>
      <xdr:row>59</xdr:row>
      <xdr:rowOff>94404</xdr:rowOff>
    </xdr:to>
    <xdr:cxnSp macro="">
      <xdr:nvCxnSpPr>
        <xdr:cNvPr id="129" name="直線コネクタ 128"/>
        <xdr:cNvCxnSpPr/>
      </xdr:nvCxnSpPr>
      <xdr:spPr>
        <a:xfrm flipV="1">
          <a:off x="2019300" y="10152870"/>
          <a:ext cx="889000" cy="5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72676</xdr:rowOff>
    </xdr:from>
    <xdr:ext cx="534377" cy="259045"/>
    <xdr:sp macro="" textlink="">
      <xdr:nvSpPr>
        <xdr:cNvPr id="131" name="テキスト ボックス 130"/>
        <xdr:cNvSpPr txBox="1"/>
      </xdr:nvSpPr>
      <xdr:spPr>
        <a:xfrm>
          <a:off x="2641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94404</xdr:rowOff>
    </xdr:from>
    <xdr:to>
      <xdr:col>10</xdr:col>
      <xdr:colOff>114300</xdr:colOff>
      <xdr:row>59</xdr:row>
      <xdr:rowOff>135944</xdr:rowOff>
    </xdr:to>
    <xdr:cxnSp macro="">
      <xdr:nvCxnSpPr>
        <xdr:cNvPr id="132" name="直線コネクタ 131"/>
        <xdr:cNvCxnSpPr/>
      </xdr:nvCxnSpPr>
      <xdr:spPr>
        <a:xfrm flipV="1">
          <a:off x="1130300" y="10209954"/>
          <a:ext cx="8890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121466</xdr:rowOff>
    </xdr:from>
    <xdr:ext cx="534377" cy="259045"/>
    <xdr:sp macro="" textlink="">
      <xdr:nvSpPr>
        <xdr:cNvPr id="134" name="テキスト ボックス 133"/>
        <xdr:cNvSpPr txBox="1"/>
      </xdr:nvSpPr>
      <xdr:spPr>
        <a:xfrm>
          <a:off x="1752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26400</xdr:rowOff>
    </xdr:from>
    <xdr:ext cx="534377" cy="259045"/>
    <xdr:sp macro="" textlink="">
      <xdr:nvSpPr>
        <xdr:cNvPr id="136" name="テキスト ボックス 135"/>
        <xdr:cNvSpPr txBox="1"/>
      </xdr:nvSpPr>
      <xdr:spPr>
        <a:xfrm>
          <a:off x="863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117867</xdr:rowOff>
    </xdr:from>
    <xdr:to>
      <xdr:col>24</xdr:col>
      <xdr:colOff>114300</xdr:colOff>
      <xdr:row>58</xdr:row>
      <xdr:rowOff>48017</xdr:rowOff>
    </xdr:to>
    <xdr:sp macro="" textlink="">
      <xdr:nvSpPr>
        <xdr:cNvPr id="142" name="楕円 141"/>
        <xdr:cNvSpPr/>
      </xdr:nvSpPr>
      <xdr:spPr>
        <a:xfrm>
          <a:off x="4584700" y="989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32794</xdr:rowOff>
    </xdr:from>
    <xdr:ext cx="534377" cy="259045"/>
    <xdr:sp macro="" textlink="">
      <xdr:nvSpPr>
        <xdr:cNvPr id="143" name="物件費該当値テキスト"/>
        <xdr:cNvSpPr txBox="1"/>
      </xdr:nvSpPr>
      <xdr:spPr>
        <a:xfrm>
          <a:off x="4686300" y="980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170511</xdr:rowOff>
    </xdr:from>
    <xdr:to>
      <xdr:col>20</xdr:col>
      <xdr:colOff>38100</xdr:colOff>
      <xdr:row>59</xdr:row>
      <xdr:rowOff>100661</xdr:rowOff>
    </xdr:to>
    <xdr:sp macro="" textlink="">
      <xdr:nvSpPr>
        <xdr:cNvPr id="144" name="楕円 143"/>
        <xdr:cNvSpPr/>
      </xdr:nvSpPr>
      <xdr:spPr>
        <a:xfrm>
          <a:off x="3746500" y="101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91788</xdr:rowOff>
    </xdr:from>
    <xdr:ext cx="534377" cy="259045"/>
    <xdr:sp macro="" textlink="">
      <xdr:nvSpPr>
        <xdr:cNvPr id="145" name="テキスト ボックス 144"/>
        <xdr:cNvSpPr txBox="1"/>
      </xdr:nvSpPr>
      <xdr:spPr>
        <a:xfrm>
          <a:off x="3530111" y="102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157970</xdr:rowOff>
    </xdr:from>
    <xdr:to>
      <xdr:col>15</xdr:col>
      <xdr:colOff>101600</xdr:colOff>
      <xdr:row>59</xdr:row>
      <xdr:rowOff>88120</xdr:rowOff>
    </xdr:to>
    <xdr:sp macro="" textlink="">
      <xdr:nvSpPr>
        <xdr:cNvPr id="146" name="楕円 145"/>
        <xdr:cNvSpPr/>
      </xdr:nvSpPr>
      <xdr:spPr>
        <a:xfrm>
          <a:off x="2857500" y="101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79247</xdr:rowOff>
    </xdr:from>
    <xdr:ext cx="534377" cy="259045"/>
    <xdr:sp macro="" textlink="">
      <xdr:nvSpPr>
        <xdr:cNvPr id="147" name="テキスト ボックス 146"/>
        <xdr:cNvSpPr txBox="1"/>
      </xdr:nvSpPr>
      <xdr:spPr>
        <a:xfrm>
          <a:off x="2641111" y="101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43604</xdr:rowOff>
    </xdr:from>
    <xdr:to>
      <xdr:col>10</xdr:col>
      <xdr:colOff>165100</xdr:colOff>
      <xdr:row>59</xdr:row>
      <xdr:rowOff>145204</xdr:rowOff>
    </xdr:to>
    <xdr:sp macro="" textlink="">
      <xdr:nvSpPr>
        <xdr:cNvPr id="148" name="楕円 147"/>
        <xdr:cNvSpPr/>
      </xdr:nvSpPr>
      <xdr:spPr>
        <a:xfrm>
          <a:off x="1968500" y="101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136331</xdr:rowOff>
    </xdr:from>
    <xdr:ext cx="534377" cy="259045"/>
    <xdr:sp macro="" textlink="">
      <xdr:nvSpPr>
        <xdr:cNvPr id="149" name="テキスト ボックス 148"/>
        <xdr:cNvSpPr txBox="1"/>
      </xdr:nvSpPr>
      <xdr:spPr>
        <a:xfrm>
          <a:off x="1752111" y="1025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85144</xdr:rowOff>
    </xdr:from>
    <xdr:to>
      <xdr:col>6</xdr:col>
      <xdr:colOff>38100</xdr:colOff>
      <xdr:row>60</xdr:row>
      <xdr:rowOff>15294</xdr:rowOff>
    </xdr:to>
    <xdr:sp macro="" textlink="">
      <xdr:nvSpPr>
        <xdr:cNvPr id="150" name="楕円 149"/>
        <xdr:cNvSpPr/>
      </xdr:nvSpPr>
      <xdr:spPr>
        <a:xfrm>
          <a:off x="1079500" y="102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6421</xdr:rowOff>
    </xdr:from>
    <xdr:ext cx="534377" cy="259045"/>
    <xdr:sp macro="" textlink="">
      <xdr:nvSpPr>
        <xdr:cNvPr id="151" name="テキスト ボックス 150"/>
        <xdr:cNvSpPr txBox="1"/>
      </xdr:nvSpPr>
      <xdr:spPr>
        <a:xfrm>
          <a:off x="863111" y="1029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152158</xdr:rowOff>
    </xdr:from>
    <xdr:to>
      <xdr:col>24</xdr:col>
      <xdr:colOff>63500</xdr:colOff>
      <xdr:row>77</xdr:row>
      <xdr:rowOff>157187</xdr:rowOff>
    </xdr:to>
    <xdr:cxnSp macro="">
      <xdr:nvCxnSpPr>
        <xdr:cNvPr id="176" name="直線コネクタ 175"/>
        <xdr:cNvCxnSpPr/>
      </xdr:nvCxnSpPr>
      <xdr:spPr>
        <a:xfrm flipV="1">
          <a:off x="3797300" y="1335380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139585</xdr:rowOff>
    </xdr:from>
    <xdr:to>
      <xdr:col>19</xdr:col>
      <xdr:colOff>177800</xdr:colOff>
      <xdr:row>77</xdr:row>
      <xdr:rowOff>157187</xdr:rowOff>
    </xdr:to>
    <xdr:cxnSp macro="">
      <xdr:nvCxnSpPr>
        <xdr:cNvPr id="179" name="直線コネクタ 178"/>
        <xdr:cNvCxnSpPr/>
      </xdr:nvCxnSpPr>
      <xdr:spPr>
        <a:xfrm>
          <a:off x="2908300" y="1334123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131699</xdr:rowOff>
    </xdr:from>
    <xdr:to>
      <xdr:col>15</xdr:col>
      <xdr:colOff>50800</xdr:colOff>
      <xdr:row>77</xdr:row>
      <xdr:rowOff>139585</xdr:rowOff>
    </xdr:to>
    <xdr:cxnSp macro="">
      <xdr:nvCxnSpPr>
        <xdr:cNvPr id="182" name="直線コネクタ 181"/>
        <xdr:cNvCxnSpPr/>
      </xdr:nvCxnSpPr>
      <xdr:spPr>
        <a:xfrm>
          <a:off x="2019300" y="13333349"/>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131699</xdr:rowOff>
    </xdr:from>
    <xdr:to>
      <xdr:col>10</xdr:col>
      <xdr:colOff>114300</xdr:colOff>
      <xdr:row>77</xdr:row>
      <xdr:rowOff>145986</xdr:rowOff>
    </xdr:to>
    <xdr:cxnSp macro="">
      <xdr:nvCxnSpPr>
        <xdr:cNvPr id="185" name="直線コネクタ 184"/>
        <xdr:cNvCxnSpPr/>
      </xdr:nvCxnSpPr>
      <xdr:spPr>
        <a:xfrm flipV="1">
          <a:off x="1130300" y="1333334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31976</xdr:rowOff>
    </xdr:from>
    <xdr:ext cx="469744" cy="259045"/>
    <xdr:sp macro="" textlink="">
      <xdr:nvSpPr>
        <xdr:cNvPr id="189" name="テキスト ボックス 188"/>
        <xdr:cNvSpPr txBox="1"/>
      </xdr:nvSpPr>
      <xdr:spPr>
        <a:xfrm>
          <a:off x="895428"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101358</xdr:rowOff>
    </xdr:from>
    <xdr:to>
      <xdr:col>24</xdr:col>
      <xdr:colOff>114300</xdr:colOff>
      <xdr:row>78</xdr:row>
      <xdr:rowOff>31508</xdr:rowOff>
    </xdr:to>
    <xdr:sp macro="" textlink="">
      <xdr:nvSpPr>
        <xdr:cNvPr id="195" name="楕円 194"/>
        <xdr:cNvSpPr/>
      </xdr:nvSpPr>
      <xdr:spPr>
        <a:xfrm>
          <a:off x="4584700" y="133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16285</xdr:rowOff>
    </xdr:from>
    <xdr:ext cx="378565" cy="259045"/>
    <xdr:sp macro="" textlink="">
      <xdr:nvSpPr>
        <xdr:cNvPr id="196" name="維持補修費該当値テキスト"/>
        <xdr:cNvSpPr txBox="1"/>
      </xdr:nvSpPr>
      <xdr:spPr>
        <a:xfrm>
          <a:off x="4686300" y="1321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106387</xdr:rowOff>
    </xdr:from>
    <xdr:to>
      <xdr:col>20</xdr:col>
      <xdr:colOff>38100</xdr:colOff>
      <xdr:row>78</xdr:row>
      <xdr:rowOff>36537</xdr:rowOff>
    </xdr:to>
    <xdr:sp macro="" textlink="">
      <xdr:nvSpPr>
        <xdr:cNvPr id="197" name="楕円 196"/>
        <xdr:cNvSpPr/>
      </xdr:nvSpPr>
      <xdr:spPr>
        <a:xfrm>
          <a:off x="3746500" y="133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27664</xdr:rowOff>
    </xdr:from>
    <xdr:ext cx="378565" cy="259045"/>
    <xdr:sp macro="" textlink="">
      <xdr:nvSpPr>
        <xdr:cNvPr id="198" name="テキスト ボックス 197"/>
        <xdr:cNvSpPr txBox="1"/>
      </xdr:nvSpPr>
      <xdr:spPr>
        <a:xfrm>
          <a:off x="3608017" y="1340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88785</xdr:rowOff>
    </xdr:from>
    <xdr:to>
      <xdr:col>15</xdr:col>
      <xdr:colOff>101600</xdr:colOff>
      <xdr:row>78</xdr:row>
      <xdr:rowOff>18935</xdr:rowOff>
    </xdr:to>
    <xdr:sp macro="" textlink="">
      <xdr:nvSpPr>
        <xdr:cNvPr id="199" name="楕円 198"/>
        <xdr:cNvSpPr/>
      </xdr:nvSpPr>
      <xdr:spPr>
        <a:xfrm>
          <a:off x="2857500" y="13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10062</xdr:rowOff>
    </xdr:from>
    <xdr:ext cx="469744" cy="259045"/>
    <xdr:sp macro="" textlink="">
      <xdr:nvSpPr>
        <xdr:cNvPr id="200" name="テキスト ボックス 199"/>
        <xdr:cNvSpPr txBox="1"/>
      </xdr:nvSpPr>
      <xdr:spPr>
        <a:xfrm>
          <a:off x="2673428" y="1338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80899</xdr:rowOff>
    </xdr:from>
    <xdr:to>
      <xdr:col>10</xdr:col>
      <xdr:colOff>165100</xdr:colOff>
      <xdr:row>78</xdr:row>
      <xdr:rowOff>11049</xdr:rowOff>
    </xdr:to>
    <xdr:sp macro="" textlink="">
      <xdr:nvSpPr>
        <xdr:cNvPr id="201" name="楕円 200"/>
        <xdr:cNvSpPr/>
      </xdr:nvSpPr>
      <xdr:spPr>
        <a:xfrm>
          <a:off x="1968500" y="132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2176</xdr:rowOff>
    </xdr:from>
    <xdr:ext cx="469744" cy="259045"/>
    <xdr:sp macro="" textlink="">
      <xdr:nvSpPr>
        <xdr:cNvPr id="202" name="テキスト ボックス 201"/>
        <xdr:cNvSpPr txBox="1"/>
      </xdr:nvSpPr>
      <xdr:spPr>
        <a:xfrm>
          <a:off x="1784428" y="1337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95186</xdr:rowOff>
    </xdr:from>
    <xdr:to>
      <xdr:col>6</xdr:col>
      <xdr:colOff>38100</xdr:colOff>
      <xdr:row>78</xdr:row>
      <xdr:rowOff>25336</xdr:rowOff>
    </xdr:to>
    <xdr:sp macro="" textlink="">
      <xdr:nvSpPr>
        <xdr:cNvPr id="203" name="楕円 202"/>
        <xdr:cNvSpPr/>
      </xdr:nvSpPr>
      <xdr:spPr>
        <a:xfrm>
          <a:off x="1079500" y="132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16463</xdr:rowOff>
    </xdr:from>
    <xdr:ext cx="378565" cy="259045"/>
    <xdr:sp macro="" textlink="">
      <xdr:nvSpPr>
        <xdr:cNvPr id="204" name="テキスト ボックス 203"/>
        <xdr:cNvSpPr txBox="1"/>
      </xdr:nvSpPr>
      <xdr:spPr>
        <a:xfrm>
          <a:off x="941017" y="1338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119101</xdr:rowOff>
    </xdr:from>
    <xdr:to>
      <xdr:col>24</xdr:col>
      <xdr:colOff>63500</xdr:colOff>
      <xdr:row>98</xdr:row>
      <xdr:rowOff>171438</xdr:rowOff>
    </xdr:to>
    <xdr:cxnSp macro="">
      <xdr:nvCxnSpPr>
        <xdr:cNvPr id="234" name="直線コネクタ 233"/>
        <xdr:cNvCxnSpPr/>
      </xdr:nvCxnSpPr>
      <xdr:spPr>
        <a:xfrm flipV="1">
          <a:off x="3797300" y="16921201"/>
          <a:ext cx="838200" cy="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15054</xdr:rowOff>
    </xdr:from>
    <xdr:ext cx="599010" cy="259045"/>
    <xdr:sp macro="" textlink="">
      <xdr:nvSpPr>
        <xdr:cNvPr id="235" name="扶助費平均値テキスト"/>
        <xdr:cNvSpPr txBox="1"/>
      </xdr:nvSpPr>
      <xdr:spPr>
        <a:xfrm>
          <a:off x="4686300" y="16474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171438</xdr:rowOff>
    </xdr:from>
    <xdr:to>
      <xdr:col>19</xdr:col>
      <xdr:colOff>177800</xdr:colOff>
      <xdr:row>99</xdr:row>
      <xdr:rowOff>10961</xdr:rowOff>
    </xdr:to>
    <xdr:cxnSp macro="">
      <xdr:nvCxnSpPr>
        <xdr:cNvPr id="237" name="直線コネクタ 236"/>
        <xdr:cNvCxnSpPr/>
      </xdr:nvCxnSpPr>
      <xdr:spPr>
        <a:xfrm flipV="1">
          <a:off x="2908300" y="1697353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12374</xdr:rowOff>
    </xdr:from>
    <xdr:ext cx="599010" cy="259045"/>
    <xdr:sp macro="" textlink="">
      <xdr:nvSpPr>
        <xdr:cNvPr id="239" name="テキスト ボックス 238"/>
        <xdr:cNvSpPr txBox="1"/>
      </xdr:nvSpPr>
      <xdr:spPr>
        <a:xfrm>
          <a:off x="3497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10961</xdr:rowOff>
    </xdr:from>
    <xdr:to>
      <xdr:col>15</xdr:col>
      <xdr:colOff>50800</xdr:colOff>
      <xdr:row>99</xdr:row>
      <xdr:rowOff>36373</xdr:rowOff>
    </xdr:to>
    <xdr:cxnSp macro="">
      <xdr:nvCxnSpPr>
        <xdr:cNvPr id="240" name="直線コネクタ 239"/>
        <xdr:cNvCxnSpPr/>
      </xdr:nvCxnSpPr>
      <xdr:spPr>
        <a:xfrm flipV="1">
          <a:off x="2019300" y="16984511"/>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33825</xdr:rowOff>
    </xdr:from>
    <xdr:ext cx="599010" cy="259045"/>
    <xdr:sp macro="" textlink="">
      <xdr:nvSpPr>
        <xdr:cNvPr id="242" name="テキスト ボックス 241"/>
        <xdr:cNvSpPr txBox="1"/>
      </xdr:nvSpPr>
      <xdr:spPr>
        <a:xfrm>
          <a:off x="2608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36373</xdr:rowOff>
    </xdr:from>
    <xdr:to>
      <xdr:col>10</xdr:col>
      <xdr:colOff>114300</xdr:colOff>
      <xdr:row>99</xdr:row>
      <xdr:rowOff>85128</xdr:rowOff>
    </xdr:to>
    <xdr:cxnSp macro="">
      <xdr:nvCxnSpPr>
        <xdr:cNvPr id="243" name="直線コネクタ 242"/>
        <xdr:cNvCxnSpPr/>
      </xdr:nvCxnSpPr>
      <xdr:spPr>
        <a:xfrm flipV="1">
          <a:off x="1130300" y="17009923"/>
          <a:ext cx="889000" cy="4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62844</xdr:rowOff>
    </xdr:from>
    <xdr:ext cx="599010" cy="259045"/>
    <xdr:sp macro="" textlink="">
      <xdr:nvSpPr>
        <xdr:cNvPr id="245" name="テキスト ボックス 244"/>
        <xdr:cNvSpPr txBox="1"/>
      </xdr:nvSpPr>
      <xdr:spPr>
        <a:xfrm>
          <a:off x="1719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120539</xdr:rowOff>
    </xdr:from>
    <xdr:ext cx="599010" cy="259045"/>
    <xdr:sp macro="" textlink="">
      <xdr:nvSpPr>
        <xdr:cNvPr id="247" name="テキスト ボックス 246"/>
        <xdr:cNvSpPr txBox="1"/>
      </xdr:nvSpPr>
      <xdr:spPr>
        <a:xfrm>
          <a:off x="830795" y="1657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68301</xdr:rowOff>
    </xdr:from>
    <xdr:to>
      <xdr:col>24</xdr:col>
      <xdr:colOff>114300</xdr:colOff>
      <xdr:row>98</xdr:row>
      <xdr:rowOff>169901</xdr:rowOff>
    </xdr:to>
    <xdr:sp macro="" textlink="">
      <xdr:nvSpPr>
        <xdr:cNvPr id="253" name="楕円 252"/>
        <xdr:cNvSpPr/>
      </xdr:nvSpPr>
      <xdr:spPr>
        <a:xfrm>
          <a:off x="4584700" y="168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46728</xdr:rowOff>
    </xdr:from>
    <xdr:ext cx="534377" cy="259045"/>
    <xdr:sp macro="" textlink="">
      <xdr:nvSpPr>
        <xdr:cNvPr id="254" name="扶助費該当値テキスト"/>
        <xdr:cNvSpPr txBox="1"/>
      </xdr:nvSpPr>
      <xdr:spPr>
        <a:xfrm>
          <a:off x="4686300" y="168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120638</xdr:rowOff>
    </xdr:from>
    <xdr:to>
      <xdr:col>20</xdr:col>
      <xdr:colOff>38100</xdr:colOff>
      <xdr:row>99</xdr:row>
      <xdr:rowOff>50788</xdr:rowOff>
    </xdr:to>
    <xdr:sp macro="" textlink="">
      <xdr:nvSpPr>
        <xdr:cNvPr id="255" name="楕円 254"/>
        <xdr:cNvSpPr/>
      </xdr:nvSpPr>
      <xdr:spPr>
        <a:xfrm>
          <a:off x="3746500" y="1692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41915</xdr:rowOff>
    </xdr:from>
    <xdr:ext cx="534377" cy="259045"/>
    <xdr:sp macro="" textlink="">
      <xdr:nvSpPr>
        <xdr:cNvPr id="256" name="テキスト ボックス 255"/>
        <xdr:cNvSpPr txBox="1"/>
      </xdr:nvSpPr>
      <xdr:spPr>
        <a:xfrm>
          <a:off x="3530111" y="1701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131611</xdr:rowOff>
    </xdr:from>
    <xdr:to>
      <xdr:col>15</xdr:col>
      <xdr:colOff>101600</xdr:colOff>
      <xdr:row>99</xdr:row>
      <xdr:rowOff>61761</xdr:rowOff>
    </xdr:to>
    <xdr:sp macro="" textlink="">
      <xdr:nvSpPr>
        <xdr:cNvPr id="257" name="楕円 256"/>
        <xdr:cNvSpPr/>
      </xdr:nvSpPr>
      <xdr:spPr>
        <a:xfrm>
          <a:off x="2857500" y="169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52888</xdr:rowOff>
    </xdr:from>
    <xdr:ext cx="534377" cy="259045"/>
    <xdr:sp macro="" textlink="">
      <xdr:nvSpPr>
        <xdr:cNvPr id="258" name="テキスト ボックス 257"/>
        <xdr:cNvSpPr txBox="1"/>
      </xdr:nvSpPr>
      <xdr:spPr>
        <a:xfrm>
          <a:off x="2641111" y="1702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157023</xdr:rowOff>
    </xdr:from>
    <xdr:to>
      <xdr:col>10</xdr:col>
      <xdr:colOff>165100</xdr:colOff>
      <xdr:row>99</xdr:row>
      <xdr:rowOff>87173</xdr:rowOff>
    </xdr:to>
    <xdr:sp macro="" textlink="">
      <xdr:nvSpPr>
        <xdr:cNvPr id="259" name="楕円 258"/>
        <xdr:cNvSpPr/>
      </xdr:nvSpPr>
      <xdr:spPr>
        <a:xfrm>
          <a:off x="1968500" y="169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78300</xdr:rowOff>
    </xdr:from>
    <xdr:ext cx="534377" cy="259045"/>
    <xdr:sp macro="" textlink="">
      <xdr:nvSpPr>
        <xdr:cNvPr id="260" name="テキスト ボックス 259"/>
        <xdr:cNvSpPr txBox="1"/>
      </xdr:nvSpPr>
      <xdr:spPr>
        <a:xfrm>
          <a:off x="1752111" y="17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34328</xdr:rowOff>
    </xdr:from>
    <xdr:to>
      <xdr:col>6</xdr:col>
      <xdr:colOff>38100</xdr:colOff>
      <xdr:row>99</xdr:row>
      <xdr:rowOff>135928</xdr:rowOff>
    </xdr:to>
    <xdr:sp macro="" textlink="">
      <xdr:nvSpPr>
        <xdr:cNvPr id="261" name="楕円 260"/>
        <xdr:cNvSpPr/>
      </xdr:nvSpPr>
      <xdr:spPr>
        <a:xfrm>
          <a:off x="1079500" y="170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127055</xdr:rowOff>
    </xdr:from>
    <xdr:ext cx="534377" cy="259045"/>
    <xdr:sp macro="" textlink="">
      <xdr:nvSpPr>
        <xdr:cNvPr id="262" name="テキスト ボックス 261"/>
        <xdr:cNvSpPr txBox="1"/>
      </xdr:nvSpPr>
      <xdr:spPr>
        <a:xfrm>
          <a:off x="863111" y="1710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155950</xdr:rowOff>
    </xdr:from>
    <xdr:to>
      <xdr:col>55</xdr:col>
      <xdr:colOff>0</xdr:colOff>
      <xdr:row>38</xdr:row>
      <xdr:rowOff>26315</xdr:rowOff>
    </xdr:to>
    <xdr:cxnSp macro="">
      <xdr:nvCxnSpPr>
        <xdr:cNvPr id="292" name="直線コネクタ 291"/>
        <xdr:cNvCxnSpPr/>
      </xdr:nvCxnSpPr>
      <xdr:spPr>
        <a:xfrm flipV="1">
          <a:off x="9639300" y="6499600"/>
          <a:ext cx="838200" cy="4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101414</xdr:rowOff>
    </xdr:from>
    <xdr:ext cx="534377" cy="259045"/>
    <xdr:sp macro="" textlink="">
      <xdr:nvSpPr>
        <xdr:cNvPr id="293" name="補助費等平均値テキスト"/>
        <xdr:cNvSpPr txBox="1"/>
      </xdr:nvSpPr>
      <xdr:spPr>
        <a:xfrm>
          <a:off x="10528300" y="5930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26315</xdr:rowOff>
    </xdr:from>
    <xdr:to>
      <xdr:col>50</xdr:col>
      <xdr:colOff>114300</xdr:colOff>
      <xdr:row>38</xdr:row>
      <xdr:rowOff>60547</xdr:rowOff>
    </xdr:to>
    <xdr:cxnSp macro="">
      <xdr:nvCxnSpPr>
        <xdr:cNvPr id="295" name="直線コネクタ 294"/>
        <xdr:cNvCxnSpPr/>
      </xdr:nvCxnSpPr>
      <xdr:spPr>
        <a:xfrm flipV="1">
          <a:off x="8750300" y="6541415"/>
          <a:ext cx="8890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83011</xdr:rowOff>
    </xdr:from>
    <xdr:ext cx="534377" cy="259045"/>
    <xdr:sp macro="" textlink="">
      <xdr:nvSpPr>
        <xdr:cNvPr id="297" name="テキスト ボックス 296"/>
        <xdr:cNvSpPr txBox="1"/>
      </xdr:nvSpPr>
      <xdr:spPr>
        <a:xfrm>
          <a:off x="9372111" y="59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16484</xdr:rowOff>
    </xdr:from>
    <xdr:to>
      <xdr:col>45</xdr:col>
      <xdr:colOff>177800</xdr:colOff>
      <xdr:row>38</xdr:row>
      <xdr:rowOff>60547</xdr:rowOff>
    </xdr:to>
    <xdr:cxnSp macro="">
      <xdr:nvCxnSpPr>
        <xdr:cNvPr id="298" name="直線コネクタ 297"/>
        <xdr:cNvCxnSpPr/>
      </xdr:nvCxnSpPr>
      <xdr:spPr>
        <a:xfrm>
          <a:off x="7861300" y="6531584"/>
          <a:ext cx="889000" cy="4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0" name="テキスト ボックス 299"/>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80226</xdr:rowOff>
    </xdr:from>
    <xdr:to>
      <xdr:col>41</xdr:col>
      <xdr:colOff>50800</xdr:colOff>
      <xdr:row>38</xdr:row>
      <xdr:rowOff>16484</xdr:rowOff>
    </xdr:to>
    <xdr:cxnSp macro="">
      <xdr:nvCxnSpPr>
        <xdr:cNvPr id="301" name="直線コネクタ 300"/>
        <xdr:cNvCxnSpPr/>
      </xdr:nvCxnSpPr>
      <xdr:spPr>
        <a:xfrm>
          <a:off x="6972300" y="5909526"/>
          <a:ext cx="889000" cy="6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167384</xdr:rowOff>
    </xdr:from>
    <xdr:ext cx="534377" cy="259045"/>
    <xdr:sp macro="" textlink="">
      <xdr:nvSpPr>
        <xdr:cNvPr id="303" name="テキスト ボックス 302"/>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25264</xdr:rowOff>
    </xdr:from>
    <xdr:ext cx="534377" cy="259045"/>
    <xdr:sp macro="" textlink="">
      <xdr:nvSpPr>
        <xdr:cNvPr id="305" name="テキスト ボックス 304"/>
        <xdr:cNvSpPr txBox="1"/>
      </xdr:nvSpPr>
      <xdr:spPr>
        <a:xfrm>
          <a:off x="6705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105150</xdr:rowOff>
    </xdr:from>
    <xdr:to>
      <xdr:col>55</xdr:col>
      <xdr:colOff>50800</xdr:colOff>
      <xdr:row>38</xdr:row>
      <xdr:rowOff>35300</xdr:rowOff>
    </xdr:to>
    <xdr:sp macro="" textlink="">
      <xdr:nvSpPr>
        <xdr:cNvPr id="311" name="楕円 310"/>
        <xdr:cNvSpPr/>
      </xdr:nvSpPr>
      <xdr:spPr>
        <a:xfrm>
          <a:off x="10426700" y="6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83577</xdr:rowOff>
    </xdr:from>
    <xdr:ext cx="534377" cy="259045"/>
    <xdr:sp macro="" textlink="">
      <xdr:nvSpPr>
        <xdr:cNvPr id="312" name="補助費等該当値テキスト"/>
        <xdr:cNvSpPr txBox="1"/>
      </xdr:nvSpPr>
      <xdr:spPr>
        <a:xfrm>
          <a:off x="10528300" y="64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146964</xdr:rowOff>
    </xdr:from>
    <xdr:to>
      <xdr:col>50</xdr:col>
      <xdr:colOff>165100</xdr:colOff>
      <xdr:row>38</xdr:row>
      <xdr:rowOff>77115</xdr:rowOff>
    </xdr:to>
    <xdr:sp macro="" textlink="">
      <xdr:nvSpPr>
        <xdr:cNvPr id="313" name="楕円 312"/>
        <xdr:cNvSpPr/>
      </xdr:nvSpPr>
      <xdr:spPr>
        <a:xfrm>
          <a:off x="9588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68242</xdr:rowOff>
    </xdr:from>
    <xdr:ext cx="534377" cy="259045"/>
    <xdr:sp macro="" textlink="">
      <xdr:nvSpPr>
        <xdr:cNvPr id="314" name="テキスト ボックス 313"/>
        <xdr:cNvSpPr txBox="1"/>
      </xdr:nvSpPr>
      <xdr:spPr>
        <a:xfrm>
          <a:off x="9372111" y="6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9747</xdr:rowOff>
    </xdr:from>
    <xdr:to>
      <xdr:col>46</xdr:col>
      <xdr:colOff>38100</xdr:colOff>
      <xdr:row>38</xdr:row>
      <xdr:rowOff>111347</xdr:rowOff>
    </xdr:to>
    <xdr:sp macro="" textlink="">
      <xdr:nvSpPr>
        <xdr:cNvPr id="315" name="楕円 314"/>
        <xdr:cNvSpPr/>
      </xdr:nvSpPr>
      <xdr:spPr>
        <a:xfrm>
          <a:off x="8699500" y="65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102474</xdr:rowOff>
    </xdr:from>
    <xdr:ext cx="534377" cy="259045"/>
    <xdr:sp macro="" textlink="">
      <xdr:nvSpPr>
        <xdr:cNvPr id="316" name="テキスト ボックス 315"/>
        <xdr:cNvSpPr txBox="1"/>
      </xdr:nvSpPr>
      <xdr:spPr>
        <a:xfrm>
          <a:off x="8483111" y="66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137135</xdr:rowOff>
    </xdr:from>
    <xdr:to>
      <xdr:col>41</xdr:col>
      <xdr:colOff>101600</xdr:colOff>
      <xdr:row>38</xdr:row>
      <xdr:rowOff>67284</xdr:rowOff>
    </xdr:to>
    <xdr:sp macro="" textlink="">
      <xdr:nvSpPr>
        <xdr:cNvPr id="317" name="楕円 316"/>
        <xdr:cNvSpPr/>
      </xdr:nvSpPr>
      <xdr:spPr>
        <a:xfrm>
          <a:off x="7810500" y="648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58411</xdr:rowOff>
    </xdr:from>
    <xdr:ext cx="534377" cy="259045"/>
    <xdr:sp macro="" textlink="">
      <xdr:nvSpPr>
        <xdr:cNvPr id="318" name="テキスト ボックス 317"/>
        <xdr:cNvSpPr txBox="1"/>
      </xdr:nvSpPr>
      <xdr:spPr>
        <a:xfrm>
          <a:off x="7594111" y="65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29426</xdr:rowOff>
    </xdr:from>
    <xdr:to>
      <xdr:col>36</xdr:col>
      <xdr:colOff>165100</xdr:colOff>
      <xdr:row>34</xdr:row>
      <xdr:rowOff>131026</xdr:rowOff>
    </xdr:to>
    <xdr:sp macro="" textlink="">
      <xdr:nvSpPr>
        <xdr:cNvPr id="319" name="楕円 318"/>
        <xdr:cNvSpPr/>
      </xdr:nvSpPr>
      <xdr:spPr>
        <a:xfrm>
          <a:off x="6921500" y="58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147553</xdr:rowOff>
    </xdr:from>
    <xdr:ext cx="534377" cy="259045"/>
    <xdr:sp macro="" textlink="">
      <xdr:nvSpPr>
        <xdr:cNvPr id="320" name="テキスト ボックス 319"/>
        <xdr:cNvSpPr txBox="1"/>
      </xdr:nvSpPr>
      <xdr:spPr>
        <a:xfrm>
          <a:off x="6705111" y="56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77246</xdr:rowOff>
    </xdr:from>
    <xdr:to>
      <xdr:col>55</xdr:col>
      <xdr:colOff>0</xdr:colOff>
      <xdr:row>57</xdr:row>
      <xdr:rowOff>9246</xdr:rowOff>
    </xdr:to>
    <xdr:cxnSp macro="">
      <xdr:nvCxnSpPr>
        <xdr:cNvPr id="348" name="直線コネクタ 347"/>
        <xdr:cNvCxnSpPr/>
      </xdr:nvCxnSpPr>
      <xdr:spPr>
        <a:xfrm flipV="1">
          <a:off x="9639300" y="9335546"/>
          <a:ext cx="838200" cy="4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112270</xdr:rowOff>
    </xdr:from>
    <xdr:ext cx="534377" cy="259045"/>
    <xdr:sp macro="" textlink="">
      <xdr:nvSpPr>
        <xdr:cNvPr id="349" name="普通建設事業費平均値テキスト"/>
        <xdr:cNvSpPr txBox="1"/>
      </xdr:nvSpPr>
      <xdr:spPr>
        <a:xfrm>
          <a:off x="10528300" y="937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9246</xdr:rowOff>
    </xdr:from>
    <xdr:to>
      <xdr:col>50</xdr:col>
      <xdr:colOff>114300</xdr:colOff>
      <xdr:row>58</xdr:row>
      <xdr:rowOff>10313</xdr:rowOff>
    </xdr:to>
    <xdr:cxnSp macro="">
      <xdr:nvCxnSpPr>
        <xdr:cNvPr id="351" name="直線コネクタ 350"/>
        <xdr:cNvCxnSpPr/>
      </xdr:nvCxnSpPr>
      <xdr:spPr>
        <a:xfrm flipV="1">
          <a:off x="8750300" y="9781896"/>
          <a:ext cx="889000" cy="1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159585</xdr:rowOff>
    </xdr:from>
    <xdr:ext cx="534377" cy="259045"/>
    <xdr:sp macro="" textlink="">
      <xdr:nvSpPr>
        <xdr:cNvPr id="353" name="テキスト ボックス 352"/>
        <xdr:cNvSpPr txBox="1"/>
      </xdr:nvSpPr>
      <xdr:spPr>
        <a:xfrm>
          <a:off x="9372111" y="92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10313</xdr:rowOff>
    </xdr:from>
    <xdr:to>
      <xdr:col>45</xdr:col>
      <xdr:colOff>177800</xdr:colOff>
      <xdr:row>58</xdr:row>
      <xdr:rowOff>40579</xdr:rowOff>
    </xdr:to>
    <xdr:cxnSp macro="">
      <xdr:nvCxnSpPr>
        <xdr:cNvPr id="354" name="直線コネクタ 353"/>
        <xdr:cNvCxnSpPr/>
      </xdr:nvCxnSpPr>
      <xdr:spPr>
        <a:xfrm flipV="1">
          <a:off x="7861300" y="9954413"/>
          <a:ext cx="889000" cy="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132275</xdr:rowOff>
    </xdr:from>
    <xdr:ext cx="534377" cy="259045"/>
    <xdr:sp macro="" textlink="">
      <xdr:nvSpPr>
        <xdr:cNvPr id="356" name="テキスト ボックス 355"/>
        <xdr:cNvSpPr txBox="1"/>
      </xdr:nvSpPr>
      <xdr:spPr>
        <a:xfrm>
          <a:off x="8483111" y="921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39436</xdr:rowOff>
    </xdr:from>
    <xdr:to>
      <xdr:col>41</xdr:col>
      <xdr:colOff>50800</xdr:colOff>
      <xdr:row>58</xdr:row>
      <xdr:rowOff>40579</xdr:rowOff>
    </xdr:to>
    <xdr:cxnSp macro="">
      <xdr:nvCxnSpPr>
        <xdr:cNvPr id="357" name="直線コネクタ 356"/>
        <xdr:cNvCxnSpPr/>
      </xdr:nvCxnSpPr>
      <xdr:spPr>
        <a:xfrm>
          <a:off x="6972300" y="99835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2171</xdr:rowOff>
    </xdr:from>
    <xdr:ext cx="534377" cy="259045"/>
    <xdr:sp macro="" textlink="">
      <xdr:nvSpPr>
        <xdr:cNvPr id="359" name="テキスト ボックス 358"/>
        <xdr:cNvSpPr txBox="1"/>
      </xdr:nvSpPr>
      <xdr:spPr>
        <a:xfrm>
          <a:off x="7594111" y="92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122430</xdr:rowOff>
    </xdr:from>
    <xdr:ext cx="534377" cy="259045"/>
    <xdr:sp macro="" textlink="">
      <xdr:nvSpPr>
        <xdr:cNvPr id="361" name="テキスト ボックス 360"/>
        <xdr:cNvSpPr txBox="1"/>
      </xdr:nvSpPr>
      <xdr:spPr>
        <a:xfrm>
          <a:off x="6705111" y="93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26446</xdr:rowOff>
    </xdr:from>
    <xdr:to>
      <xdr:col>55</xdr:col>
      <xdr:colOff>50800</xdr:colOff>
      <xdr:row>54</xdr:row>
      <xdr:rowOff>128046</xdr:rowOff>
    </xdr:to>
    <xdr:sp macro="" textlink="">
      <xdr:nvSpPr>
        <xdr:cNvPr id="367" name="楕円 366"/>
        <xdr:cNvSpPr/>
      </xdr:nvSpPr>
      <xdr:spPr>
        <a:xfrm>
          <a:off x="10426700" y="92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49323</xdr:rowOff>
    </xdr:from>
    <xdr:ext cx="534377" cy="259045"/>
    <xdr:sp macro="" textlink="">
      <xdr:nvSpPr>
        <xdr:cNvPr id="368" name="普通建設事業費該当値テキスト"/>
        <xdr:cNvSpPr txBox="1"/>
      </xdr:nvSpPr>
      <xdr:spPr>
        <a:xfrm>
          <a:off x="10528300" y="91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129896</xdr:rowOff>
    </xdr:from>
    <xdr:to>
      <xdr:col>50</xdr:col>
      <xdr:colOff>165100</xdr:colOff>
      <xdr:row>57</xdr:row>
      <xdr:rowOff>60046</xdr:rowOff>
    </xdr:to>
    <xdr:sp macro="" textlink="">
      <xdr:nvSpPr>
        <xdr:cNvPr id="369" name="楕円 368"/>
        <xdr:cNvSpPr/>
      </xdr:nvSpPr>
      <xdr:spPr>
        <a:xfrm>
          <a:off x="9588500" y="97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51173</xdr:rowOff>
    </xdr:from>
    <xdr:ext cx="534377" cy="259045"/>
    <xdr:sp macro="" textlink="">
      <xdr:nvSpPr>
        <xdr:cNvPr id="370" name="テキスト ボックス 369"/>
        <xdr:cNvSpPr txBox="1"/>
      </xdr:nvSpPr>
      <xdr:spPr>
        <a:xfrm>
          <a:off x="9372111" y="98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130963</xdr:rowOff>
    </xdr:from>
    <xdr:to>
      <xdr:col>46</xdr:col>
      <xdr:colOff>38100</xdr:colOff>
      <xdr:row>58</xdr:row>
      <xdr:rowOff>61113</xdr:rowOff>
    </xdr:to>
    <xdr:sp macro="" textlink="">
      <xdr:nvSpPr>
        <xdr:cNvPr id="371" name="楕円 370"/>
        <xdr:cNvSpPr/>
      </xdr:nvSpPr>
      <xdr:spPr>
        <a:xfrm>
          <a:off x="8699500" y="99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52240</xdr:rowOff>
    </xdr:from>
    <xdr:ext cx="534377" cy="259045"/>
    <xdr:sp macro="" textlink="">
      <xdr:nvSpPr>
        <xdr:cNvPr id="372" name="テキスト ボックス 371"/>
        <xdr:cNvSpPr txBox="1"/>
      </xdr:nvSpPr>
      <xdr:spPr>
        <a:xfrm>
          <a:off x="8483111" y="99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161229</xdr:rowOff>
    </xdr:from>
    <xdr:to>
      <xdr:col>41</xdr:col>
      <xdr:colOff>101600</xdr:colOff>
      <xdr:row>58</xdr:row>
      <xdr:rowOff>91379</xdr:rowOff>
    </xdr:to>
    <xdr:sp macro="" textlink="">
      <xdr:nvSpPr>
        <xdr:cNvPr id="373" name="楕円 372"/>
        <xdr:cNvSpPr/>
      </xdr:nvSpPr>
      <xdr:spPr>
        <a:xfrm>
          <a:off x="7810500" y="99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82506</xdr:rowOff>
    </xdr:from>
    <xdr:ext cx="534377" cy="259045"/>
    <xdr:sp macro="" textlink="">
      <xdr:nvSpPr>
        <xdr:cNvPr id="374" name="テキスト ボックス 373"/>
        <xdr:cNvSpPr txBox="1"/>
      </xdr:nvSpPr>
      <xdr:spPr>
        <a:xfrm>
          <a:off x="7594111" y="1002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160086</xdr:rowOff>
    </xdr:from>
    <xdr:to>
      <xdr:col>36</xdr:col>
      <xdr:colOff>165100</xdr:colOff>
      <xdr:row>58</xdr:row>
      <xdr:rowOff>90236</xdr:rowOff>
    </xdr:to>
    <xdr:sp macro="" textlink="">
      <xdr:nvSpPr>
        <xdr:cNvPr id="375" name="楕円 374"/>
        <xdr:cNvSpPr/>
      </xdr:nvSpPr>
      <xdr:spPr>
        <a:xfrm>
          <a:off x="69215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81363</xdr:rowOff>
    </xdr:from>
    <xdr:ext cx="534377" cy="259045"/>
    <xdr:sp macro="" textlink="">
      <xdr:nvSpPr>
        <xdr:cNvPr id="376" name="テキスト ボックス 375"/>
        <xdr:cNvSpPr txBox="1"/>
      </xdr:nvSpPr>
      <xdr:spPr>
        <a:xfrm>
          <a:off x="6705111" y="1002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0" name="直線コネクタ 399"/>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1" name="普通建設事業費 （ うち新規整備　）最小値テキスト"/>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2" name="直線コネクタ 401"/>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3" name="普通建設事業費 （ うち新規整備　）最大値テキスト"/>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4" name="直線コネクタ 403"/>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109753</xdr:rowOff>
    </xdr:from>
    <xdr:to>
      <xdr:col>55</xdr:col>
      <xdr:colOff>0</xdr:colOff>
      <xdr:row>77</xdr:row>
      <xdr:rowOff>128803</xdr:rowOff>
    </xdr:to>
    <xdr:cxnSp macro="">
      <xdr:nvCxnSpPr>
        <xdr:cNvPr id="405" name="直線コネクタ 404"/>
        <xdr:cNvCxnSpPr/>
      </xdr:nvCxnSpPr>
      <xdr:spPr>
        <a:xfrm flipV="1">
          <a:off x="9639300" y="13311403"/>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149572</xdr:rowOff>
    </xdr:from>
    <xdr:ext cx="534377" cy="259045"/>
    <xdr:sp macro="" textlink="">
      <xdr:nvSpPr>
        <xdr:cNvPr id="406" name="普通建設事業費 （ うち新規整備　）平均値テキスト"/>
        <xdr:cNvSpPr txBox="1"/>
      </xdr:nvSpPr>
      <xdr:spPr>
        <a:xfrm>
          <a:off x="10528300" y="1283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7" name="フローチャート: 判断 406"/>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128803</xdr:rowOff>
    </xdr:from>
    <xdr:to>
      <xdr:col>50</xdr:col>
      <xdr:colOff>114300</xdr:colOff>
      <xdr:row>77</xdr:row>
      <xdr:rowOff>152006</xdr:rowOff>
    </xdr:to>
    <xdr:cxnSp macro="">
      <xdr:nvCxnSpPr>
        <xdr:cNvPr id="408" name="直線コネクタ 407"/>
        <xdr:cNvCxnSpPr/>
      </xdr:nvCxnSpPr>
      <xdr:spPr>
        <a:xfrm flipV="1">
          <a:off x="8750300" y="13330453"/>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09" name="フローチャート: 判断 408"/>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163555</xdr:rowOff>
    </xdr:from>
    <xdr:ext cx="534377" cy="259045"/>
    <xdr:sp macro="" textlink="">
      <xdr:nvSpPr>
        <xdr:cNvPr id="410" name="テキスト ボックス 409"/>
        <xdr:cNvSpPr txBox="1"/>
      </xdr:nvSpPr>
      <xdr:spPr>
        <a:xfrm>
          <a:off x="9372111" y="128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20143</xdr:rowOff>
    </xdr:from>
    <xdr:to>
      <xdr:col>45</xdr:col>
      <xdr:colOff>177800</xdr:colOff>
      <xdr:row>77</xdr:row>
      <xdr:rowOff>152006</xdr:rowOff>
    </xdr:to>
    <xdr:cxnSp macro="">
      <xdr:nvCxnSpPr>
        <xdr:cNvPr id="411" name="直線コネクタ 410"/>
        <xdr:cNvCxnSpPr/>
      </xdr:nvCxnSpPr>
      <xdr:spPr>
        <a:xfrm>
          <a:off x="7861300" y="13050343"/>
          <a:ext cx="889000" cy="30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2" name="フローチャート: 判断 411"/>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47503</xdr:rowOff>
    </xdr:from>
    <xdr:ext cx="534377" cy="259045"/>
    <xdr:sp macro="" textlink="">
      <xdr:nvSpPr>
        <xdr:cNvPr id="413" name="テキスト ボックス 412"/>
        <xdr:cNvSpPr txBox="1"/>
      </xdr:nvSpPr>
      <xdr:spPr>
        <a:xfrm>
          <a:off x="8483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20143</xdr:rowOff>
    </xdr:from>
    <xdr:to>
      <xdr:col>41</xdr:col>
      <xdr:colOff>50800</xdr:colOff>
      <xdr:row>77</xdr:row>
      <xdr:rowOff>116687</xdr:rowOff>
    </xdr:to>
    <xdr:cxnSp macro="">
      <xdr:nvCxnSpPr>
        <xdr:cNvPr id="414" name="直線コネクタ 413"/>
        <xdr:cNvCxnSpPr/>
      </xdr:nvCxnSpPr>
      <xdr:spPr>
        <a:xfrm flipV="1">
          <a:off x="6972300" y="13050343"/>
          <a:ext cx="889000" cy="26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5" name="フローチャート: 判断 414"/>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134218</xdr:rowOff>
    </xdr:from>
    <xdr:ext cx="534377" cy="259045"/>
    <xdr:sp macro="" textlink="">
      <xdr:nvSpPr>
        <xdr:cNvPr id="416" name="テキスト ボックス 415"/>
        <xdr:cNvSpPr txBox="1"/>
      </xdr:nvSpPr>
      <xdr:spPr>
        <a:xfrm>
          <a:off x="7594111" y="12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7" name="フローチャート: 判断 416"/>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113301</xdr:rowOff>
    </xdr:from>
    <xdr:ext cx="534377" cy="259045"/>
    <xdr:sp macro="" textlink="">
      <xdr:nvSpPr>
        <xdr:cNvPr id="418" name="テキスト ボックス 417"/>
        <xdr:cNvSpPr txBox="1"/>
      </xdr:nvSpPr>
      <xdr:spPr>
        <a:xfrm>
          <a:off x="6705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58953</xdr:rowOff>
    </xdr:from>
    <xdr:to>
      <xdr:col>55</xdr:col>
      <xdr:colOff>50800</xdr:colOff>
      <xdr:row>77</xdr:row>
      <xdr:rowOff>160553</xdr:rowOff>
    </xdr:to>
    <xdr:sp macro="" textlink="">
      <xdr:nvSpPr>
        <xdr:cNvPr id="424" name="楕円 423"/>
        <xdr:cNvSpPr/>
      </xdr:nvSpPr>
      <xdr:spPr>
        <a:xfrm>
          <a:off x="10426700" y="132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37380</xdr:rowOff>
    </xdr:from>
    <xdr:ext cx="469744" cy="259045"/>
    <xdr:sp macro="" textlink="">
      <xdr:nvSpPr>
        <xdr:cNvPr id="425" name="普通建設事業費 （ うち新規整備　）該当値テキスト"/>
        <xdr:cNvSpPr txBox="1"/>
      </xdr:nvSpPr>
      <xdr:spPr>
        <a:xfrm>
          <a:off x="10528300" y="1323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78003</xdr:rowOff>
    </xdr:from>
    <xdr:to>
      <xdr:col>50</xdr:col>
      <xdr:colOff>165100</xdr:colOff>
      <xdr:row>78</xdr:row>
      <xdr:rowOff>8153</xdr:rowOff>
    </xdr:to>
    <xdr:sp macro="" textlink="">
      <xdr:nvSpPr>
        <xdr:cNvPr id="426" name="楕円 425"/>
        <xdr:cNvSpPr/>
      </xdr:nvSpPr>
      <xdr:spPr>
        <a:xfrm>
          <a:off x="9588500" y="132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170730</xdr:rowOff>
    </xdr:from>
    <xdr:ext cx="469744" cy="259045"/>
    <xdr:sp macro="" textlink="">
      <xdr:nvSpPr>
        <xdr:cNvPr id="427" name="テキスト ボックス 426"/>
        <xdr:cNvSpPr txBox="1"/>
      </xdr:nvSpPr>
      <xdr:spPr>
        <a:xfrm>
          <a:off x="9404428" y="1337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101206</xdr:rowOff>
    </xdr:from>
    <xdr:to>
      <xdr:col>46</xdr:col>
      <xdr:colOff>38100</xdr:colOff>
      <xdr:row>78</xdr:row>
      <xdr:rowOff>31356</xdr:rowOff>
    </xdr:to>
    <xdr:sp macro="" textlink="">
      <xdr:nvSpPr>
        <xdr:cNvPr id="428" name="楕円 427"/>
        <xdr:cNvSpPr/>
      </xdr:nvSpPr>
      <xdr:spPr>
        <a:xfrm>
          <a:off x="8699500" y="133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22483</xdr:rowOff>
    </xdr:from>
    <xdr:ext cx="469744" cy="259045"/>
    <xdr:sp macro="" textlink="">
      <xdr:nvSpPr>
        <xdr:cNvPr id="429" name="テキスト ボックス 428"/>
        <xdr:cNvSpPr txBox="1"/>
      </xdr:nvSpPr>
      <xdr:spPr>
        <a:xfrm>
          <a:off x="8515428" y="1339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140792</xdr:rowOff>
    </xdr:from>
    <xdr:to>
      <xdr:col>41</xdr:col>
      <xdr:colOff>101600</xdr:colOff>
      <xdr:row>76</xdr:row>
      <xdr:rowOff>70941</xdr:rowOff>
    </xdr:to>
    <xdr:sp macro="" textlink="">
      <xdr:nvSpPr>
        <xdr:cNvPr id="430" name="楕円 429"/>
        <xdr:cNvSpPr/>
      </xdr:nvSpPr>
      <xdr:spPr>
        <a:xfrm>
          <a:off x="7810500" y="12999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62070</xdr:rowOff>
    </xdr:from>
    <xdr:ext cx="534377" cy="259045"/>
    <xdr:sp macro="" textlink="">
      <xdr:nvSpPr>
        <xdr:cNvPr id="431" name="テキスト ボックス 430"/>
        <xdr:cNvSpPr txBox="1"/>
      </xdr:nvSpPr>
      <xdr:spPr>
        <a:xfrm>
          <a:off x="7594111" y="130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65887</xdr:rowOff>
    </xdr:from>
    <xdr:to>
      <xdr:col>36</xdr:col>
      <xdr:colOff>165100</xdr:colOff>
      <xdr:row>77</xdr:row>
      <xdr:rowOff>167487</xdr:rowOff>
    </xdr:to>
    <xdr:sp macro="" textlink="">
      <xdr:nvSpPr>
        <xdr:cNvPr id="432" name="楕円 431"/>
        <xdr:cNvSpPr/>
      </xdr:nvSpPr>
      <xdr:spPr>
        <a:xfrm>
          <a:off x="6921500" y="132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158614</xdr:rowOff>
    </xdr:from>
    <xdr:ext cx="469744" cy="259045"/>
    <xdr:sp macro="" textlink="">
      <xdr:nvSpPr>
        <xdr:cNvPr id="433" name="テキスト ボックス 432"/>
        <xdr:cNvSpPr txBox="1"/>
      </xdr:nvSpPr>
      <xdr:spPr>
        <a:xfrm>
          <a:off x="6737428" y="133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59" name="直線コネクタ 458"/>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0" name="普通建設事業費 （ うち更新整備　）最小値テキスト"/>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1" name="直線コネクタ 460"/>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2" name="普通建設事業費 （ うち更新整備　）最大値テキスト"/>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3" name="直線コネクタ 462"/>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80313</xdr:rowOff>
    </xdr:from>
    <xdr:to>
      <xdr:col>55</xdr:col>
      <xdr:colOff>0</xdr:colOff>
      <xdr:row>96</xdr:row>
      <xdr:rowOff>17121</xdr:rowOff>
    </xdr:to>
    <xdr:cxnSp macro="">
      <xdr:nvCxnSpPr>
        <xdr:cNvPr id="464" name="直線コネクタ 463"/>
        <xdr:cNvCxnSpPr/>
      </xdr:nvCxnSpPr>
      <xdr:spPr>
        <a:xfrm flipV="1">
          <a:off x="9639300" y="16025163"/>
          <a:ext cx="838200" cy="45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166637</xdr:rowOff>
    </xdr:from>
    <xdr:ext cx="534377" cy="259045"/>
    <xdr:sp macro="" textlink="">
      <xdr:nvSpPr>
        <xdr:cNvPr id="465" name="普通建設事業費 （ うち更新整備　）平均値テキスト"/>
        <xdr:cNvSpPr txBox="1"/>
      </xdr:nvSpPr>
      <xdr:spPr>
        <a:xfrm>
          <a:off x="10528300" y="1628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6" name="フローチャート: 判断 465"/>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17121</xdr:rowOff>
    </xdr:from>
    <xdr:to>
      <xdr:col>50</xdr:col>
      <xdr:colOff>114300</xdr:colOff>
      <xdr:row>97</xdr:row>
      <xdr:rowOff>77488</xdr:rowOff>
    </xdr:to>
    <xdr:cxnSp macro="">
      <xdr:nvCxnSpPr>
        <xdr:cNvPr id="467" name="直線コネクタ 466"/>
        <xdr:cNvCxnSpPr/>
      </xdr:nvCxnSpPr>
      <xdr:spPr>
        <a:xfrm flipV="1">
          <a:off x="8750300" y="16476321"/>
          <a:ext cx="889000" cy="23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8" name="フローチャート: 判断 467"/>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47170</xdr:rowOff>
    </xdr:from>
    <xdr:ext cx="534377" cy="259045"/>
    <xdr:sp macro="" textlink="">
      <xdr:nvSpPr>
        <xdr:cNvPr id="469" name="テキスト ボックス 468"/>
        <xdr:cNvSpPr txBox="1"/>
      </xdr:nvSpPr>
      <xdr:spPr>
        <a:xfrm>
          <a:off x="9372111" y="16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77488</xdr:rowOff>
    </xdr:from>
    <xdr:to>
      <xdr:col>45</xdr:col>
      <xdr:colOff>177800</xdr:colOff>
      <xdr:row>98</xdr:row>
      <xdr:rowOff>2997</xdr:rowOff>
    </xdr:to>
    <xdr:cxnSp macro="">
      <xdr:nvCxnSpPr>
        <xdr:cNvPr id="470" name="直線コネクタ 469"/>
        <xdr:cNvCxnSpPr/>
      </xdr:nvCxnSpPr>
      <xdr:spPr>
        <a:xfrm flipV="1">
          <a:off x="7861300" y="16708138"/>
          <a:ext cx="889000" cy="9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1" name="フローチャート: 判断 470"/>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91910</xdr:rowOff>
    </xdr:from>
    <xdr:ext cx="534377" cy="259045"/>
    <xdr:sp macro="" textlink="">
      <xdr:nvSpPr>
        <xdr:cNvPr id="472" name="テキスト ボックス 471"/>
        <xdr:cNvSpPr txBox="1"/>
      </xdr:nvSpPr>
      <xdr:spPr>
        <a:xfrm>
          <a:off x="8483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135406</xdr:rowOff>
    </xdr:from>
    <xdr:to>
      <xdr:col>41</xdr:col>
      <xdr:colOff>50800</xdr:colOff>
      <xdr:row>98</xdr:row>
      <xdr:rowOff>2997</xdr:rowOff>
    </xdr:to>
    <xdr:cxnSp macro="">
      <xdr:nvCxnSpPr>
        <xdr:cNvPr id="473" name="直線コネクタ 472"/>
        <xdr:cNvCxnSpPr/>
      </xdr:nvCxnSpPr>
      <xdr:spPr>
        <a:xfrm>
          <a:off x="6972300" y="16766056"/>
          <a:ext cx="889000" cy="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4" name="フローチャート: 判断 473"/>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5" name="テキスト ボックス 474"/>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6" name="フローチャート: 判断 475"/>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142513</xdr:rowOff>
    </xdr:from>
    <xdr:ext cx="534377" cy="259045"/>
    <xdr:sp macro="" textlink="">
      <xdr:nvSpPr>
        <xdr:cNvPr id="477" name="テキスト ボックス 476"/>
        <xdr:cNvSpPr txBox="1"/>
      </xdr:nvSpPr>
      <xdr:spPr>
        <a:xfrm>
          <a:off x="6705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29513</xdr:rowOff>
    </xdr:from>
    <xdr:to>
      <xdr:col>55</xdr:col>
      <xdr:colOff>50800</xdr:colOff>
      <xdr:row>93</xdr:row>
      <xdr:rowOff>131113</xdr:rowOff>
    </xdr:to>
    <xdr:sp macro="" textlink="">
      <xdr:nvSpPr>
        <xdr:cNvPr id="483" name="楕円 482"/>
        <xdr:cNvSpPr/>
      </xdr:nvSpPr>
      <xdr:spPr>
        <a:xfrm>
          <a:off x="10426700" y="159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52390</xdr:rowOff>
    </xdr:from>
    <xdr:ext cx="534377" cy="259045"/>
    <xdr:sp macro="" textlink="">
      <xdr:nvSpPr>
        <xdr:cNvPr id="484" name="普通建設事業費 （ うち更新整備　）該当値テキスト"/>
        <xdr:cNvSpPr txBox="1"/>
      </xdr:nvSpPr>
      <xdr:spPr>
        <a:xfrm>
          <a:off x="10528300" y="158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137771</xdr:rowOff>
    </xdr:from>
    <xdr:to>
      <xdr:col>50</xdr:col>
      <xdr:colOff>165100</xdr:colOff>
      <xdr:row>96</xdr:row>
      <xdr:rowOff>67921</xdr:rowOff>
    </xdr:to>
    <xdr:sp macro="" textlink="">
      <xdr:nvSpPr>
        <xdr:cNvPr id="485" name="楕円 484"/>
        <xdr:cNvSpPr/>
      </xdr:nvSpPr>
      <xdr:spPr>
        <a:xfrm>
          <a:off x="9588500" y="164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59048</xdr:rowOff>
    </xdr:from>
    <xdr:ext cx="534377" cy="259045"/>
    <xdr:sp macro="" textlink="">
      <xdr:nvSpPr>
        <xdr:cNvPr id="486" name="テキスト ボックス 485"/>
        <xdr:cNvSpPr txBox="1"/>
      </xdr:nvSpPr>
      <xdr:spPr>
        <a:xfrm>
          <a:off x="9372111" y="1651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26688</xdr:rowOff>
    </xdr:from>
    <xdr:to>
      <xdr:col>46</xdr:col>
      <xdr:colOff>38100</xdr:colOff>
      <xdr:row>97</xdr:row>
      <xdr:rowOff>128288</xdr:rowOff>
    </xdr:to>
    <xdr:sp macro="" textlink="">
      <xdr:nvSpPr>
        <xdr:cNvPr id="487" name="楕円 486"/>
        <xdr:cNvSpPr/>
      </xdr:nvSpPr>
      <xdr:spPr>
        <a:xfrm>
          <a:off x="8699500" y="1665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119415</xdr:rowOff>
    </xdr:from>
    <xdr:ext cx="534377" cy="259045"/>
    <xdr:sp macro="" textlink="">
      <xdr:nvSpPr>
        <xdr:cNvPr id="488" name="テキスト ボックス 487"/>
        <xdr:cNvSpPr txBox="1"/>
      </xdr:nvSpPr>
      <xdr:spPr>
        <a:xfrm>
          <a:off x="8483111" y="167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123647</xdr:rowOff>
    </xdr:from>
    <xdr:to>
      <xdr:col>41</xdr:col>
      <xdr:colOff>101600</xdr:colOff>
      <xdr:row>98</xdr:row>
      <xdr:rowOff>53797</xdr:rowOff>
    </xdr:to>
    <xdr:sp macro="" textlink="">
      <xdr:nvSpPr>
        <xdr:cNvPr id="489" name="楕円 488"/>
        <xdr:cNvSpPr/>
      </xdr:nvSpPr>
      <xdr:spPr>
        <a:xfrm>
          <a:off x="7810500" y="1675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44924</xdr:rowOff>
    </xdr:from>
    <xdr:ext cx="534377" cy="259045"/>
    <xdr:sp macro="" textlink="">
      <xdr:nvSpPr>
        <xdr:cNvPr id="490" name="テキスト ボックス 489"/>
        <xdr:cNvSpPr txBox="1"/>
      </xdr:nvSpPr>
      <xdr:spPr>
        <a:xfrm>
          <a:off x="7594111" y="1684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84606</xdr:rowOff>
    </xdr:from>
    <xdr:to>
      <xdr:col>36</xdr:col>
      <xdr:colOff>165100</xdr:colOff>
      <xdr:row>98</xdr:row>
      <xdr:rowOff>14756</xdr:rowOff>
    </xdr:to>
    <xdr:sp macro="" textlink="">
      <xdr:nvSpPr>
        <xdr:cNvPr id="491" name="楕円 490"/>
        <xdr:cNvSpPr/>
      </xdr:nvSpPr>
      <xdr:spPr>
        <a:xfrm>
          <a:off x="6921500" y="1671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5883</xdr:rowOff>
    </xdr:from>
    <xdr:ext cx="534377" cy="259045"/>
    <xdr:sp macro="" textlink="">
      <xdr:nvSpPr>
        <xdr:cNvPr id="492" name="テキスト ボックス 491"/>
        <xdr:cNvSpPr txBox="1"/>
      </xdr:nvSpPr>
      <xdr:spPr>
        <a:xfrm>
          <a:off x="6705111" y="1680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4" name="直線コネクタ 513"/>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7" name="災害復旧事業費最大値テキスト"/>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8" name="直線コネクタ 517"/>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123058</xdr:rowOff>
    </xdr:from>
    <xdr:to>
      <xdr:col>85</xdr:col>
      <xdr:colOff>127000</xdr:colOff>
      <xdr:row>38</xdr:row>
      <xdr:rowOff>139700</xdr:rowOff>
    </xdr:to>
    <xdr:cxnSp macro="">
      <xdr:nvCxnSpPr>
        <xdr:cNvPr id="519" name="直線コネクタ 518"/>
        <xdr:cNvCxnSpPr/>
      </xdr:nvCxnSpPr>
      <xdr:spPr>
        <a:xfrm flipV="1">
          <a:off x="15481300" y="6638158"/>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108805</xdr:rowOff>
    </xdr:from>
    <xdr:ext cx="469744" cy="259045"/>
    <xdr:sp macro="" textlink="">
      <xdr:nvSpPr>
        <xdr:cNvPr id="520" name="災害復旧事業費平均値テキスト"/>
        <xdr:cNvSpPr txBox="1"/>
      </xdr:nvSpPr>
      <xdr:spPr>
        <a:xfrm>
          <a:off x="16370300" y="6281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1" name="フローチャート: 判断 520"/>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2" name="直線コネクタ 52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3" name="フローチャート: 判断 522"/>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104934</xdr:rowOff>
    </xdr:from>
    <xdr:ext cx="469744" cy="259045"/>
    <xdr:sp macro="" textlink="">
      <xdr:nvSpPr>
        <xdr:cNvPr id="524" name="テキスト ボックス 523"/>
        <xdr:cNvSpPr txBox="1"/>
      </xdr:nvSpPr>
      <xdr:spPr>
        <a:xfrm>
          <a:off x="15246428" y="627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5" name="直線コネクタ 52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6" name="フローチャート: 判断 525"/>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7" name="テキスト ボックス 526"/>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8" name="直線コネクタ 52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29" name="フローチャート: 判断 528"/>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0" name="テキスト ボックス 529"/>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1" name="フローチャート: 判断 530"/>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xdr:rowOff>
    </xdr:from>
    <xdr:ext cx="378565" cy="259045"/>
    <xdr:sp macro="" textlink="">
      <xdr:nvSpPr>
        <xdr:cNvPr id="532" name="テキスト ボックス 531"/>
        <xdr:cNvSpPr txBox="1"/>
      </xdr:nvSpPr>
      <xdr:spPr>
        <a:xfrm>
          <a:off x="12625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72258</xdr:rowOff>
    </xdr:from>
    <xdr:to>
      <xdr:col>85</xdr:col>
      <xdr:colOff>177800</xdr:colOff>
      <xdr:row>39</xdr:row>
      <xdr:rowOff>2408</xdr:rowOff>
    </xdr:to>
    <xdr:sp macro="" textlink="">
      <xdr:nvSpPr>
        <xdr:cNvPr id="538" name="楕円 537"/>
        <xdr:cNvSpPr/>
      </xdr:nvSpPr>
      <xdr:spPr>
        <a:xfrm>
          <a:off x="16268700" y="65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158635</xdr:rowOff>
    </xdr:from>
    <xdr:ext cx="378565" cy="259045"/>
    <xdr:sp macro="" textlink="">
      <xdr:nvSpPr>
        <xdr:cNvPr id="539" name="災害復旧事業費該当値テキスト"/>
        <xdr:cNvSpPr txBox="1"/>
      </xdr:nvSpPr>
      <xdr:spPr>
        <a:xfrm>
          <a:off x="16370300" y="650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0" name="楕円 53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1" name="テキスト ボックス 54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2" name="楕円 54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3" name="テキスト ボックス 54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1" name="直線コネクタ 620"/>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2" name="公債費最小値テキスト"/>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3" name="直線コネクタ 622"/>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4" name="公債費最大値テキスト"/>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5" name="直線コネクタ 624"/>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25667</xdr:rowOff>
    </xdr:from>
    <xdr:to>
      <xdr:col>85</xdr:col>
      <xdr:colOff>127000</xdr:colOff>
      <xdr:row>79</xdr:row>
      <xdr:rowOff>39936</xdr:rowOff>
    </xdr:to>
    <xdr:cxnSp macro="">
      <xdr:nvCxnSpPr>
        <xdr:cNvPr id="626" name="直線コネクタ 625"/>
        <xdr:cNvCxnSpPr/>
      </xdr:nvCxnSpPr>
      <xdr:spPr>
        <a:xfrm flipV="1">
          <a:off x="15481300" y="13570217"/>
          <a:ext cx="8382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39368</xdr:rowOff>
    </xdr:from>
    <xdr:ext cx="534377" cy="259045"/>
    <xdr:sp macro="" textlink="">
      <xdr:nvSpPr>
        <xdr:cNvPr id="627" name="公債費平均値テキスト"/>
        <xdr:cNvSpPr txBox="1"/>
      </xdr:nvSpPr>
      <xdr:spPr>
        <a:xfrm>
          <a:off x="16370300" y="12898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8" name="フローチャート: 判断 627"/>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33001</xdr:rowOff>
    </xdr:from>
    <xdr:to>
      <xdr:col>81</xdr:col>
      <xdr:colOff>50800</xdr:colOff>
      <xdr:row>79</xdr:row>
      <xdr:rowOff>39936</xdr:rowOff>
    </xdr:to>
    <xdr:cxnSp macro="">
      <xdr:nvCxnSpPr>
        <xdr:cNvPr id="629" name="直線コネクタ 628"/>
        <xdr:cNvCxnSpPr/>
      </xdr:nvCxnSpPr>
      <xdr:spPr>
        <a:xfrm>
          <a:off x="14592300" y="13577551"/>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0" name="フローチャート: 判断 629"/>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117816</xdr:rowOff>
    </xdr:from>
    <xdr:ext cx="534377" cy="259045"/>
    <xdr:sp macro="" textlink="">
      <xdr:nvSpPr>
        <xdr:cNvPr id="631" name="テキスト ボックス 630"/>
        <xdr:cNvSpPr txBox="1"/>
      </xdr:nvSpPr>
      <xdr:spPr>
        <a:xfrm>
          <a:off x="15214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18523</xdr:rowOff>
    </xdr:from>
    <xdr:to>
      <xdr:col>76</xdr:col>
      <xdr:colOff>114300</xdr:colOff>
      <xdr:row>79</xdr:row>
      <xdr:rowOff>33001</xdr:rowOff>
    </xdr:to>
    <xdr:cxnSp macro="">
      <xdr:nvCxnSpPr>
        <xdr:cNvPr id="632" name="直線コネクタ 631"/>
        <xdr:cNvCxnSpPr/>
      </xdr:nvCxnSpPr>
      <xdr:spPr>
        <a:xfrm>
          <a:off x="13703300" y="1356307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3" name="フローチャート: 判断 632"/>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138923</xdr:rowOff>
    </xdr:from>
    <xdr:ext cx="534377" cy="259045"/>
    <xdr:sp macro="" textlink="">
      <xdr:nvSpPr>
        <xdr:cNvPr id="634" name="テキスト ボックス 633"/>
        <xdr:cNvSpPr txBox="1"/>
      </xdr:nvSpPr>
      <xdr:spPr>
        <a:xfrm>
          <a:off x="14325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16694</xdr:rowOff>
    </xdr:from>
    <xdr:to>
      <xdr:col>71</xdr:col>
      <xdr:colOff>177800</xdr:colOff>
      <xdr:row>79</xdr:row>
      <xdr:rowOff>18523</xdr:rowOff>
    </xdr:to>
    <xdr:cxnSp macro="">
      <xdr:nvCxnSpPr>
        <xdr:cNvPr id="635" name="直線コネクタ 634"/>
        <xdr:cNvCxnSpPr/>
      </xdr:nvCxnSpPr>
      <xdr:spPr>
        <a:xfrm>
          <a:off x="12814300" y="135612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6" name="フローチャート: 判断 635"/>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141952</xdr:rowOff>
    </xdr:from>
    <xdr:ext cx="534377" cy="259045"/>
    <xdr:sp macro="" textlink="">
      <xdr:nvSpPr>
        <xdr:cNvPr id="637" name="テキスト ボックス 636"/>
        <xdr:cNvSpPr txBox="1"/>
      </xdr:nvSpPr>
      <xdr:spPr>
        <a:xfrm>
          <a:off x="13436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8" name="フローチャート: 判断 637"/>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84078</xdr:rowOff>
    </xdr:from>
    <xdr:ext cx="534377" cy="259045"/>
    <xdr:sp macro="" textlink="">
      <xdr:nvSpPr>
        <xdr:cNvPr id="639" name="テキスト ボックス 638"/>
        <xdr:cNvSpPr txBox="1"/>
      </xdr:nvSpPr>
      <xdr:spPr>
        <a:xfrm>
          <a:off x="12547111" y="129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146317</xdr:rowOff>
    </xdr:from>
    <xdr:to>
      <xdr:col>85</xdr:col>
      <xdr:colOff>177800</xdr:colOff>
      <xdr:row>79</xdr:row>
      <xdr:rowOff>76467</xdr:rowOff>
    </xdr:to>
    <xdr:sp macro="" textlink="">
      <xdr:nvSpPr>
        <xdr:cNvPr id="645" name="楕円 644"/>
        <xdr:cNvSpPr/>
      </xdr:nvSpPr>
      <xdr:spPr>
        <a:xfrm>
          <a:off x="16268700" y="135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61244</xdr:rowOff>
    </xdr:from>
    <xdr:ext cx="534377" cy="259045"/>
    <xdr:sp macro="" textlink="">
      <xdr:nvSpPr>
        <xdr:cNvPr id="646" name="公債費該当値テキスト"/>
        <xdr:cNvSpPr txBox="1"/>
      </xdr:nvSpPr>
      <xdr:spPr>
        <a:xfrm>
          <a:off x="16370300" y="134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160586</xdr:rowOff>
    </xdr:from>
    <xdr:to>
      <xdr:col>81</xdr:col>
      <xdr:colOff>101600</xdr:colOff>
      <xdr:row>79</xdr:row>
      <xdr:rowOff>90736</xdr:rowOff>
    </xdr:to>
    <xdr:sp macro="" textlink="">
      <xdr:nvSpPr>
        <xdr:cNvPr id="647" name="楕円 646"/>
        <xdr:cNvSpPr/>
      </xdr:nvSpPr>
      <xdr:spPr>
        <a:xfrm>
          <a:off x="15430500" y="135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81863</xdr:rowOff>
    </xdr:from>
    <xdr:ext cx="534377" cy="259045"/>
    <xdr:sp macro="" textlink="">
      <xdr:nvSpPr>
        <xdr:cNvPr id="648" name="テキスト ボックス 647"/>
        <xdr:cNvSpPr txBox="1"/>
      </xdr:nvSpPr>
      <xdr:spPr>
        <a:xfrm>
          <a:off x="15214111" y="136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153651</xdr:rowOff>
    </xdr:from>
    <xdr:to>
      <xdr:col>76</xdr:col>
      <xdr:colOff>165100</xdr:colOff>
      <xdr:row>79</xdr:row>
      <xdr:rowOff>83801</xdr:rowOff>
    </xdr:to>
    <xdr:sp macro="" textlink="">
      <xdr:nvSpPr>
        <xdr:cNvPr id="649" name="楕円 648"/>
        <xdr:cNvSpPr/>
      </xdr:nvSpPr>
      <xdr:spPr>
        <a:xfrm>
          <a:off x="14541500" y="135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74928</xdr:rowOff>
    </xdr:from>
    <xdr:ext cx="534377" cy="259045"/>
    <xdr:sp macro="" textlink="">
      <xdr:nvSpPr>
        <xdr:cNvPr id="650" name="テキスト ボックス 649"/>
        <xdr:cNvSpPr txBox="1"/>
      </xdr:nvSpPr>
      <xdr:spPr>
        <a:xfrm>
          <a:off x="14325111" y="136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139173</xdr:rowOff>
    </xdr:from>
    <xdr:to>
      <xdr:col>72</xdr:col>
      <xdr:colOff>38100</xdr:colOff>
      <xdr:row>79</xdr:row>
      <xdr:rowOff>69323</xdr:rowOff>
    </xdr:to>
    <xdr:sp macro="" textlink="">
      <xdr:nvSpPr>
        <xdr:cNvPr id="651" name="楕円 650"/>
        <xdr:cNvSpPr/>
      </xdr:nvSpPr>
      <xdr:spPr>
        <a:xfrm>
          <a:off x="13652500" y="135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60450</xdr:rowOff>
    </xdr:from>
    <xdr:ext cx="534377" cy="259045"/>
    <xdr:sp macro="" textlink="">
      <xdr:nvSpPr>
        <xdr:cNvPr id="652" name="テキスト ボックス 651"/>
        <xdr:cNvSpPr txBox="1"/>
      </xdr:nvSpPr>
      <xdr:spPr>
        <a:xfrm>
          <a:off x="13436111" y="136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137344</xdr:rowOff>
    </xdr:from>
    <xdr:to>
      <xdr:col>67</xdr:col>
      <xdr:colOff>101600</xdr:colOff>
      <xdr:row>79</xdr:row>
      <xdr:rowOff>67494</xdr:rowOff>
    </xdr:to>
    <xdr:sp macro="" textlink="">
      <xdr:nvSpPr>
        <xdr:cNvPr id="653" name="楕円 652"/>
        <xdr:cNvSpPr/>
      </xdr:nvSpPr>
      <xdr:spPr>
        <a:xfrm>
          <a:off x="12763500" y="135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58621</xdr:rowOff>
    </xdr:from>
    <xdr:ext cx="534377" cy="259045"/>
    <xdr:sp macro="" textlink="">
      <xdr:nvSpPr>
        <xdr:cNvPr id="654" name="テキスト ボックス 653"/>
        <xdr:cNvSpPr txBox="1"/>
      </xdr:nvSpPr>
      <xdr:spPr>
        <a:xfrm>
          <a:off x="12547111" y="136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78" name="直線コネクタ 677"/>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79" name="積立金最小値テキスト"/>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0" name="直線コネクタ 679"/>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1" name="積立金最大値テキスト"/>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2" name="直線コネクタ 681"/>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124231</xdr:rowOff>
    </xdr:from>
    <xdr:to>
      <xdr:col>85</xdr:col>
      <xdr:colOff>127000</xdr:colOff>
      <xdr:row>97</xdr:row>
      <xdr:rowOff>41745</xdr:rowOff>
    </xdr:to>
    <xdr:cxnSp macro="">
      <xdr:nvCxnSpPr>
        <xdr:cNvPr id="683" name="直線コネクタ 682"/>
        <xdr:cNvCxnSpPr/>
      </xdr:nvCxnSpPr>
      <xdr:spPr>
        <a:xfrm flipV="1">
          <a:off x="15481300" y="16583431"/>
          <a:ext cx="8382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94860</xdr:rowOff>
    </xdr:from>
    <xdr:ext cx="534377" cy="259045"/>
    <xdr:sp macro="" textlink="">
      <xdr:nvSpPr>
        <xdr:cNvPr id="684" name="積立金平均値テキスト"/>
        <xdr:cNvSpPr txBox="1"/>
      </xdr:nvSpPr>
      <xdr:spPr>
        <a:xfrm>
          <a:off x="16370300" y="16382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5" name="フローチャート: 判断 684"/>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54318</xdr:rowOff>
    </xdr:from>
    <xdr:to>
      <xdr:col>81</xdr:col>
      <xdr:colOff>50800</xdr:colOff>
      <xdr:row>97</xdr:row>
      <xdr:rowOff>41745</xdr:rowOff>
    </xdr:to>
    <xdr:cxnSp macro="">
      <xdr:nvCxnSpPr>
        <xdr:cNvPr id="686" name="直線コネクタ 685"/>
        <xdr:cNvCxnSpPr/>
      </xdr:nvCxnSpPr>
      <xdr:spPr>
        <a:xfrm>
          <a:off x="14592300" y="16170618"/>
          <a:ext cx="889000" cy="50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7" name="フローチャート: 判断 686"/>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104919</xdr:rowOff>
    </xdr:from>
    <xdr:ext cx="534377" cy="259045"/>
    <xdr:sp macro="" textlink="">
      <xdr:nvSpPr>
        <xdr:cNvPr id="688" name="テキスト ボックス 687"/>
        <xdr:cNvSpPr txBox="1"/>
      </xdr:nvSpPr>
      <xdr:spPr>
        <a:xfrm>
          <a:off x="15214111" y="162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54318</xdr:rowOff>
    </xdr:from>
    <xdr:to>
      <xdr:col>76</xdr:col>
      <xdr:colOff>114300</xdr:colOff>
      <xdr:row>95</xdr:row>
      <xdr:rowOff>9437</xdr:rowOff>
    </xdr:to>
    <xdr:cxnSp macro="">
      <xdr:nvCxnSpPr>
        <xdr:cNvPr id="689" name="直線コネクタ 688"/>
        <xdr:cNvCxnSpPr/>
      </xdr:nvCxnSpPr>
      <xdr:spPr>
        <a:xfrm flipV="1">
          <a:off x="13703300" y="16170618"/>
          <a:ext cx="889000" cy="1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0" name="フローチャート: 判断 689"/>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94645</xdr:rowOff>
    </xdr:from>
    <xdr:ext cx="534377" cy="259045"/>
    <xdr:sp macro="" textlink="">
      <xdr:nvSpPr>
        <xdr:cNvPr id="691" name="テキスト ボックス 690"/>
        <xdr:cNvSpPr txBox="1"/>
      </xdr:nvSpPr>
      <xdr:spPr>
        <a:xfrm>
          <a:off x="14325111" y="165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9437</xdr:rowOff>
    </xdr:from>
    <xdr:to>
      <xdr:col>71</xdr:col>
      <xdr:colOff>177800</xdr:colOff>
      <xdr:row>95</xdr:row>
      <xdr:rowOff>22733</xdr:rowOff>
    </xdr:to>
    <xdr:cxnSp macro="">
      <xdr:nvCxnSpPr>
        <xdr:cNvPr id="692" name="直線コネクタ 691"/>
        <xdr:cNvCxnSpPr/>
      </xdr:nvCxnSpPr>
      <xdr:spPr>
        <a:xfrm flipV="1">
          <a:off x="12814300" y="16297187"/>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3" name="フローチャート: 判断 692"/>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22483</xdr:rowOff>
    </xdr:from>
    <xdr:ext cx="534377" cy="259045"/>
    <xdr:sp macro="" textlink="">
      <xdr:nvSpPr>
        <xdr:cNvPr id="694" name="テキスト ボックス 693"/>
        <xdr:cNvSpPr txBox="1"/>
      </xdr:nvSpPr>
      <xdr:spPr>
        <a:xfrm>
          <a:off x="13436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5" name="フローチャート: 判断 694"/>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96054</xdr:rowOff>
    </xdr:from>
    <xdr:ext cx="534377" cy="259045"/>
    <xdr:sp macro="" textlink="">
      <xdr:nvSpPr>
        <xdr:cNvPr id="696" name="テキスト ボックス 695"/>
        <xdr:cNvSpPr txBox="1"/>
      </xdr:nvSpPr>
      <xdr:spPr>
        <a:xfrm>
          <a:off x="12547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73431</xdr:rowOff>
    </xdr:from>
    <xdr:to>
      <xdr:col>85</xdr:col>
      <xdr:colOff>177800</xdr:colOff>
      <xdr:row>97</xdr:row>
      <xdr:rowOff>3581</xdr:rowOff>
    </xdr:to>
    <xdr:sp macro="" textlink="">
      <xdr:nvSpPr>
        <xdr:cNvPr id="702" name="楕円 701"/>
        <xdr:cNvSpPr/>
      </xdr:nvSpPr>
      <xdr:spPr>
        <a:xfrm>
          <a:off x="16268700" y="165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51858</xdr:rowOff>
    </xdr:from>
    <xdr:ext cx="534377" cy="259045"/>
    <xdr:sp macro="" textlink="">
      <xdr:nvSpPr>
        <xdr:cNvPr id="703" name="積立金該当値テキスト"/>
        <xdr:cNvSpPr txBox="1"/>
      </xdr:nvSpPr>
      <xdr:spPr>
        <a:xfrm>
          <a:off x="16370300" y="165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162395</xdr:rowOff>
    </xdr:from>
    <xdr:to>
      <xdr:col>81</xdr:col>
      <xdr:colOff>101600</xdr:colOff>
      <xdr:row>97</xdr:row>
      <xdr:rowOff>92545</xdr:rowOff>
    </xdr:to>
    <xdr:sp macro="" textlink="">
      <xdr:nvSpPr>
        <xdr:cNvPr id="704" name="楕円 703"/>
        <xdr:cNvSpPr/>
      </xdr:nvSpPr>
      <xdr:spPr>
        <a:xfrm>
          <a:off x="15430500" y="166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83672</xdr:rowOff>
    </xdr:from>
    <xdr:ext cx="469744" cy="259045"/>
    <xdr:sp macro="" textlink="">
      <xdr:nvSpPr>
        <xdr:cNvPr id="705" name="テキスト ボックス 704"/>
        <xdr:cNvSpPr txBox="1"/>
      </xdr:nvSpPr>
      <xdr:spPr>
        <a:xfrm>
          <a:off x="15246428" y="167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3518</xdr:rowOff>
    </xdr:from>
    <xdr:to>
      <xdr:col>76</xdr:col>
      <xdr:colOff>165100</xdr:colOff>
      <xdr:row>94</xdr:row>
      <xdr:rowOff>105118</xdr:rowOff>
    </xdr:to>
    <xdr:sp macro="" textlink="">
      <xdr:nvSpPr>
        <xdr:cNvPr id="706" name="楕円 705"/>
        <xdr:cNvSpPr/>
      </xdr:nvSpPr>
      <xdr:spPr>
        <a:xfrm>
          <a:off x="14541500" y="161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121645</xdr:rowOff>
    </xdr:from>
    <xdr:ext cx="534377" cy="259045"/>
    <xdr:sp macro="" textlink="">
      <xdr:nvSpPr>
        <xdr:cNvPr id="707" name="テキスト ボックス 706"/>
        <xdr:cNvSpPr txBox="1"/>
      </xdr:nvSpPr>
      <xdr:spPr>
        <a:xfrm>
          <a:off x="14325111" y="158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130087</xdr:rowOff>
    </xdr:from>
    <xdr:to>
      <xdr:col>72</xdr:col>
      <xdr:colOff>38100</xdr:colOff>
      <xdr:row>95</xdr:row>
      <xdr:rowOff>60237</xdr:rowOff>
    </xdr:to>
    <xdr:sp macro="" textlink="">
      <xdr:nvSpPr>
        <xdr:cNvPr id="708" name="楕円 707"/>
        <xdr:cNvSpPr/>
      </xdr:nvSpPr>
      <xdr:spPr>
        <a:xfrm>
          <a:off x="13652500" y="162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76764</xdr:rowOff>
    </xdr:from>
    <xdr:ext cx="534377" cy="259045"/>
    <xdr:sp macro="" textlink="">
      <xdr:nvSpPr>
        <xdr:cNvPr id="709" name="テキスト ボックス 708"/>
        <xdr:cNvSpPr txBox="1"/>
      </xdr:nvSpPr>
      <xdr:spPr>
        <a:xfrm>
          <a:off x="13436111" y="1602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143383</xdr:rowOff>
    </xdr:from>
    <xdr:to>
      <xdr:col>67</xdr:col>
      <xdr:colOff>101600</xdr:colOff>
      <xdr:row>95</xdr:row>
      <xdr:rowOff>73533</xdr:rowOff>
    </xdr:to>
    <xdr:sp macro="" textlink="">
      <xdr:nvSpPr>
        <xdr:cNvPr id="710" name="楕円 709"/>
        <xdr:cNvSpPr/>
      </xdr:nvSpPr>
      <xdr:spPr>
        <a:xfrm>
          <a:off x="12763500" y="162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90060</xdr:rowOff>
    </xdr:from>
    <xdr:ext cx="534377" cy="259045"/>
    <xdr:sp macro="" textlink="">
      <xdr:nvSpPr>
        <xdr:cNvPr id="711" name="テキスト ボックス 710"/>
        <xdr:cNvSpPr txBox="1"/>
      </xdr:nvSpPr>
      <xdr:spPr>
        <a:xfrm>
          <a:off x="12547111" y="160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5" name="直線コネクタ 734"/>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38" name="投資及び出資金最大値テキスト"/>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39" name="直線コネクタ 738"/>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85217</xdr:rowOff>
    </xdr:from>
    <xdr:to>
      <xdr:col>116</xdr:col>
      <xdr:colOff>63500</xdr:colOff>
      <xdr:row>37</xdr:row>
      <xdr:rowOff>135636</xdr:rowOff>
    </xdr:to>
    <xdr:cxnSp macro="">
      <xdr:nvCxnSpPr>
        <xdr:cNvPr id="740" name="直線コネクタ 739"/>
        <xdr:cNvCxnSpPr/>
      </xdr:nvCxnSpPr>
      <xdr:spPr>
        <a:xfrm flipV="1">
          <a:off x="21323300" y="6428867"/>
          <a:ext cx="8382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118381</xdr:rowOff>
    </xdr:from>
    <xdr:ext cx="469744" cy="259045"/>
    <xdr:sp macro="" textlink="">
      <xdr:nvSpPr>
        <xdr:cNvPr id="741" name="投資及び出資金平均値テキスト"/>
        <xdr:cNvSpPr txBox="1"/>
      </xdr:nvSpPr>
      <xdr:spPr>
        <a:xfrm>
          <a:off x="22212300" y="6462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2" name="フローチャート: 判断 741"/>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135636</xdr:rowOff>
    </xdr:from>
    <xdr:to>
      <xdr:col>111</xdr:col>
      <xdr:colOff>177800</xdr:colOff>
      <xdr:row>37</xdr:row>
      <xdr:rowOff>136652</xdr:rowOff>
    </xdr:to>
    <xdr:cxnSp macro="">
      <xdr:nvCxnSpPr>
        <xdr:cNvPr id="743" name="直線コネクタ 742"/>
        <xdr:cNvCxnSpPr/>
      </xdr:nvCxnSpPr>
      <xdr:spPr>
        <a:xfrm flipV="1">
          <a:off x="20434300" y="6479286"/>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4" name="フローチャート: 判断 743"/>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65041</xdr:rowOff>
    </xdr:from>
    <xdr:ext cx="469744" cy="259045"/>
    <xdr:sp macro="" textlink="">
      <xdr:nvSpPr>
        <xdr:cNvPr id="745" name="テキスト ボックス 744"/>
        <xdr:cNvSpPr txBox="1"/>
      </xdr:nvSpPr>
      <xdr:spPr>
        <a:xfrm>
          <a:off x="21088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136652</xdr:rowOff>
    </xdr:from>
    <xdr:to>
      <xdr:col>107</xdr:col>
      <xdr:colOff>50800</xdr:colOff>
      <xdr:row>37</xdr:row>
      <xdr:rowOff>160909</xdr:rowOff>
    </xdr:to>
    <xdr:cxnSp macro="">
      <xdr:nvCxnSpPr>
        <xdr:cNvPr id="746" name="直線コネクタ 745"/>
        <xdr:cNvCxnSpPr/>
      </xdr:nvCxnSpPr>
      <xdr:spPr>
        <a:xfrm flipV="1">
          <a:off x="19545300" y="6480302"/>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7" name="フローチャート: 判断 746"/>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58056</xdr:rowOff>
    </xdr:from>
    <xdr:ext cx="469744" cy="259045"/>
    <xdr:sp macro="" textlink="">
      <xdr:nvSpPr>
        <xdr:cNvPr id="748" name="テキスト ボックス 747"/>
        <xdr:cNvSpPr txBox="1"/>
      </xdr:nvSpPr>
      <xdr:spPr>
        <a:xfrm>
          <a:off x="20199428" y="65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62611</xdr:rowOff>
    </xdr:from>
    <xdr:to>
      <xdr:col>102</xdr:col>
      <xdr:colOff>114300</xdr:colOff>
      <xdr:row>37</xdr:row>
      <xdr:rowOff>160909</xdr:rowOff>
    </xdr:to>
    <xdr:cxnSp macro="">
      <xdr:nvCxnSpPr>
        <xdr:cNvPr id="749" name="直線コネクタ 748"/>
        <xdr:cNvCxnSpPr/>
      </xdr:nvCxnSpPr>
      <xdr:spPr>
        <a:xfrm>
          <a:off x="18656300" y="640626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0" name="フローチャート: 判断 749"/>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75709</xdr:rowOff>
    </xdr:from>
    <xdr:ext cx="469744" cy="259045"/>
    <xdr:sp macro="" textlink="">
      <xdr:nvSpPr>
        <xdr:cNvPr id="751" name="テキスト ボックス 750"/>
        <xdr:cNvSpPr txBox="1"/>
      </xdr:nvSpPr>
      <xdr:spPr>
        <a:xfrm>
          <a:off x="19310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2" name="フローチャート: 判断 751"/>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131843</xdr:rowOff>
    </xdr:from>
    <xdr:ext cx="378565" cy="259045"/>
    <xdr:sp macro="" textlink="">
      <xdr:nvSpPr>
        <xdr:cNvPr id="753" name="テキスト ボックス 752"/>
        <xdr:cNvSpPr txBox="1"/>
      </xdr:nvSpPr>
      <xdr:spPr>
        <a:xfrm>
          <a:off x="18467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34417</xdr:rowOff>
    </xdr:from>
    <xdr:to>
      <xdr:col>116</xdr:col>
      <xdr:colOff>114300</xdr:colOff>
      <xdr:row>37</xdr:row>
      <xdr:rowOff>136017</xdr:rowOff>
    </xdr:to>
    <xdr:sp macro="" textlink="">
      <xdr:nvSpPr>
        <xdr:cNvPr id="759" name="楕円 758"/>
        <xdr:cNvSpPr/>
      </xdr:nvSpPr>
      <xdr:spPr>
        <a:xfrm>
          <a:off x="221107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57294</xdr:rowOff>
    </xdr:from>
    <xdr:ext cx="469744" cy="259045"/>
    <xdr:sp macro="" textlink="">
      <xdr:nvSpPr>
        <xdr:cNvPr id="760" name="投資及び出資金該当値テキスト"/>
        <xdr:cNvSpPr txBox="1"/>
      </xdr:nvSpPr>
      <xdr:spPr>
        <a:xfrm>
          <a:off x="22212300" y="622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84836</xdr:rowOff>
    </xdr:from>
    <xdr:to>
      <xdr:col>112</xdr:col>
      <xdr:colOff>38100</xdr:colOff>
      <xdr:row>38</xdr:row>
      <xdr:rowOff>14986</xdr:rowOff>
    </xdr:to>
    <xdr:sp macro="" textlink="">
      <xdr:nvSpPr>
        <xdr:cNvPr id="761" name="楕円 760"/>
        <xdr:cNvSpPr/>
      </xdr:nvSpPr>
      <xdr:spPr>
        <a:xfrm>
          <a:off x="21272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31513</xdr:rowOff>
    </xdr:from>
    <xdr:ext cx="469744" cy="259045"/>
    <xdr:sp macro="" textlink="">
      <xdr:nvSpPr>
        <xdr:cNvPr id="762" name="テキスト ボックス 761"/>
        <xdr:cNvSpPr txBox="1"/>
      </xdr:nvSpPr>
      <xdr:spPr>
        <a:xfrm>
          <a:off x="21088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85852</xdr:rowOff>
    </xdr:from>
    <xdr:to>
      <xdr:col>107</xdr:col>
      <xdr:colOff>101600</xdr:colOff>
      <xdr:row>38</xdr:row>
      <xdr:rowOff>16002</xdr:rowOff>
    </xdr:to>
    <xdr:sp macro="" textlink="">
      <xdr:nvSpPr>
        <xdr:cNvPr id="763" name="楕円 762"/>
        <xdr:cNvSpPr/>
      </xdr:nvSpPr>
      <xdr:spPr>
        <a:xfrm>
          <a:off x="20383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32529</xdr:rowOff>
    </xdr:from>
    <xdr:ext cx="469744" cy="259045"/>
    <xdr:sp macro="" textlink="">
      <xdr:nvSpPr>
        <xdr:cNvPr id="764" name="テキスト ボックス 763"/>
        <xdr:cNvSpPr txBox="1"/>
      </xdr:nvSpPr>
      <xdr:spPr>
        <a:xfrm>
          <a:off x="20199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110109</xdr:rowOff>
    </xdr:from>
    <xdr:to>
      <xdr:col>102</xdr:col>
      <xdr:colOff>165100</xdr:colOff>
      <xdr:row>38</xdr:row>
      <xdr:rowOff>40260</xdr:rowOff>
    </xdr:to>
    <xdr:sp macro="" textlink="">
      <xdr:nvSpPr>
        <xdr:cNvPr id="765" name="楕円 764"/>
        <xdr:cNvSpPr/>
      </xdr:nvSpPr>
      <xdr:spPr>
        <a:xfrm>
          <a:off x="19494500" y="64537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56786</xdr:rowOff>
    </xdr:from>
    <xdr:ext cx="469744" cy="259045"/>
    <xdr:sp macro="" textlink="">
      <xdr:nvSpPr>
        <xdr:cNvPr id="766" name="テキスト ボックス 765"/>
        <xdr:cNvSpPr txBox="1"/>
      </xdr:nvSpPr>
      <xdr:spPr>
        <a:xfrm>
          <a:off x="19310428" y="62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11811</xdr:rowOff>
    </xdr:from>
    <xdr:to>
      <xdr:col>98</xdr:col>
      <xdr:colOff>38100</xdr:colOff>
      <xdr:row>37</xdr:row>
      <xdr:rowOff>113411</xdr:rowOff>
    </xdr:to>
    <xdr:sp macro="" textlink="">
      <xdr:nvSpPr>
        <xdr:cNvPr id="767" name="楕円 766"/>
        <xdr:cNvSpPr/>
      </xdr:nvSpPr>
      <xdr:spPr>
        <a:xfrm>
          <a:off x="18605500" y="63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129938</xdr:rowOff>
    </xdr:from>
    <xdr:ext cx="469744" cy="259045"/>
    <xdr:sp macro="" textlink="">
      <xdr:nvSpPr>
        <xdr:cNvPr id="768" name="テキスト ボックス 767"/>
        <xdr:cNvSpPr txBox="1"/>
      </xdr:nvSpPr>
      <xdr:spPr>
        <a:xfrm>
          <a:off x="18421428" y="613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0" name="直線コネクタ 789"/>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3" name="貸付金最大値テキスト"/>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4" name="直線コネクタ 793"/>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105776</xdr:rowOff>
    </xdr:from>
    <xdr:to>
      <xdr:col>116</xdr:col>
      <xdr:colOff>63500</xdr:colOff>
      <xdr:row>58</xdr:row>
      <xdr:rowOff>111628</xdr:rowOff>
    </xdr:to>
    <xdr:cxnSp macro="">
      <xdr:nvCxnSpPr>
        <xdr:cNvPr id="795" name="直線コネクタ 794"/>
        <xdr:cNvCxnSpPr/>
      </xdr:nvCxnSpPr>
      <xdr:spPr>
        <a:xfrm>
          <a:off x="21323300" y="10049876"/>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25869</xdr:rowOff>
    </xdr:from>
    <xdr:ext cx="469744" cy="259045"/>
    <xdr:sp macro="" textlink="">
      <xdr:nvSpPr>
        <xdr:cNvPr id="796" name="貸付金平均値テキスト"/>
        <xdr:cNvSpPr txBox="1"/>
      </xdr:nvSpPr>
      <xdr:spPr>
        <a:xfrm>
          <a:off x="22212300" y="962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7" name="フローチャート: 判断 796"/>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102621</xdr:rowOff>
    </xdr:from>
    <xdr:to>
      <xdr:col>111</xdr:col>
      <xdr:colOff>177800</xdr:colOff>
      <xdr:row>58</xdr:row>
      <xdr:rowOff>105776</xdr:rowOff>
    </xdr:to>
    <xdr:cxnSp macro="">
      <xdr:nvCxnSpPr>
        <xdr:cNvPr id="798" name="直線コネクタ 797"/>
        <xdr:cNvCxnSpPr/>
      </xdr:nvCxnSpPr>
      <xdr:spPr>
        <a:xfrm>
          <a:off x="20434300" y="1004672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799" name="フローチャート: 判断 798"/>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110832</xdr:rowOff>
    </xdr:from>
    <xdr:ext cx="469744" cy="259045"/>
    <xdr:sp macro="" textlink="">
      <xdr:nvSpPr>
        <xdr:cNvPr id="800" name="テキスト ボックス 799"/>
        <xdr:cNvSpPr txBox="1"/>
      </xdr:nvSpPr>
      <xdr:spPr>
        <a:xfrm>
          <a:off x="21088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89682</xdr:rowOff>
    </xdr:from>
    <xdr:to>
      <xdr:col>107</xdr:col>
      <xdr:colOff>50800</xdr:colOff>
      <xdr:row>58</xdr:row>
      <xdr:rowOff>102621</xdr:rowOff>
    </xdr:to>
    <xdr:cxnSp macro="">
      <xdr:nvCxnSpPr>
        <xdr:cNvPr id="801" name="直線コネクタ 800"/>
        <xdr:cNvCxnSpPr/>
      </xdr:nvCxnSpPr>
      <xdr:spPr>
        <a:xfrm>
          <a:off x="19545300" y="10033782"/>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2" name="フローチャート: 判断 801"/>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86920</xdr:rowOff>
    </xdr:from>
    <xdr:ext cx="469744" cy="259045"/>
    <xdr:sp macro="" textlink="">
      <xdr:nvSpPr>
        <xdr:cNvPr id="803" name="テキスト ボックス 802"/>
        <xdr:cNvSpPr txBox="1"/>
      </xdr:nvSpPr>
      <xdr:spPr>
        <a:xfrm>
          <a:off x="20199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71348</xdr:rowOff>
    </xdr:from>
    <xdr:to>
      <xdr:col>102</xdr:col>
      <xdr:colOff>114300</xdr:colOff>
      <xdr:row>58</xdr:row>
      <xdr:rowOff>89682</xdr:rowOff>
    </xdr:to>
    <xdr:cxnSp macro="">
      <xdr:nvCxnSpPr>
        <xdr:cNvPr id="804" name="直線コネクタ 803"/>
        <xdr:cNvCxnSpPr/>
      </xdr:nvCxnSpPr>
      <xdr:spPr>
        <a:xfrm>
          <a:off x="18656300" y="10015448"/>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5" name="フローチャート: 判断 804"/>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88338</xdr:rowOff>
    </xdr:from>
    <xdr:ext cx="469744" cy="259045"/>
    <xdr:sp macro="" textlink="">
      <xdr:nvSpPr>
        <xdr:cNvPr id="806" name="テキスト ボックス 805"/>
        <xdr:cNvSpPr txBox="1"/>
      </xdr:nvSpPr>
      <xdr:spPr>
        <a:xfrm>
          <a:off x="19310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7" name="フローチャート: 判断 806"/>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58711</xdr:rowOff>
    </xdr:from>
    <xdr:ext cx="469744" cy="259045"/>
    <xdr:sp macro="" textlink="">
      <xdr:nvSpPr>
        <xdr:cNvPr id="808" name="テキスト ボックス 807"/>
        <xdr:cNvSpPr txBox="1"/>
      </xdr:nvSpPr>
      <xdr:spPr>
        <a:xfrm>
          <a:off x="18421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60828</xdr:rowOff>
    </xdr:from>
    <xdr:to>
      <xdr:col>116</xdr:col>
      <xdr:colOff>114300</xdr:colOff>
      <xdr:row>58</xdr:row>
      <xdr:rowOff>162428</xdr:rowOff>
    </xdr:to>
    <xdr:sp macro="" textlink="">
      <xdr:nvSpPr>
        <xdr:cNvPr id="814" name="楕円 813"/>
        <xdr:cNvSpPr/>
      </xdr:nvSpPr>
      <xdr:spPr>
        <a:xfrm>
          <a:off x="22110700" y="100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147205</xdr:rowOff>
    </xdr:from>
    <xdr:ext cx="378565" cy="259045"/>
    <xdr:sp macro="" textlink="">
      <xdr:nvSpPr>
        <xdr:cNvPr id="815" name="貸付金該当値テキスト"/>
        <xdr:cNvSpPr txBox="1"/>
      </xdr:nvSpPr>
      <xdr:spPr>
        <a:xfrm>
          <a:off x="22212300" y="9919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54976</xdr:rowOff>
    </xdr:from>
    <xdr:to>
      <xdr:col>112</xdr:col>
      <xdr:colOff>38100</xdr:colOff>
      <xdr:row>58</xdr:row>
      <xdr:rowOff>156576</xdr:rowOff>
    </xdr:to>
    <xdr:sp macro="" textlink="">
      <xdr:nvSpPr>
        <xdr:cNvPr id="816" name="楕円 815"/>
        <xdr:cNvSpPr/>
      </xdr:nvSpPr>
      <xdr:spPr>
        <a:xfrm>
          <a:off x="21272500" y="999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147703</xdr:rowOff>
    </xdr:from>
    <xdr:ext cx="378565" cy="259045"/>
    <xdr:sp macro="" textlink="">
      <xdr:nvSpPr>
        <xdr:cNvPr id="817" name="テキスト ボックス 816"/>
        <xdr:cNvSpPr txBox="1"/>
      </xdr:nvSpPr>
      <xdr:spPr>
        <a:xfrm>
          <a:off x="21134017" y="10091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51821</xdr:rowOff>
    </xdr:from>
    <xdr:to>
      <xdr:col>107</xdr:col>
      <xdr:colOff>101600</xdr:colOff>
      <xdr:row>58</xdr:row>
      <xdr:rowOff>153421</xdr:rowOff>
    </xdr:to>
    <xdr:sp macro="" textlink="">
      <xdr:nvSpPr>
        <xdr:cNvPr id="818" name="楕円 817"/>
        <xdr:cNvSpPr/>
      </xdr:nvSpPr>
      <xdr:spPr>
        <a:xfrm>
          <a:off x="20383500" y="999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144548</xdr:rowOff>
    </xdr:from>
    <xdr:ext cx="378565" cy="259045"/>
    <xdr:sp macro="" textlink="">
      <xdr:nvSpPr>
        <xdr:cNvPr id="819" name="テキスト ボックス 818"/>
        <xdr:cNvSpPr txBox="1"/>
      </xdr:nvSpPr>
      <xdr:spPr>
        <a:xfrm>
          <a:off x="20245017" y="1008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38882</xdr:rowOff>
    </xdr:from>
    <xdr:to>
      <xdr:col>102</xdr:col>
      <xdr:colOff>165100</xdr:colOff>
      <xdr:row>58</xdr:row>
      <xdr:rowOff>140482</xdr:rowOff>
    </xdr:to>
    <xdr:sp macro="" textlink="">
      <xdr:nvSpPr>
        <xdr:cNvPr id="820" name="楕円 819"/>
        <xdr:cNvSpPr/>
      </xdr:nvSpPr>
      <xdr:spPr>
        <a:xfrm>
          <a:off x="19494500" y="99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131609</xdr:rowOff>
    </xdr:from>
    <xdr:ext cx="469744" cy="259045"/>
    <xdr:sp macro="" textlink="">
      <xdr:nvSpPr>
        <xdr:cNvPr id="821" name="テキスト ボックス 820"/>
        <xdr:cNvSpPr txBox="1"/>
      </xdr:nvSpPr>
      <xdr:spPr>
        <a:xfrm>
          <a:off x="19310428" y="1007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20548</xdr:rowOff>
    </xdr:from>
    <xdr:to>
      <xdr:col>98</xdr:col>
      <xdr:colOff>38100</xdr:colOff>
      <xdr:row>58</xdr:row>
      <xdr:rowOff>122148</xdr:rowOff>
    </xdr:to>
    <xdr:sp macro="" textlink="">
      <xdr:nvSpPr>
        <xdr:cNvPr id="822" name="楕円 821"/>
        <xdr:cNvSpPr/>
      </xdr:nvSpPr>
      <xdr:spPr>
        <a:xfrm>
          <a:off x="18605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113275</xdr:rowOff>
    </xdr:from>
    <xdr:ext cx="469744" cy="259045"/>
    <xdr:sp macro="" textlink="">
      <xdr:nvSpPr>
        <xdr:cNvPr id="823" name="テキスト ボックス 822"/>
        <xdr:cNvSpPr txBox="1"/>
      </xdr:nvSpPr>
      <xdr:spPr>
        <a:xfrm>
          <a:off x="18421428" y="100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6" name="テキスト ボックス 84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0" name="直線コネクタ 849"/>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1" name="繰出金最小値テキスト"/>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2" name="直線コネクタ 851"/>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3" name="繰出金最大値テキスト"/>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4" name="直線コネクタ 853"/>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153677</xdr:rowOff>
    </xdr:from>
    <xdr:to>
      <xdr:col>116</xdr:col>
      <xdr:colOff>63500</xdr:colOff>
      <xdr:row>78</xdr:row>
      <xdr:rowOff>14297</xdr:rowOff>
    </xdr:to>
    <xdr:cxnSp macro="">
      <xdr:nvCxnSpPr>
        <xdr:cNvPr id="855" name="直線コネクタ 854"/>
        <xdr:cNvCxnSpPr/>
      </xdr:nvCxnSpPr>
      <xdr:spPr>
        <a:xfrm flipV="1">
          <a:off x="21323300" y="13355327"/>
          <a:ext cx="838200" cy="3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24582</xdr:rowOff>
    </xdr:from>
    <xdr:ext cx="534377" cy="259045"/>
    <xdr:sp macro="" textlink="">
      <xdr:nvSpPr>
        <xdr:cNvPr id="856" name="繰出金平均値テキスト"/>
        <xdr:cNvSpPr txBox="1"/>
      </xdr:nvSpPr>
      <xdr:spPr>
        <a:xfrm>
          <a:off x="22212300" y="1271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7" name="フローチャート: 判断 856"/>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103842</xdr:rowOff>
    </xdr:from>
    <xdr:to>
      <xdr:col>111</xdr:col>
      <xdr:colOff>177800</xdr:colOff>
      <xdr:row>78</xdr:row>
      <xdr:rowOff>14297</xdr:rowOff>
    </xdr:to>
    <xdr:cxnSp macro="">
      <xdr:nvCxnSpPr>
        <xdr:cNvPr id="858" name="直線コネクタ 857"/>
        <xdr:cNvCxnSpPr/>
      </xdr:nvCxnSpPr>
      <xdr:spPr>
        <a:xfrm>
          <a:off x="20434300" y="13305492"/>
          <a:ext cx="889000" cy="8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59" name="フローチャート: 判断 858"/>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150269</xdr:rowOff>
    </xdr:from>
    <xdr:ext cx="534377" cy="259045"/>
    <xdr:sp macro="" textlink="">
      <xdr:nvSpPr>
        <xdr:cNvPr id="860" name="テキスト ボックス 859"/>
        <xdr:cNvSpPr txBox="1"/>
      </xdr:nvSpPr>
      <xdr:spPr>
        <a:xfrm>
          <a:off x="21056111" y="126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103842</xdr:rowOff>
    </xdr:from>
    <xdr:to>
      <xdr:col>107</xdr:col>
      <xdr:colOff>50800</xdr:colOff>
      <xdr:row>78</xdr:row>
      <xdr:rowOff>17039</xdr:rowOff>
    </xdr:to>
    <xdr:cxnSp macro="">
      <xdr:nvCxnSpPr>
        <xdr:cNvPr id="861" name="直線コネクタ 860"/>
        <xdr:cNvCxnSpPr/>
      </xdr:nvCxnSpPr>
      <xdr:spPr>
        <a:xfrm flipV="1">
          <a:off x="19545300" y="13305492"/>
          <a:ext cx="889000" cy="8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2" name="フローチャート: 判断 861"/>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114248</xdr:rowOff>
    </xdr:from>
    <xdr:ext cx="534377" cy="259045"/>
    <xdr:sp macro="" textlink="">
      <xdr:nvSpPr>
        <xdr:cNvPr id="863" name="テキスト ボックス 862"/>
        <xdr:cNvSpPr txBox="1"/>
      </xdr:nvSpPr>
      <xdr:spPr>
        <a:xfrm>
          <a:off x="20167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167230</xdr:rowOff>
    </xdr:from>
    <xdr:to>
      <xdr:col>102</xdr:col>
      <xdr:colOff>114300</xdr:colOff>
      <xdr:row>78</xdr:row>
      <xdr:rowOff>17039</xdr:rowOff>
    </xdr:to>
    <xdr:cxnSp macro="">
      <xdr:nvCxnSpPr>
        <xdr:cNvPr id="864" name="直線コネクタ 863"/>
        <xdr:cNvCxnSpPr/>
      </xdr:nvCxnSpPr>
      <xdr:spPr>
        <a:xfrm>
          <a:off x="18656300" y="13368880"/>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5" name="フローチャート: 判断 864"/>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45178</xdr:rowOff>
    </xdr:from>
    <xdr:ext cx="534377" cy="259045"/>
    <xdr:sp macro="" textlink="">
      <xdr:nvSpPr>
        <xdr:cNvPr id="866" name="テキスト ボックス 865"/>
        <xdr:cNvSpPr txBox="1"/>
      </xdr:nvSpPr>
      <xdr:spPr>
        <a:xfrm>
          <a:off x="19278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7" name="フローチャート: 判断 866"/>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84726</xdr:rowOff>
    </xdr:from>
    <xdr:ext cx="534377" cy="259045"/>
    <xdr:sp macro="" textlink="">
      <xdr:nvSpPr>
        <xdr:cNvPr id="868" name="テキスト ボックス 867"/>
        <xdr:cNvSpPr txBox="1"/>
      </xdr:nvSpPr>
      <xdr:spPr>
        <a:xfrm>
          <a:off x="18389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102877</xdr:rowOff>
    </xdr:from>
    <xdr:to>
      <xdr:col>116</xdr:col>
      <xdr:colOff>114300</xdr:colOff>
      <xdr:row>78</xdr:row>
      <xdr:rowOff>33027</xdr:rowOff>
    </xdr:to>
    <xdr:sp macro="" textlink="">
      <xdr:nvSpPr>
        <xdr:cNvPr id="874" name="楕円 873"/>
        <xdr:cNvSpPr/>
      </xdr:nvSpPr>
      <xdr:spPr>
        <a:xfrm>
          <a:off x="22110700" y="133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17804</xdr:rowOff>
    </xdr:from>
    <xdr:ext cx="534377" cy="259045"/>
    <xdr:sp macro="" textlink="">
      <xdr:nvSpPr>
        <xdr:cNvPr id="875" name="繰出金該当値テキスト"/>
        <xdr:cNvSpPr txBox="1"/>
      </xdr:nvSpPr>
      <xdr:spPr>
        <a:xfrm>
          <a:off x="22212300" y="1321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134947</xdr:rowOff>
    </xdr:from>
    <xdr:to>
      <xdr:col>112</xdr:col>
      <xdr:colOff>38100</xdr:colOff>
      <xdr:row>78</xdr:row>
      <xdr:rowOff>65097</xdr:rowOff>
    </xdr:to>
    <xdr:sp macro="" textlink="">
      <xdr:nvSpPr>
        <xdr:cNvPr id="876" name="楕円 875"/>
        <xdr:cNvSpPr/>
      </xdr:nvSpPr>
      <xdr:spPr>
        <a:xfrm>
          <a:off x="21272500" y="1333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56224</xdr:rowOff>
    </xdr:from>
    <xdr:ext cx="534377" cy="259045"/>
    <xdr:sp macro="" textlink="">
      <xdr:nvSpPr>
        <xdr:cNvPr id="877" name="テキスト ボックス 876"/>
        <xdr:cNvSpPr txBox="1"/>
      </xdr:nvSpPr>
      <xdr:spPr>
        <a:xfrm>
          <a:off x="21056111" y="134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53042</xdr:rowOff>
    </xdr:from>
    <xdr:to>
      <xdr:col>107</xdr:col>
      <xdr:colOff>101600</xdr:colOff>
      <xdr:row>77</xdr:row>
      <xdr:rowOff>154642</xdr:rowOff>
    </xdr:to>
    <xdr:sp macro="" textlink="">
      <xdr:nvSpPr>
        <xdr:cNvPr id="878" name="楕円 877"/>
        <xdr:cNvSpPr/>
      </xdr:nvSpPr>
      <xdr:spPr>
        <a:xfrm>
          <a:off x="20383500" y="132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145769</xdr:rowOff>
    </xdr:from>
    <xdr:ext cx="534377" cy="259045"/>
    <xdr:sp macro="" textlink="">
      <xdr:nvSpPr>
        <xdr:cNvPr id="879" name="テキスト ボックス 878"/>
        <xdr:cNvSpPr txBox="1"/>
      </xdr:nvSpPr>
      <xdr:spPr>
        <a:xfrm>
          <a:off x="20167111" y="133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137689</xdr:rowOff>
    </xdr:from>
    <xdr:to>
      <xdr:col>102</xdr:col>
      <xdr:colOff>165100</xdr:colOff>
      <xdr:row>78</xdr:row>
      <xdr:rowOff>67839</xdr:rowOff>
    </xdr:to>
    <xdr:sp macro="" textlink="">
      <xdr:nvSpPr>
        <xdr:cNvPr id="880" name="楕円 879"/>
        <xdr:cNvSpPr/>
      </xdr:nvSpPr>
      <xdr:spPr>
        <a:xfrm>
          <a:off x="19494500" y="133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58966</xdr:rowOff>
    </xdr:from>
    <xdr:ext cx="534377" cy="259045"/>
    <xdr:sp macro="" textlink="">
      <xdr:nvSpPr>
        <xdr:cNvPr id="881" name="テキスト ボックス 880"/>
        <xdr:cNvSpPr txBox="1"/>
      </xdr:nvSpPr>
      <xdr:spPr>
        <a:xfrm>
          <a:off x="19278111" y="134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116430</xdr:rowOff>
    </xdr:from>
    <xdr:to>
      <xdr:col>98</xdr:col>
      <xdr:colOff>38100</xdr:colOff>
      <xdr:row>78</xdr:row>
      <xdr:rowOff>46580</xdr:rowOff>
    </xdr:to>
    <xdr:sp macro="" textlink="">
      <xdr:nvSpPr>
        <xdr:cNvPr id="882" name="楕円 881"/>
        <xdr:cNvSpPr/>
      </xdr:nvSpPr>
      <xdr:spPr>
        <a:xfrm>
          <a:off x="18605500" y="133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37707</xdr:rowOff>
    </xdr:from>
    <xdr:ext cx="534377" cy="259045"/>
    <xdr:sp macro="" textlink="">
      <xdr:nvSpPr>
        <xdr:cNvPr id="883" name="テキスト ボックス 882"/>
        <xdr:cNvSpPr txBox="1"/>
      </xdr:nvSpPr>
      <xdr:spPr>
        <a:xfrm>
          <a:off x="18389111" y="134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歳出の決算総額に係る住民一人当たりのコストは</a:t>
          </a:r>
          <a:r>
            <a:rPr kumimoji="1" lang="en-US" altLang="ja-JP" sz="1300">
              <a:latin typeface="ＭＳ Ｐゴシック" panose="020B0600070205080204" pitchFamily="50" charset="-128"/>
              <a:ea typeface="ＭＳ Ｐゴシック" panose="020B0600070205080204" pitchFamily="50" charset="-128"/>
            </a:rPr>
            <a:t>380,742</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47,844</a:t>
          </a:r>
          <a:r>
            <a:rPr kumimoji="1" lang="ja-JP" altLang="en-US" sz="1300">
              <a:latin typeface="ＭＳ Ｐゴシック" panose="020B0600070205080204" pitchFamily="50" charset="-128"/>
              <a:ea typeface="ＭＳ Ｐゴシック" panose="020B0600070205080204" pitchFamily="50" charset="-128"/>
            </a:rPr>
            <a:t>円である。類似団体平均と比較すると、概ねの費目で水準を下回っており、今後についても、事業の見直し等を一層図り、同水準を維持する必要がある。</a:t>
          </a:r>
        </a:p>
        <a:p>
          <a:r>
            <a:rPr kumimoji="1" lang="ja-JP" altLang="en-US" sz="1300">
              <a:latin typeface="ＭＳ Ｐゴシック" panose="020B0600070205080204" pitchFamily="50" charset="-128"/>
              <a:ea typeface="ＭＳ Ｐゴシック" panose="020B0600070205080204" pitchFamily="50" charset="-128"/>
            </a:rPr>
            <a:t>　しかし、普通建設費（うち更新設備）については、前年度と比較し</a:t>
          </a:r>
          <a:r>
            <a:rPr kumimoji="1" lang="en-US" altLang="ja-JP" sz="1300">
              <a:latin typeface="ＭＳ Ｐゴシック" panose="020B0600070205080204" pitchFamily="50" charset="-128"/>
              <a:ea typeface="ＭＳ Ｐゴシック" panose="020B0600070205080204" pitchFamily="50" charset="-128"/>
            </a:rPr>
            <a:t>27,630</a:t>
          </a:r>
          <a:r>
            <a:rPr kumimoji="1" lang="ja-JP" altLang="en-US" sz="1300">
              <a:latin typeface="ＭＳ Ｐゴシック" panose="020B0600070205080204" pitchFamily="50" charset="-128"/>
              <a:ea typeface="ＭＳ Ｐゴシック" panose="020B0600070205080204" pitchFamily="50" charset="-128"/>
            </a:rPr>
            <a:t>円増加し、類似団体平均を上回る結果となった。これは、新庁舎整備事業、消防分署耐震化事業の進捗等による増が大きな要因である。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今後、歳入における地方交付税にあっては、合併優遇措置の一つである合併算定替の増額措置が終了するため、代替財源の確保を含め、市税を中心とした財源の確保が喫緊の課題となっている。</a:t>
          </a:r>
        </a:p>
        <a:p>
          <a:r>
            <a:rPr kumimoji="1" lang="ja-JP" altLang="en-US" sz="1300">
              <a:latin typeface="ＭＳ Ｐゴシック" panose="020B0600070205080204" pitchFamily="50" charset="-128"/>
              <a:ea typeface="ＭＳ Ｐゴシック" panose="020B0600070205080204" pitchFamily="50" charset="-128"/>
            </a:rPr>
            <a:t>　これらの状況下を考慮しながらも、持続可能な行財政運営を見据えて、必要な行政サービスの提供を継続していく。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143,219
140,237
138.37
59,624,448
54,529,479
3,007,257
29,944,521
43,787,964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146558</xdr:rowOff>
    </xdr:from>
    <xdr:to>
      <xdr:col>24</xdr:col>
      <xdr:colOff>63500</xdr:colOff>
      <xdr:row>39</xdr:row>
      <xdr:rowOff>7874</xdr:rowOff>
    </xdr:to>
    <xdr:cxnSp macro="">
      <xdr:nvCxnSpPr>
        <xdr:cNvPr id="61" name="直線コネクタ 60"/>
        <xdr:cNvCxnSpPr/>
      </xdr:nvCxnSpPr>
      <xdr:spPr>
        <a:xfrm>
          <a:off x="3797300" y="6661658"/>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75963</xdr:rowOff>
    </xdr:from>
    <xdr:ext cx="469744" cy="259045"/>
    <xdr:sp macro="" textlink="">
      <xdr:nvSpPr>
        <xdr:cNvPr id="62" name="議会費平均値テキスト"/>
        <xdr:cNvSpPr txBox="1"/>
      </xdr:nvSpPr>
      <xdr:spPr>
        <a:xfrm>
          <a:off x="4686300" y="5905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145034</xdr:rowOff>
    </xdr:from>
    <xdr:to>
      <xdr:col>19</xdr:col>
      <xdr:colOff>177800</xdr:colOff>
      <xdr:row>38</xdr:row>
      <xdr:rowOff>146558</xdr:rowOff>
    </xdr:to>
    <xdr:cxnSp macro="">
      <xdr:nvCxnSpPr>
        <xdr:cNvPr id="64" name="直線コネクタ 63"/>
        <xdr:cNvCxnSpPr/>
      </xdr:nvCxnSpPr>
      <xdr:spPr>
        <a:xfrm>
          <a:off x="2908300" y="666013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14241</xdr:rowOff>
    </xdr:from>
    <xdr:ext cx="469744" cy="259045"/>
    <xdr:sp macro="" textlink="">
      <xdr:nvSpPr>
        <xdr:cNvPr id="66" name="テキスト ボックス 65"/>
        <xdr:cNvSpPr txBox="1"/>
      </xdr:nvSpPr>
      <xdr:spPr>
        <a:xfrm>
          <a:off x="3562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145034</xdr:rowOff>
    </xdr:from>
    <xdr:to>
      <xdr:col>15</xdr:col>
      <xdr:colOff>50800</xdr:colOff>
      <xdr:row>38</xdr:row>
      <xdr:rowOff>156464</xdr:rowOff>
    </xdr:to>
    <xdr:cxnSp macro="">
      <xdr:nvCxnSpPr>
        <xdr:cNvPr id="67" name="直線コネクタ 66"/>
        <xdr:cNvCxnSpPr/>
      </xdr:nvCxnSpPr>
      <xdr:spPr>
        <a:xfrm flipV="1">
          <a:off x="2019300" y="66601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525</xdr:rowOff>
    </xdr:from>
    <xdr:ext cx="469744" cy="259045"/>
    <xdr:sp macro="" textlink="">
      <xdr:nvSpPr>
        <xdr:cNvPr id="69" name="テキスト ボックス 68"/>
        <xdr:cNvSpPr txBox="1"/>
      </xdr:nvSpPr>
      <xdr:spPr>
        <a:xfrm>
          <a:off x="2673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16256</xdr:rowOff>
    </xdr:from>
    <xdr:to>
      <xdr:col>10</xdr:col>
      <xdr:colOff>114300</xdr:colOff>
      <xdr:row>38</xdr:row>
      <xdr:rowOff>156464</xdr:rowOff>
    </xdr:to>
    <xdr:cxnSp macro="">
      <xdr:nvCxnSpPr>
        <xdr:cNvPr id="70" name="直線コネクタ 69"/>
        <xdr:cNvCxnSpPr/>
      </xdr:nvCxnSpPr>
      <xdr:spPr>
        <a:xfrm>
          <a:off x="1130300" y="6531356"/>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19575</xdr:rowOff>
    </xdr:from>
    <xdr:ext cx="469744" cy="259045"/>
    <xdr:sp macro="" textlink="">
      <xdr:nvSpPr>
        <xdr:cNvPr id="72" name="テキスト ボックス 71"/>
        <xdr:cNvSpPr txBox="1"/>
      </xdr:nvSpPr>
      <xdr:spPr>
        <a:xfrm>
          <a:off x="1784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21861</xdr:rowOff>
    </xdr:from>
    <xdr:ext cx="469744" cy="259045"/>
    <xdr:sp macro="" textlink="">
      <xdr:nvSpPr>
        <xdr:cNvPr id="74" name="テキスト ボックス 73"/>
        <xdr:cNvSpPr txBox="1"/>
      </xdr:nvSpPr>
      <xdr:spPr>
        <a:xfrm>
          <a:off x="89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128524</xdr:rowOff>
    </xdr:from>
    <xdr:to>
      <xdr:col>24</xdr:col>
      <xdr:colOff>114300</xdr:colOff>
      <xdr:row>39</xdr:row>
      <xdr:rowOff>58674</xdr:rowOff>
    </xdr:to>
    <xdr:sp macro="" textlink="">
      <xdr:nvSpPr>
        <xdr:cNvPr id="80" name="楕円 79"/>
        <xdr:cNvSpPr/>
      </xdr:nvSpPr>
      <xdr:spPr>
        <a:xfrm>
          <a:off x="45847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43451</xdr:rowOff>
    </xdr:from>
    <xdr:ext cx="469744" cy="259045"/>
    <xdr:sp macro="" textlink="">
      <xdr:nvSpPr>
        <xdr:cNvPr id="81" name="議会費該当値テキスト"/>
        <xdr:cNvSpPr txBox="1"/>
      </xdr:nvSpPr>
      <xdr:spPr>
        <a:xfrm>
          <a:off x="4686300" y="655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95758</xdr:rowOff>
    </xdr:from>
    <xdr:to>
      <xdr:col>20</xdr:col>
      <xdr:colOff>38100</xdr:colOff>
      <xdr:row>39</xdr:row>
      <xdr:rowOff>25908</xdr:rowOff>
    </xdr:to>
    <xdr:sp macro="" textlink="">
      <xdr:nvSpPr>
        <xdr:cNvPr id="82" name="楕円 81"/>
        <xdr:cNvSpPr/>
      </xdr:nvSpPr>
      <xdr:spPr>
        <a:xfrm>
          <a:off x="3746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17035</xdr:rowOff>
    </xdr:from>
    <xdr:ext cx="469744" cy="259045"/>
    <xdr:sp macro="" textlink="">
      <xdr:nvSpPr>
        <xdr:cNvPr id="83" name="テキスト ボックス 82"/>
        <xdr:cNvSpPr txBox="1"/>
      </xdr:nvSpPr>
      <xdr:spPr>
        <a:xfrm>
          <a:off x="3562428" y="67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94234</xdr:rowOff>
    </xdr:from>
    <xdr:to>
      <xdr:col>15</xdr:col>
      <xdr:colOff>101600</xdr:colOff>
      <xdr:row>39</xdr:row>
      <xdr:rowOff>24384</xdr:rowOff>
    </xdr:to>
    <xdr:sp macro="" textlink="">
      <xdr:nvSpPr>
        <xdr:cNvPr id="84" name="楕円 83"/>
        <xdr:cNvSpPr/>
      </xdr:nvSpPr>
      <xdr:spPr>
        <a:xfrm>
          <a:off x="2857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15511</xdr:rowOff>
    </xdr:from>
    <xdr:ext cx="469744" cy="259045"/>
    <xdr:sp macro="" textlink="">
      <xdr:nvSpPr>
        <xdr:cNvPr id="85" name="テキスト ボックス 84"/>
        <xdr:cNvSpPr txBox="1"/>
      </xdr:nvSpPr>
      <xdr:spPr>
        <a:xfrm>
          <a:off x="2673428" y="67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105664</xdr:rowOff>
    </xdr:from>
    <xdr:to>
      <xdr:col>10</xdr:col>
      <xdr:colOff>165100</xdr:colOff>
      <xdr:row>39</xdr:row>
      <xdr:rowOff>35814</xdr:rowOff>
    </xdr:to>
    <xdr:sp macro="" textlink="">
      <xdr:nvSpPr>
        <xdr:cNvPr id="86" name="楕円 85"/>
        <xdr:cNvSpPr/>
      </xdr:nvSpPr>
      <xdr:spPr>
        <a:xfrm>
          <a:off x="1968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26941</xdr:rowOff>
    </xdr:from>
    <xdr:ext cx="469744" cy="259045"/>
    <xdr:sp macro="" textlink="">
      <xdr:nvSpPr>
        <xdr:cNvPr id="87" name="テキスト ボックス 86"/>
        <xdr:cNvSpPr txBox="1"/>
      </xdr:nvSpPr>
      <xdr:spPr>
        <a:xfrm>
          <a:off x="1784428"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136906</xdr:rowOff>
    </xdr:from>
    <xdr:to>
      <xdr:col>6</xdr:col>
      <xdr:colOff>38100</xdr:colOff>
      <xdr:row>38</xdr:row>
      <xdr:rowOff>67056</xdr:rowOff>
    </xdr:to>
    <xdr:sp macro="" textlink="">
      <xdr:nvSpPr>
        <xdr:cNvPr id="88" name="楕円 87"/>
        <xdr:cNvSpPr/>
      </xdr:nvSpPr>
      <xdr:spPr>
        <a:xfrm>
          <a:off x="1079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58183</xdr:rowOff>
    </xdr:from>
    <xdr:ext cx="469744" cy="259045"/>
    <xdr:sp macro="" textlink="">
      <xdr:nvSpPr>
        <xdr:cNvPr id="89" name="テキスト ボックス 88"/>
        <xdr:cNvSpPr txBox="1"/>
      </xdr:nvSpPr>
      <xdr:spPr>
        <a:xfrm>
          <a:off x="895428"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29019</xdr:rowOff>
    </xdr:from>
    <xdr:to>
      <xdr:col>24</xdr:col>
      <xdr:colOff>63500</xdr:colOff>
      <xdr:row>56</xdr:row>
      <xdr:rowOff>38716</xdr:rowOff>
    </xdr:to>
    <xdr:cxnSp macro="">
      <xdr:nvCxnSpPr>
        <xdr:cNvPr id="119" name="直線コネクタ 118"/>
        <xdr:cNvCxnSpPr/>
      </xdr:nvCxnSpPr>
      <xdr:spPr>
        <a:xfrm flipV="1">
          <a:off x="3797300" y="9115869"/>
          <a:ext cx="838200" cy="52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70699</xdr:rowOff>
    </xdr:from>
    <xdr:ext cx="534377" cy="259045"/>
    <xdr:sp macro="" textlink="">
      <xdr:nvSpPr>
        <xdr:cNvPr id="120" name="総務費平均値テキスト"/>
        <xdr:cNvSpPr txBox="1"/>
      </xdr:nvSpPr>
      <xdr:spPr>
        <a:xfrm>
          <a:off x="4686300" y="932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140633</xdr:rowOff>
    </xdr:from>
    <xdr:to>
      <xdr:col>19</xdr:col>
      <xdr:colOff>177800</xdr:colOff>
      <xdr:row>56</xdr:row>
      <xdr:rowOff>38716</xdr:rowOff>
    </xdr:to>
    <xdr:cxnSp macro="">
      <xdr:nvCxnSpPr>
        <xdr:cNvPr id="122" name="直線コネクタ 121"/>
        <xdr:cNvCxnSpPr/>
      </xdr:nvCxnSpPr>
      <xdr:spPr>
        <a:xfrm>
          <a:off x="2908300" y="9570383"/>
          <a:ext cx="889000" cy="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85031</xdr:rowOff>
    </xdr:from>
    <xdr:ext cx="534377" cy="259045"/>
    <xdr:sp macro="" textlink="">
      <xdr:nvSpPr>
        <xdr:cNvPr id="124" name="テキスト ボックス 123"/>
        <xdr:cNvSpPr txBox="1"/>
      </xdr:nvSpPr>
      <xdr:spPr>
        <a:xfrm>
          <a:off x="3530111" y="91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130518</xdr:rowOff>
    </xdr:from>
    <xdr:to>
      <xdr:col>15</xdr:col>
      <xdr:colOff>50800</xdr:colOff>
      <xdr:row>55</xdr:row>
      <xdr:rowOff>140633</xdr:rowOff>
    </xdr:to>
    <xdr:cxnSp macro="">
      <xdr:nvCxnSpPr>
        <xdr:cNvPr id="125" name="直線コネクタ 124"/>
        <xdr:cNvCxnSpPr/>
      </xdr:nvCxnSpPr>
      <xdr:spPr>
        <a:xfrm>
          <a:off x="2019300" y="9560268"/>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80573</xdr:rowOff>
    </xdr:from>
    <xdr:ext cx="534377" cy="259045"/>
    <xdr:sp macro="" textlink="">
      <xdr:nvSpPr>
        <xdr:cNvPr id="127" name="テキスト ボックス 126"/>
        <xdr:cNvSpPr txBox="1"/>
      </xdr:nvSpPr>
      <xdr:spPr>
        <a:xfrm>
          <a:off x="2641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130518</xdr:rowOff>
    </xdr:from>
    <xdr:to>
      <xdr:col>10</xdr:col>
      <xdr:colOff>114300</xdr:colOff>
      <xdr:row>55</xdr:row>
      <xdr:rowOff>138862</xdr:rowOff>
    </xdr:to>
    <xdr:cxnSp macro="">
      <xdr:nvCxnSpPr>
        <xdr:cNvPr id="128" name="直線コネクタ 127"/>
        <xdr:cNvCxnSpPr/>
      </xdr:nvCxnSpPr>
      <xdr:spPr>
        <a:xfrm flipV="1">
          <a:off x="1130300" y="9560268"/>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79621</xdr:rowOff>
    </xdr:from>
    <xdr:ext cx="534377" cy="259045"/>
    <xdr:sp macro="" textlink="">
      <xdr:nvSpPr>
        <xdr:cNvPr id="130" name="テキスト ボックス 129"/>
        <xdr:cNvSpPr txBox="1"/>
      </xdr:nvSpPr>
      <xdr:spPr>
        <a:xfrm>
          <a:off x="1752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12451</xdr:rowOff>
    </xdr:from>
    <xdr:ext cx="534377" cy="259045"/>
    <xdr:sp macro="" textlink="">
      <xdr:nvSpPr>
        <xdr:cNvPr id="132" name="テキスト ボックス 131"/>
        <xdr:cNvSpPr txBox="1"/>
      </xdr:nvSpPr>
      <xdr:spPr>
        <a:xfrm>
          <a:off x="863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149669</xdr:rowOff>
    </xdr:from>
    <xdr:to>
      <xdr:col>24</xdr:col>
      <xdr:colOff>114300</xdr:colOff>
      <xdr:row>53</xdr:row>
      <xdr:rowOff>79819</xdr:rowOff>
    </xdr:to>
    <xdr:sp macro="" textlink="">
      <xdr:nvSpPr>
        <xdr:cNvPr id="138" name="楕円 137"/>
        <xdr:cNvSpPr/>
      </xdr:nvSpPr>
      <xdr:spPr>
        <a:xfrm>
          <a:off x="4584700" y="90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1096</xdr:rowOff>
    </xdr:from>
    <xdr:ext cx="534377" cy="259045"/>
    <xdr:sp macro="" textlink="">
      <xdr:nvSpPr>
        <xdr:cNvPr id="139" name="総務費該当値テキスト"/>
        <xdr:cNvSpPr txBox="1"/>
      </xdr:nvSpPr>
      <xdr:spPr>
        <a:xfrm>
          <a:off x="4686300" y="89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159366</xdr:rowOff>
    </xdr:from>
    <xdr:to>
      <xdr:col>20</xdr:col>
      <xdr:colOff>38100</xdr:colOff>
      <xdr:row>56</xdr:row>
      <xdr:rowOff>89516</xdr:rowOff>
    </xdr:to>
    <xdr:sp macro="" textlink="">
      <xdr:nvSpPr>
        <xdr:cNvPr id="140" name="楕円 139"/>
        <xdr:cNvSpPr/>
      </xdr:nvSpPr>
      <xdr:spPr>
        <a:xfrm>
          <a:off x="3746500" y="95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80643</xdr:rowOff>
    </xdr:from>
    <xdr:ext cx="534377" cy="259045"/>
    <xdr:sp macro="" textlink="">
      <xdr:nvSpPr>
        <xdr:cNvPr id="141" name="テキスト ボックス 140"/>
        <xdr:cNvSpPr txBox="1"/>
      </xdr:nvSpPr>
      <xdr:spPr>
        <a:xfrm>
          <a:off x="3530111" y="968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89833</xdr:rowOff>
    </xdr:from>
    <xdr:to>
      <xdr:col>15</xdr:col>
      <xdr:colOff>101600</xdr:colOff>
      <xdr:row>56</xdr:row>
      <xdr:rowOff>19983</xdr:rowOff>
    </xdr:to>
    <xdr:sp macro="" textlink="">
      <xdr:nvSpPr>
        <xdr:cNvPr id="142" name="楕円 141"/>
        <xdr:cNvSpPr/>
      </xdr:nvSpPr>
      <xdr:spPr>
        <a:xfrm>
          <a:off x="2857500" y="95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11110</xdr:rowOff>
    </xdr:from>
    <xdr:ext cx="534377" cy="259045"/>
    <xdr:sp macro="" textlink="">
      <xdr:nvSpPr>
        <xdr:cNvPr id="143" name="テキスト ボックス 142"/>
        <xdr:cNvSpPr txBox="1"/>
      </xdr:nvSpPr>
      <xdr:spPr>
        <a:xfrm>
          <a:off x="2641111" y="961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79718</xdr:rowOff>
    </xdr:from>
    <xdr:to>
      <xdr:col>10</xdr:col>
      <xdr:colOff>165100</xdr:colOff>
      <xdr:row>56</xdr:row>
      <xdr:rowOff>9868</xdr:rowOff>
    </xdr:to>
    <xdr:sp macro="" textlink="">
      <xdr:nvSpPr>
        <xdr:cNvPr id="144" name="楕円 143"/>
        <xdr:cNvSpPr/>
      </xdr:nvSpPr>
      <xdr:spPr>
        <a:xfrm>
          <a:off x="1968500" y="95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995</xdr:rowOff>
    </xdr:from>
    <xdr:ext cx="534377" cy="259045"/>
    <xdr:sp macro="" textlink="">
      <xdr:nvSpPr>
        <xdr:cNvPr id="145" name="テキスト ボックス 144"/>
        <xdr:cNvSpPr txBox="1"/>
      </xdr:nvSpPr>
      <xdr:spPr>
        <a:xfrm>
          <a:off x="1752111" y="96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88062</xdr:rowOff>
    </xdr:from>
    <xdr:to>
      <xdr:col>6</xdr:col>
      <xdr:colOff>38100</xdr:colOff>
      <xdr:row>56</xdr:row>
      <xdr:rowOff>18212</xdr:rowOff>
    </xdr:to>
    <xdr:sp macro="" textlink="">
      <xdr:nvSpPr>
        <xdr:cNvPr id="146" name="楕円 145"/>
        <xdr:cNvSpPr/>
      </xdr:nvSpPr>
      <xdr:spPr>
        <a:xfrm>
          <a:off x="1079500" y="95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9339</xdr:rowOff>
    </xdr:from>
    <xdr:ext cx="534377" cy="259045"/>
    <xdr:sp macro="" textlink="">
      <xdr:nvSpPr>
        <xdr:cNvPr id="147" name="テキスト ボックス 146"/>
        <xdr:cNvSpPr txBox="1"/>
      </xdr:nvSpPr>
      <xdr:spPr>
        <a:xfrm>
          <a:off x="863111" y="96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162908</xdr:rowOff>
    </xdr:from>
    <xdr:to>
      <xdr:col>24</xdr:col>
      <xdr:colOff>63500</xdr:colOff>
      <xdr:row>78</xdr:row>
      <xdr:rowOff>24236</xdr:rowOff>
    </xdr:to>
    <xdr:cxnSp macro="">
      <xdr:nvCxnSpPr>
        <xdr:cNvPr id="179" name="直線コネクタ 178"/>
        <xdr:cNvCxnSpPr/>
      </xdr:nvCxnSpPr>
      <xdr:spPr>
        <a:xfrm flipV="1">
          <a:off x="3797300" y="13364558"/>
          <a:ext cx="838200" cy="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111613</xdr:rowOff>
    </xdr:from>
    <xdr:ext cx="599010" cy="259045"/>
    <xdr:sp macro="" textlink="">
      <xdr:nvSpPr>
        <xdr:cNvPr id="180" name="民生費平均値テキスト"/>
        <xdr:cNvSpPr txBox="1"/>
      </xdr:nvSpPr>
      <xdr:spPr>
        <a:xfrm>
          <a:off x="4686300" y="12798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4173</xdr:rowOff>
    </xdr:from>
    <xdr:to>
      <xdr:col>19</xdr:col>
      <xdr:colOff>177800</xdr:colOff>
      <xdr:row>78</xdr:row>
      <xdr:rowOff>24236</xdr:rowOff>
    </xdr:to>
    <xdr:cxnSp macro="">
      <xdr:nvCxnSpPr>
        <xdr:cNvPr id="182" name="直線コネクタ 181"/>
        <xdr:cNvCxnSpPr/>
      </xdr:nvCxnSpPr>
      <xdr:spPr>
        <a:xfrm>
          <a:off x="2908300" y="13377273"/>
          <a:ext cx="889000" cy="2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106878</xdr:rowOff>
    </xdr:from>
    <xdr:ext cx="599010" cy="259045"/>
    <xdr:sp macro="" textlink="">
      <xdr:nvSpPr>
        <xdr:cNvPr id="184" name="テキスト ボックス 183"/>
        <xdr:cNvSpPr txBox="1"/>
      </xdr:nvSpPr>
      <xdr:spPr>
        <a:xfrm>
          <a:off x="3497795" y="127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4173</xdr:rowOff>
    </xdr:from>
    <xdr:to>
      <xdr:col>15</xdr:col>
      <xdr:colOff>50800</xdr:colOff>
      <xdr:row>78</xdr:row>
      <xdr:rowOff>76563</xdr:rowOff>
    </xdr:to>
    <xdr:cxnSp macro="">
      <xdr:nvCxnSpPr>
        <xdr:cNvPr id="185" name="直線コネクタ 184"/>
        <xdr:cNvCxnSpPr/>
      </xdr:nvCxnSpPr>
      <xdr:spPr>
        <a:xfrm flipV="1">
          <a:off x="2019300" y="133772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119484</xdr:rowOff>
    </xdr:from>
    <xdr:ext cx="599010" cy="259045"/>
    <xdr:sp macro="" textlink="">
      <xdr:nvSpPr>
        <xdr:cNvPr id="187" name="テキスト ボックス 186"/>
        <xdr:cNvSpPr txBox="1"/>
      </xdr:nvSpPr>
      <xdr:spPr>
        <a:xfrm>
          <a:off x="2608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76563</xdr:rowOff>
    </xdr:from>
    <xdr:to>
      <xdr:col>10</xdr:col>
      <xdr:colOff>114300</xdr:colOff>
      <xdr:row>78</xdr:row>
      <xdr:rowOff>98628</xdr:rowOff>
    </xdr:to>
    <xdr:cxnSp macro="">
      <xdr:nvCxnSpPr>
        <xdr:cNvPr id="188" name="直線コネクタ 187"/>
        <xdr:cNvCxnSpPr/>
      </xdr:nvCxnSpPr>
      <xdr:spPr>
        <a:xfrm flipV="1">
          <a:off x="1130300" y="13449663"/>
          <a:ext cx="88900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158455</xdr:rowOff>
    </xdr:from>
    <xdr:ext cx="599010" cy="259045"/>
    <xdr:sp macro="" textlink="">
      <xdr:nvSpPr>
        <xdr:cNvPr id="190" name="テキスト ボックス 189"/>
        <xdr:cNvSpPr txBox="1"/>
      </xdr:nvSpPr>
      <xdr:spPr>
        <a:xfrm>
          <a:off x="1719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33378</xdr:rowOff>
    </xdr:from>
    <xdr:ext cx="599010" cy="259045"/>
    <xdr:sp macro="" textlink="">
      <xdr:nvSpPr>
        <xdr:cNvPr id="192" name="テキスト ボックス 191"/>
        <xdr:cNvSpPr txBox="1"/>
      </xdr:nvSpPr>
      <xdr:spPr>
        <a:xfrm>
          <a:off x="830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112108</xdr:rowOff>
    </xdr:from>
    <xdr:to>
      <xdr:col>24</xdr:col>
      <xdr:colOff>114300</xdr:colOff>
      <xdr:row>78</xdr:row>
      <xdr:rowOff>42258</xdr:rowOff>
    </xdr:to>
    <xdr:sp macro="" textlink="">
      <xdr:nvSpPr>
        <xdr:cNvPr id="198" name="楕円 197"/>
        <xdr:cNvSpPr/>
      </xdr:nvSpPr>
      <xdr:spPr>
        <a:xfrm>
          <a:off x="4584700" y="133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27035</xdr:rowOff>
    </xdr:from>
    <xdr:ext cx="599010" cy="259045"/>
    <xdr:sp macro="" textlink="">
      <xdr:nvSpPr>
        <xdr:cNvPr id="199" name="民生費該当値テキスト"/>
        <xdr:cNvSpPr txBox="1"/>
      </xdr:nvSpPr>
      <xdr:spPr>
        <a:xfrm>
          <a:off x="4686300" y="1322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144886</xdr:rowOff>
    </xdr:from>
    <xdr:to>
      <xdr:col>20</xdr:col>
      <xdr:colOff>38100</xdr:colOff>
      <xdr:row>78</xdr:row>
      <xdr:rowOff>75036</xdr:rowOff>
    </xdr:to>
    <xdr:sp macro="" textlink="">
      <xdr:nvSpPr>
        <xdr:cNvPr id="200" name="楕円 199"/>
        <xdr:cNvSpPr/>
      </xdr:nvSpPr>
      <xdr:spPr>
        <a:xfrm>
          <a:off x="3746500" y="133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66163</xdr:rowOff>
    </xdr:from>
    <xdr:ext cx="599010" cy="259045"/>
    <xdr:sp macro="" textlink="">
      <xdr:nvSpPr>
        <xdr:cNvPr id="201" name="テキスト ボックス 200"/>
        <xdr:cNvSpPr txBox="1"/>
      </xdr:nvSpPr>
      <xdr:spPr>
        <a:xfrm>
          <a:off x="3497795" y="1343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124823</xdr:rowOff>
    </xdr:from>
    <xdr:to>
      <xdr:col>15</xdr:col>
      <xdr:colOff>101600</xdr:colOff>
      <xdr:row>78</xdr:row>
      <xdr:rowOff>54973</xdr:rowOff>
    </xdr:to>
    <xdr:sp macro="" textlink="">
      <xdr:nvSpPr>
        <xdr:cNvPr id="202" name="楕円 201"/>
        <xdr:cNvSpPr/>
      </xdr:nvSpPr>
      <xdr:spPr>
        <a:xfrm>
          <a:off x="2857500" y="133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46100</xdr:rowOff>
    </xdr:from>
    <xdr:ext cx="599010" cy="259045"/>
    <xdr:sp macro="" textlink="">
      <xdr:nvSpPr>
        <xdr:cNvPr id="203" name="テキスト ボックス 202"/>
        <xdr:cNvSpPr txBox="1"/>
      </xdr:nvSpPr>
      <xdr:spPr>
        <a:xfrm>
          <a:off x="2608795" y="1341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25763</xdr:rowOff>
    </xdr:from>
    <xdr:to>
      <xdr:col>10</xdr:col>
      <xdr:colOff>165100</xdr:colOff>
      <xdr:row>78</xdr:row>
      <xdr:rowOff>127363</xdr:rowOff>
    </xdr:to>
    <xdr:sp macro="" textlink="">
      <xdr:nvSpPr>
        <xdr:cNvPr id="204" name="楕円 203"/>
        <xdr:cNvSpPr/>
      </xdr:nvSpPr>
      <xdr:spPr>
        <a:xfrm>
          <a:off x="1968500" y="133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118490</xdr:rowOff>
    </xdr:from>
    <xdr:ext cx="599010" cy="259045"/>
    <xdr:sp macro="" textlink="">
      <xdr:nvSpPr>
        <xdr:cNvPr id="205" name="テキスト ボックス 204"/>
        <xdr:cNvSpPr txBox="1"/>
      </xdr:nvSpPr>
      <xdr:spPr>
        <a:xfrm>
          <a:off x="1719795" y="1349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47828</xdr:rowOff>
    </xdr:from>
    <xdr:to>
      <xdr:col>6</xdr:col>
      <xdr:colOff>38100</xdr:colOff>
      <xdr:row>78</xdr:row>
      <xdr:rowOff>149428</xdr:rowOff>
    </xdr:to>
    <xdr:sp macro="" textlink="">
      <xdr:nvSpPr>
        <xdr:cNvPr id="206" name="楕円 205"/>
        <xdr:cNvSpPr/>
      </xdr:nvSpPr>
      <xdr:spPr>
        <a:xfrm>
          <a:off x="1079500" y="134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140555</xdr:rowOff>
    </xdr:from>
    <xdr:ext cx="599010" cy="259045"/>
    <xdr:sp macro="" textlink="">
      <xdr:nvSpPr>
        <xdr:cNvPr id="207" name="テキスト ボックス 206"/>
        <xdr:cNvSpPr txBox="1"/>
      </xdr:nvSpPr>
      <xdr:spPr>
        <a:xfrm>
          <a:off x="830795" y="1351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15360</xdr:rowOff>
    </xdr:from>
    <xdr:to>
      <xdr:col>24</xdr:col>
      <xdr:colOff>63500</xdr:colOff>
      <xdr:row>99</xdr:row>
      <xdr:rowOff>36734</xdr:rowOff>
    </xdr:to>
    <xdr:cxnSp macro="">
      <xdr:nvCxnSpPr>
        <xdr:cNvPr id="237" name="直線コネクタ 236"/>
        <xdr:cNvCxnSpPr/>
      </xdr:nvCxnSpPr>
      <xdr:spPr>
        <a:xfrm>
          <a:off x="3797300" y="16988910"/>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166203</xdr:rowOff>
    </xdr:from>
    <xdr:ext cx="534377" cy="259045"/>
    <xdr:sp macro="" textlink="">
      <xdr:nvSpPr>
        <xdr:cNvPr id="238" name="衛生費平均値テキスト"/>
        <xdr:cNvSpPr txBox="1"/>
      </xdr:nvSpPr>
      <xdr:spPr>
        <a:xfrm>
          <a:off x="4686300" y="1645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15360</xdr:rowOff>
    </xdr:from>
    <xdr:to>
      <xdr:col>19</xdr:col>
      <xdr:colOff>177800</xdr:colOff>
      <xdr:row>99</xdr:row>
      <xdr:rowOff>41954</xdr:rowOff>
    </xdr:to>
    <xdr:cxnSp macro="">
      <xdr:nvCxnSpPr>
        <xdr:cNvPr id="240" name="直線コネクタ 239"/>
        <xdr:cNvCxnSpPr/>
      </xdr:nvCxnSpPr>
      <xdr:spPr>
        <a:xfrm flipV="1">
          <a:off x="2908300" y="16988910"/>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136389</xdr:rowOff>
    </xdr:from>
    <xdr:ext cx="534377" cy="259045"/>
    <xdr:sp macro="" textlink="">
      <xdr:nvSpPr>
        <xdr:cNvPr id="242" name="テキスト ボックス 241"/>
        <xdr:cNvSpPr txBox="1"/>
      </xdr:nvSpPr>
      <xdr:spPr>
        <a:xfrm>
          <a:off x="3530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135376</xdr:rowOff>
    </xdr:from>
    <xdr:to>
      <xdr:col>15</xdr:col>
      <xdr:colOff>50800</xdr:colOff>
      <xdr:row>99</xdr:row>
      <xdr:rowOff>41954</xdr:rowOff>
    </xdr:to>
    <xdr:cxnSp macro="">
      <xdr:nvCxnSpPr>
        <xdr:cNvPr id="243" name="直線コネクタ 242"/>
        <xdr:cNvCxnSpPr/>
      </xdr:nvCxnSpPr>
      <xdr:spPr>
        <a:xfrm>
          <a:off x="2019300" y="16937476"/>
          <a:ext cx="889000" cy="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165594</xdr:rowOff>
    </xdr:from>
    <xdr:ext cx="534377" cy="259045"/>
    <xdr:sp macro="" textlink="">
      <xdr:nvSpPr>
        <xdr:cNvPr id="245" name="テキスト ボックス 244"/>
        <xdr:cNvSpPr txBox="1"/>
      </xdr:nvSpPr>
      <xdr:spPr>
        <a:xfrm>
          <a:off x="2641111" y="164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57232</xdr:rowOff>
    </xdr:from>
    <xdr:to>
      <xdr:col>10</xdr:col>
      <xdr:colOff>114300</xdr:colOff>
      <xdr:row>98</xdr:row>
      <xdr:rowOff>135376</xdr:rowOff>
    </xdr:to>
    <xdr:cxnSp macro="">
      <xdr:nvCxnSpPr>
        <xdr:cNvPr id="246" name="直線コネクタ 245"/>
        <xdr:cNvCxnSpPr/>
      </xdr:nvCxnSpPr>
      <xdr:spPr>
        <a:xfrm>
          <a:off x="1130300" y="16859332"/>
          <a:ext cx="889000" cy="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2906</xdr:rowOff>
    </xdr:from>
    <xdr:ext cx="534377" cy="259045"/>
    <xdr:sp macro="" textlink="">
      <xdr:nvSpPr>
        <xdr:cNvPr id="248" name="テキスト ボックス 247"/>
        <xdr:cNvSpPr txBox="1"/>
      </xdr:nvSpPr>
      <xdr:spPr>
        <a:xfrm>
          <a:off x="1752111" y="164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25767</xdr:rowOff>
    </xdr:from>
    <xdr:ext cx="534377" cy="259045"/>
    <xdr:sp macro="" textlink="">
      <xdr:nvSpPr>
        <xdr:cNvPr id="250" name="テキスト ボックス 249"/>
        <xdr:cNvSpPr txBox="1"/>
      </xdr:nvSpPr>
      <xdr:spPr>
        <a:xfrm>
          <a:off x="863111" y="164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157384</xdr:rowOff>
    </xdr:from>
    <xdr:to>
      <xdr:col>24</xdr:col>
      <xdr:colOff>114300</xdr:colOff>
      <xdr:row>99</xdr:row>
      <xdr:rowOff>87534</xdr:rowOff>
    </xdr:to>
    <xdr:sp macro="" textlink="">
      <xdr:nvSpPr>
        <xdr:cNvPr id="256" name="楕円 255"/>
        <xdr:cNvSpPr/>
      </xdr:nvSpPr>
      <xdr:spPr>
        <a:xfrm>
          <a:off x="4584700" y="169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72311</xdr:rowOff>
    </xdr:from>
    <xdr:ext cx="534377" cy="259045"/>
    <xdr:sp macro="" textlink="">
      <xdr:nvSpPr>
        <xdr:cNvPr id="257" name="衛生費該当値テキスト"/>
        <xdr:cNvSpPr txBox="1"/>
      </xdr:nvSpPr>
      <xdr:spPr>
        <a:xfrm>
          <a:off x="4686300" y="1687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136010</xdr:rowOff>
    </xdr:from>
    <xdr:to>
      <xdr:col>20</xdr:col>
      <xdr:colOff>38100</xdr:colOff>
      <xdr:row>99</xdr:row>
      <xdr:rowOff>66160</xdr:rowOff>
    </xdr:to>
    <xdr:sp macro="" textlink="">
      <xdr:nvSpPr>
        <xdr:cNvPr id="258" name="楕円 257"/>
        <xdr:cNvSpPr/>
      </xdr:nvSpPr>
      <xdr:spPr>
        <a:xfrm>
          <a:off x="3746500" y="1693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57287</xdr:rowOff>
    </xdr:from>
    <xdr:ext cx="534377" cy="259045"/>
    <xdr:sp macro="" textlink="">
      <xdr:nvSpPr>
        <xdr:cNvPr id="259" name="テキスト ボックス 258"/>
        <xdr:cNvSpPr txBox="1"/>
      </xdr:nvSpPr>
      <xdr:spPr>
        <a:xfrm>
          <a:off x="3530111" y="1703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162604</xdr:rowOff>
    </xdr:from>
    <xdr:to>
      <xdr:col>15</xdr:col>
      <xdr:colOff>101600</xdr:colOff>
      <xdr:row>99</xdr:row>
      <xdr:rowOff>92754</xdr:rowOff>
    </xdr:to>
    <xdr:sp macro="" textlink="">
      <xdr:nvSpPr>
        <xdr:cNvPr id="260" name="楕円 259"/>
        <xdr:cNvSpPr/>
      </xdr:nvSpPr>
      <xdr:spPr>
        <a:xfrm>
          <a:off x="2857500" y="169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83881</xdr:rowOff>
    </xdr:from>
    <xdr:ext cx="534377" cy="259045"/>
    <xdr:sp macro="" textlink="">
      <xdr:nvSpPr>
        <xdr:cNvPr id="261" name="テキスト ボックス 260"/>
        <xdr:cNvSpPr txBox="1"/>
      </xdr:nvSpPr>
      <xdr:spPr>
        <a:xfrm>
          <a:off x="2641111" y="1705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84576</xdr:rowOff>
    </xdr:from>
    <xdr:to>
      <xdr:col>10</xdr:col>
      <xdr:colOff>165100</xdr:colOff>
      <xdr:row>99</xdr:row>
      <xdr:rowOff>14726</xdr:rowOff>
    </xdr:to>
    <xdr:sp macro="" textlink="">
      <xdr:nvSpPr>
        <xdr:cNvPr id="262" name="楕円 261"/>
        <xdr:cNvSpPr/>
      </xdr:nvSpPr>
      <xdr:spPr>
        <a:xfrm>
          <a:off x="1968500" y="168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5853</xdr:rowOff>
    </xdr:from>
    <xdr:ext cx="534377" cy="259045"/>
    <xdr:sp macro="" textlink="">
      <xdr:nvSpPr>
        <xdr:cNvPr id="263" name="テキスト ボックス 262"/>
        <xdr:cNvSpPr txBox="1"/>
      </xdr:nvSpPr>
      <xdr:spPr>
        <a:xfrm>
          <a:off x="1752111" y="1697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6432</xdr:rowOff>
    </xdr:from>
    <xdr:to>
      <xdr:col>6</xdr:col>
      <xdr:colOff>38100</xdr:colOff>
      <xdr:row>98</xdr:row>
      <xdr:rowOff>108032</xdr:rowOff>
    </xdr:to>
    <xdr:sp macro="" textlink="">
      <xdr:nvSpPr>
        <xdr:cNvPr id="264" name="楕円 263"/>
        <xdr:cNvSpPr/>
      </xdr:nvSpPr>
      <xdr:spPr>
        <a:xfrm>
          <a:off x="1079500" y="1680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99159</xdr:rowOff>
    </xdr:from>
    <xdr:ext cx="534377" cy="259045"/>
    <xdr:sp macro="" textlink="">
      <xdr:nvSpPr>
        <xdr:cNvPr id="265" name="テキスト ボックス 264"/>
        <xdr:cNvSpPr txBox="1"/>
      </xdr:nvSpPr>
      <xdr:spPr>
        <a:xfrm>
          <a:off x="863111" y="169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161036</xdr:rowOff>
    </xdr:from>
    <xdr:to>
      <xdr:col>55</xdr:col>
      <xdr:colOff>0</xdr:colOff>
      <xdr:row>38</xdr:row>
      <xdr:rowOff>161417</xdr:rowOff>
    </xdr:to>
    <xdr:cxnSp macro="">
      <xdr:nvCxnSpPr>
        <xdr:cNvPr id="294" name="直線コネクタ 293"/>
        <xdr:cNvCxnSpPr/>
      </xdr:nvCxnSpPr>
      <xdr:spPr>
        <a:xfrm flipV="1">
          <a:off x="9639300" y="667613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161417</xdr:rowOff>
    </xdr:from>
    <xdr:to>
      <xdr:col>50</xdr:col>
      <xdr:colOff>114300</xdr:colOff>
      <xdr:row>38</xdr:row>
      <xdr:rowOff>161925</xdr:rowOff>
    </xdr:to>
    <xdr:cxnSp macro="">
      <xdr:nvCxnSpPr>
        <xdr:cNvPr id="297" name="直線コネクタ 296"/>
        <xdr:cNvCxnSpPr/>
      </xdr:nvCxnSpPr>
      <xdr:spPr>
        <a:xfrm flipV="1">
          <a:off x="8750300" y="667651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159512</xdr:rowOff>
    </xdr:from>
    <xdr:to>
      <xdr:col>45</xdr:col>
      <xdr:colOff>177800</xdr:colOff>
      <xdr:row>38</xdr:row>
      <xdr:rowOff>161925</xdr:rowOff>
    </xdr:to>
    <xdr:cxnSp macro="">
      <xdr:nvCxnSpPr>
        <xdr:cNvPr id="300" name="直線コネクタ 299"/>
        <xdr:cNvCxnSpPr/>
      </xdr:nvCxnSpPr>
      <xdr:spPr>
        <a:xfrm>
          <a:off x="7861300" y="667461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156337</xdr:rowOff>
    </xdr:from>
    <xdr:to>
      <xdr:col>41</xdr:col>
      <xdr:colOff>50800</xdr:colOff>
      <xdr:row>38</xdr:row>
      <xdr:rowOff>159512</xdr:rowOff>
    </xdr:to>
    <xdr:cxnSp macro="">
      <xdr:nvCxnSpPr>
        <xdr:cNvPr id="303" name="直線コネクタ 302"/>
        <xdr:cNvCxnSpPr/>
      </xdr:nvCxnSpPr>
      <xdr:spPr>
        <a:xfrm>
          <a:off x="6972300" y="667143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82821</xdr:rowOff>
    </xdr:from>
    <xdr:ext cx="469744" cy="259045"/>
    <xdr:sp macro="" textlink="">
      <xdr:nvSpPr>
        <xdr:cNvPr id="307" name="テキスト ボックス 306"/>
        <xdr:cNvSpPr txBox="1"/>
      </xdr:nvSpPr>
      <xdr:spPr>
        <a:xfrm>
          <a:off x="6737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110236</xdr:rowOff>
    </xdr:from>
    <xdr:to>
      <xdr:col>55</xdr:col>
      <xdr:colOff>50800</xdr:colOff>
      <xdr:row>39</xdr:row>
      <xdr:rowOff>40386</xdr:rowOff>
    </xdr:to>
    <xdr:sp macro="" textlink="">
      <xdr:nvSpPr>
        <xdr:cNvPr id="313" name="楕円 312"/>
        <xdr:cNvSpPr/>
      </xdr:nvSpPr>
      <xdr:spPr>
        <a:xfrm>
          <a:off x="104267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25163</xdr:rowOff>
    </xdr:from>
    <xdr:ext cx="378565" cy="259045"/>
    <xdr:sp macro="" textlink="">
      <xdr:nvSpPr>
        <xdr:cNvPr id="314" name="労働費該当値テキスト"/>
        <xdr:cNvSpPr txBox="1"/>
      </xdr:nvSpPr>
      <xdr:spPr>
        <a:xfrm>
          <a:off x="10528300" y="6540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110617</xdr:rowOff>
    </xdr:from>
    <xdr:to>
      <xdr:col>50</xdr:col>
      <xdr:colOff>165100</xdr:colOff>
      <xdr:row>39</xdr:row>
      <xdr:rowOff>40767</xdr:rowOff>
    </xdr:to>
    <xdr:sp macro="" textlink="">
      <xdr:nvSpPr>
        <xdr:cNvPr id="315" name="楕円 314"/>
        <xdr:cNvSpPr/>
      </xdr:nvSpPr>
      <xdr:spPr>
        <a:xfrm>
          <a:off x="9588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31894</xdr:rowOff>
    </xdr:from>
    <xdr:ext cx="378565" cy="259045"/>
    <xdr:sp macro="" textlink="">
      <xdr:nvSpPr>
        <xdr:cNvPr id="316" name="テキスト ボックス 315"/>
        <xdr:cNvSpPr txBox="1"/>
      </xdr:nvSpPr>
      <xdr:spPr>
        <a:xfrm>
          <a:off x="9450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111125</xdr:rowOff>
    </xdr:from>
    <xdr:to>
      <xdr:col>46</xdr:col>
      <xdr:colOff>38100</xdr:colOff>
      <xdr:row>39</xdr:row>
      <xdr:rowOff>41275</xdr:rowOff>
    </xdr:to>
    <xdr:sp macro="" textlink="">
      <xdr:nvSpPr>
        <xdr:cNvPr id="317" name="楕円 316"/>
        <xdr:cNvSpPr/>
      </xdr:nvSpPr>
      <xdr:spPr>
        <a:xfrm>
          <a:off x="8699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32402</xdr:rowOff>
    </xdr:from>
    <xdr:ext cx="378565" cy="259045"/>
    <xdr:sp macro="" textlink="">
      <xdr:nvSpPr>
        <xdr:cNvPr id="318" name="テキスト ボックス 317"/>
        <xdr:cNvSpPr txBox="1"/>
      </xdr:nvSpPr>
      <xdr:spPr>
        <a:xfrm>
          <a:off x="8561017" y="6718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108712</xdr:rowOff>
    </xdr:from>
    <xdr:to>
      <xdr:col>41</xdr:col>
      <xdr:colOff>101600</xdr:colOff>
      <xdr:row>39</xdr:row>
      <xdr:rowOff>38862</xdr:rowOff>
    </xdr:to>
    <xdr:sp macro="" textlink="">
      <xdr:nvSpPr>
        <xdr:cNvPr id="319" name="楕円 318"/>
        <xdr:cNvSpPr/>
      </xdr:nvSpPr>
      <xdr:spPr>
        <a:xfrm>
          <a:off x="7810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29989</xdr:rowOff>
    </xdr:from>
    <xdr:ext cx="378565" cy="259045"/>
    <xdr:sp macro="" textlink="">
      <xdr:nvSpPr>
        <xdr:cNvPr id="320" name="テキスト ボックス 319"/>
        <xdr:cNvSpPr txBox="1"/>
      </xdr:nvSpPr>
      <xdr:spPr>
        <a:xfrm>
          <a:off x="7672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105537</xdr:rowOff>
    </xdr:from>
    <xdr:to>
      <xdr:col>36</xdr:col>
      <xdr:colOff>165100</xdr:colOff>
      <xdr:row>39</xdr:row>
      <xdr:rowOff>35687</xdr:rowOff>
    </xdr:to>
    <xdr:sp macro="" textlink="">
      <xdr:nvSpPr>
        <xdr:cNvPr id="321" name="楕円 320"/>
        <xdr:cNvSpPr/>
      </xdr:nvSpPr>
      <xdr:spPr>
        <a:xfrm>
          <a:off x="6921500" y="6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26814</xdr:rowOff>
    </xdr:from>
    <xdr:ext cx="378565" cy="259045"/>
    <xdr:sp macro="" textlink="">
      <xdr:nvSpPr>
        <xdr:cNvPr id="322" name="テキスト ボックス 321"/>
        <xdr:cNvSpPr txBox="1"/>
      </xdr:nvSpPr>
      <xdr:spPr>
        <a:xfrm>
          <a:off x="6783017" y="67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79007</xdr:rowOff>
    </xdr:from>
    <xdr:to>
      <xdr:col>55</xdr:col>
      <xdr:colOff>0</xdr:colOff>
      <xdr:row>57</xdr:row>
      <xdr:rowOff>80698</xdr:rowOff>
    </xdr:to>
    <xdr:cxnSp macro="">
      <xdr:nvCxnSpPr>
        <xdr:cNvPr id="349" name="直線コネクタ 348"/>
        <xdr:cNvCxnSpPr/>
      </xdr:nvCxnSpPr>
      <xdr:spPr>
        <a:xfrm>
          <a:off x="9639300" y="9851657"/>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22326</xdr:rowOff>
    </xdr:from>
    <xdr:ext cx="534377" cy="259045"/>
    <xdr:sp macro="" textlink="">
      <xdr:nvSpPr>
        <xdr:cNvPr id="350" name="農林水産業費平均値テキスト"/>
        <xdr:cNvSpPr txBox="1"/>
      </xdr:nvSpPr>
      <xdr:spPr>
        <a:xfrm>
          <a:off x="10528300" y="9452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79007</xdr:rowOff>
    </xdr:from>
    <xdr:to>
      <xdr:col>50</xdr:col>
      <xdr:colOff>114300</xdr:colOff>
      <xdr:row>57</xdr:row>
      <xdr:rowOff>93911</xdr:rowOff>
    </xdr:to>
    <xdr:cxnSp macro="">
      <xdr:nvCxnSpPr>
        <xdr:cNvPr id="352" name="直線コネクタ 351"/>
        <xdr:cNvCxnSpPr/>
      </xdr:nvCxnSpPr>
      <xdr:spPr>
        <a:xfrm flipV="1">
          <a:off x="8750300" y="9851657"/>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111335</xdr:rowOff>
    </xdr:from>
    <xdr:ext cx="534377" cy="259045"/>
    <xdr:sp macro="" textlink="">
      <xdr:nvSpPr>
        <xdr:cNvPr id="354" name="テキスト ボックス 353"/>
        <xdr:cNvSpPr txBox="1"/>
      </xdr:nvSpPr>
      <xdr:spPr>
        <a:xfrm>
          <a:off x="9372111" y="93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93911</xdr:rowOff>
    </xdr:from>
    <xdr:to>
      <xdr:col>45</xdr:col>
      <xdr:colOff>177800</xdr:colOff>
      <xdr:row>57</xdr:row>
      <xdr:rowOff>105570</xdr:rowOff>
    </xdr:to>
    <xdr:cxnSp macro="">
      <xdr:nvCxnSpPr>
        <xdr:cNvPr id="355" name="直線コネクタ 354"/>
        <xdr:cNvCxnSpPr/>
      </xdr:nvCxnSpPr>
      <xdr:spPr>
        <a:xfrm flipV="1">
          <a:off x="7861300" y="9866561"/>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97299</xdr:rowOff>
    </xdr:from>
    <xdr:ext cx="534377" cy="259045"/>
    <xdr:sp macro="" textlink="">
      <xdr:nvSpPr>
        <xdr:cNvPr id="357" name="テキスト ボックス 356"/>
        <xdr:cNvSpPr txBox="1"/>
      </xdr:nvSpPr>
      <xdr:spPr>
        <a:xfrm>
          <a:off x="8483111" y="93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1580</xdr:rowOff>
    </xdr:from>
    <xdr:to>
      <xdr:col>41</xdr:col>
      <xdr:colOff>50800</xdr:colOff>
      <xdr:row>57</xdr:row>
      <xdr:rowOff>105570</xdr:rowOff>
    </xdr:to>
    <xdr:cxnSp macro="">
      <xdr:nvCxnSpPr>
        <xdr:cNvPr id="358" name="直線コネクタ 357"/>
        <xdr:cNvCxnSpPr/>
      </xdr:nvCxnSpPr>
      <xdr:spPr>
        <a:xfrm>
          <a:off x="6972300" y="9259880"/>
          <a:ext cx="889000" cy="61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150585</xdr:rowOff>
    </xdr:from>
    <xdr:ext cx="534377" cy="259045"/>
    <xdr:sp macro="" textlink="">
      <xdr:nvSpPr>
        <xdr:cNvPr id="360" name="テキスト ボックス 359"/>
        <xdr:cNvSpPr txBox="1"/>
      </xdr:nvSpPr>
      <xdr:spPr>
        <a:xfrm>
          <a:off x="7594111" y="94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75533</xdr:rowOff>
    </xdr:from>
    <xdr:ext cx="534377" cy="259045"/>
    <xdr:sp macro="" textlink="">
      <xdr:nvSpPr>
        <xdr:cNvPr id="362" name="テキスト ボックス 361"/>
        <xdr:cNvSpPr txBox="1"/>
      </xdr:nvSpPr>
      <xdr:spPr>
        <a:xfrm>
          <a:off x="6705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29898</xdr:rowOff>
    </xdr:from>
    <xdr:to>
      <xdr:col>55</xdr:col>
      <xdr:colOff>50800</xdr:colOff>
      <xdr:row>57</xdr:row>
      <xdr:rowOff>131498</xdr:rowOff>
    </xdr:to>
    <xdr:sp macro="" textlink="">
      <xdr:nvSpPr>
        <xdr:cNvPr id="368" name="楕円 367"/>
        <xdr:cNvSpPr/>
      </xdr:nvSpPr>
      <xdr:spPr>
        <a:xfrm>
          <a:off x="10426700" y="980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8325</xdr:rowOff>
    </xdr:from>
    <xdr:ext cx="534377" cy="259045"/>
    <xdr:sp macro="" textlink="">
      <xdr:nvSpPr>
        <xdr:cNvPr id="369" name="農林水産業費該当値テキスト"/>
        <xdr:cNvSpPr txBox="1"/>
      </xdr:nvSpPr>
      <xdr:spPr>
        <a:xfrm>
          <a:off x="10528300" y="978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28207</xdr:rowOff>
    </xdr:from>
    <xdr:to>
      <xdr:col>50</xdr:col>
      <xdr:colOff>165100</xdr:colOff>
      <xdr:row>57</xdr:row>
      <xdr:rowOff>129807</xdr:rowOff>
    </xdr:to>
    <xdr:sp macro="" textlink="">
      <xdr:nvSpPr>
        <xdr:cNvPr id="370" name="楕円 369"/>
        <xdr:cNvSpPr/>
      </xdr:nvSpPr>
      <xdr:spPr>
        <a:xfrm>
          <a:off x="9588500" y="9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120934</xdr:rowOff>
    </xdr:from>
    <xdr:ext cx="534377" cy="259045"/>
    <xdr:sp macro="" textlink="">
      <xdr:nvSpPr>
        <xdr:cNvPr id="371" name="テキスト ボックス 370"/>
        <xdr:cNvSpPr txBox="1"/>
      </xdr:nvSpPr>
      <xdr:spPr>
        <a:xfrm>
          <a:off x="9372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43111</xdr:rowOff>
    </xdr:from>
    <xdr:to>
      <xdr:col>46</xdr:col>
      <xdr:colOff>38100</xdr:colOff>
      <xdr:row>57</xdr:row>
      <xdr:rowOff>144711</xdr:rowOff>
    </xdr:to>
    <xdr:sp macro="" textlink="">
      <xdr:nvSpPr>
        <xdr:cNvPr id="372" name="楕円 371"/>
        <xdr:cNvSpPr/>
      </xdr:nvSpPr>
      <xdr:spPr>
        <a:xfrm>
          <a:off x="8699500" y="98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135838</xdr:rowOff>
    </xdr:from>
    <xdr:ext cx="469744" cy="259045"/>
    <xdr:sp macro="" textlink="">
      <xdr:nvSpPr>
        <xdr:cNvPr id="373" name="テキスト ボックス 372"/>
        <xdr:cNvSpPr txBox="1"/>
      </xdr:nvSpPr>
      <xdr:spPr>
        <a:xfrm>
          <a:off x="8515428" y="990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54770</xdr:rowOff>
    </xdr:from>
    <xdr:to>
      <xdr:col>41</xdr:col>
      <xdr:colOff>101600</xdr:colOff>
      <xdr:row>57</xdr:row>
      <xdr:rowOff>156370</xdr:rowOff>
    </xdr:to>
    <xdr:sp macro="" textlink="">
      <xdr:nvSpPr>
        <xdr:cNvPr id="374" name="楕円 373"/>
        <xdr:cNvSpPr/>
      </xdr:nvSpPr>
      <xdr:spPr>
        <a:xfrm>
          <a:off x="7810500" y="98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147497</xdr:rowOff>
    </xdr:from>
    <xdr:ext cx="469744" cy="259045"/>
    <xdr:sp macro="" textlink="">
      <xdr:nvSpPr>
        <xdr:cNvPr id="375" name="テキスト ボックス 374"/>
        <xdr:cNvSpPr txBox="1"/>
      </xdr:nvSpPr>
      <xdr:spPr>
        <a:xfrm>
          <a:off x="7626428" y="992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122230</xdr:rowOff>
    </xdr:from>
    <xdr:to>
      <xdr:col>36</xdr:col>
      <xdr:colOff>165100</xdr:colOff>
      <xdr:row>54</xdr:row>
      <xdr:rowOff>52380</xdr:rowOff>
    </xdr:to>
    <xdr:sp macro="" textlink="">
      <xdr:nvSpPr>
        <xdr:cNvPr id="376" name="楕円 375"/>
        <xdr:cNvSpPr/>
      </xdr:nvSpPr>
      <xdr:spPr>
        <a:xfrm>
          <a:off x="6921500" y="92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68907</xdr:rowOff>
    </xdr:from>
    <xdr:ext cx="534377" cy="259045"/>
    <xdr:sp macro="" textlink="">
      <xdr:nvSpPr>
        <xdr:cNvPr id="377" name="テキスト ボックス 376"/>
        <xdr:cNvSpPr txBox="1"/>
      </xdr:nvSpPr>
      <xdr:spPr>
        <a:xfrm>
          <a:off x="6705111" y="89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28829</xdr:rowOff>
    </xdr:from>
    <xdr:to>
      <xdr:col>55</xdr:col>
      <xdr:colOff>0</xdr:colOff>
      <xdr:row>78</xdr:row>
      <xdr:rowOff>140484</xdr:rowOff>
    </xdr:to>
    <xdr:cxnSp macro="">
      <xdr:nvCxnSpPr>
        <xdr:cNvPr id="408" name="直線コネクタ 407"/>
        <xdr:cNvCxnSpPr/>
      </xdr:nvCxnSpPr>
      <xdr:spPr>
        <a:xfrm flipV="1">
          <a:off x="9639300" y="13401929"/>
          <a:ext cx="838200" cy="1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94469</xdr:rowOff>
    </xdr:from>
    <xdr:ext cx="534377" cy="259045"/>
    <xdr:sp macro="" textlink="">
      <xdr:nvSpPr>
        <xdr:cNvPr id="409" name="商工費平均値テキスト"/>
        <xdr:cNvSpPr txBox="1"/>
      </xdr:nvSpPr>
      <xdr:spPr>
        <a:xfrm>
          <a:off x="10528300" y="12953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140484</xdr:rowOff>
    </xdr:from>
    <xdr:to>
      <xdr:col>50</xdr:col>
      <xdr:colOff>114300</xdr:colOff>
      <xdr:row>79</xdr:row>
      <xdr:rowOff>16484</xdr:rowOff>
    </xdr:to>
    <xdr:cxnSp macro="">
      <xdr:nvCxnSpPr>
        <xdr:cNvPr id="411" name="直線コネクタ 410"/>
        <xdr:cNvCxnSpPr/>
      </xdr:nvCxnSpPr>
      <xdr:spPr>
        <a:xfrm flipV="1">
          <a:off x="8750300" y="13513584"/>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91094</xdr:rowOff>
    </xdr:from>
    <xdr:ext cx="534377" cy="259045"/>
    <xdr:sp macro="" textlink="">
      <xdr:nvSpPr>
        <xdr:cNvPr id="413" name="テキスト ボックス 412"/>
        <xdr:cNvSpPr txBox="1"/>
      </xdr:nvSpPr>
      <xdr:spPr>
        <a:xfrm>
          <a:off x="9372111" y="129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165140</xdr:rowOff>
    </xdr:from>
    <xdr:to>
      <xdr:col>45</xdr:col>
      <xdr:colOff>177800</xdr:colOff>
      <xdr:row>79</xdr:row>
      <xdr:rowOff>16484</xdr:rowOff>
    </xdr:to>
    <xdr:cxnSp macro="">
      <xdr:nvCxnSpPr>
        <xdr:cNvPr id="414" name="直線コネクタ 413"/>
        <xdr:cNvCxnSpPr/>
      </xdr:nvCxnSpPr>
      <xdr:spPr>
        <a:xfrm>
          <a:off x="7861300" y="13538240"/>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84400</xdr:rowOff>
    </xdr:from>
    <xdr:ext cx="534377" cy="259045"/>
    <xdr:sp macro="" textlink="">
      <xdr:nvSpPr>
        <xdr:cNvPr id="416" name="テキスト ボックス 415"/>
        <xdr:cNvSpPr txBox="1"/>
      </xdr:nvSpPr>
      <xdr:spPr>
        <a:xfrm>
          <a:off x="8483111" y="129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107043</xdr:rowOff>
    </xdr:from>
    <xdr:to>
      <xdr:col>41</xdr:col>
      <xdr:colOff>50800</xdr:colOff>
      <xdr:row>78</xdr:row>
      <xdr:rowOff>165140</xdr:rowOff>
    </xdr:to>
    <xdr:cxnSp macro="">
      <xdr:nvCxnSpPr>
        <xdr:cNvPr id="417" name="直線コネクタ 416"/>
        <xdr:cNvCxnSpPr/>
      </xdr:nvCxnSpPr>
      <xdr:spPr>
        <a:xfrm>
          <a:off x="6972300" y="13480143"/>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85086</xdr:rowOff>
    </xdr:from>
    <xdr:ext cx="534377" cy="259045"/>
    <xdr:sp macro="" textlink="">
      <xdr:nvSpPr>
        <xdr:cNvPr id="419" name="テキスト ボックス 418"/>
        <xdr:cNvSpPr txBox="1"/>
      </xdr:nvSpPr>
      <xdr:spPr>
        <a:xfrm>
          <a:off x="7594111" y="129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1" name="テキスト ボックス 420"/>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149479</xdr:rowOff>
    </xdr:from>
    <xdr:to>
      <xdr:col>55</xdr:col>
      <xdr:colOff>50800</xdr:colOff>
      <xdr:row>78</xdr:row>
      <xdr:rowOff>79629</xdr:rowOff>
    </xdr:to>
    <xdr:sp macro="" textlink="">
      <xdr:nvSpPr>
        <xdr:cNvPr id="427" name="楕円 426"/>
        <xdr:cNvSpPr/>
      </xdr:nvSpPr>
      <xdr:spPr>
        <a:xfrm>
          <a:off x="10426700" y="133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127906</xdr:rowOff>
    </xdr:from>
    <xdr:ext cx="469744" cy="259045"/>
    <xdr:sp macro="" textlink="">
      <xdr:nvSpPr>
        <xdr:cNvPr id="428" name="商工費該当値テキスト"/>
        <xdr:cNvSpPr txBox="1"/>
      </xdr:nvSpPr>
      <xdr:spPr>
        <a:xfrm>
          <a:off x="10528300" y="133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89684</xdr:rowOff>
    </xdr:from>
    <xdr:to>
      <xdr:col>50</xdr:col>
      <xdr:colOff>165100</xdr:colOff>
      <xdr:row>79</xdr:row>
      <xdr:rowOff>19834</xdr:rowOff>
    </xdr:to>
    <xdr:sp macro="" textlink="">
      <xdr:nvSpPr>
        <xdr:cNvPr id="429" name="楕円 428"/>
        <xdr:cNvSpPr/>
      </xdr:nvSpPr>
      <xdr:spPr>
        <a:xfrm>
          <a:off x="9588500" y="13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10961</xdr:rowOff>
    </xdr:from>
    <xdr:ext cx="469744" cy="259045"/>
    <xdr:sp macro="" textlink="">
      <xdr:nvSpPr>
        <xdr:cNvPr id="430" name="テキスト ボックス 429"/>
        <xdr:cNvSpPr txBox="1"/>
      </xdr:nvSpPr>
      <xdr:spPr>
        <a:xfrm>
          <a:off x="9404428" y="1355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137134</xdr:rowOff>
    </xdr:from>
    <xdr:to>
      <xdr:col>46</xdr:col>
      <xdr:colOff>38100</xdr:colOff>
      <xdr:row>79</xdr:row>
      <xdr:rowOff>67284</xdr:rowOff>
    </xdr:to>
    <xdr:sp macro="" textlink="">
      <xdr:nvSpPr>
        <xdr:cNvPr id="431" name="楕円 430"/>
        <xdr:cNvSpPr/>
      </xdr:nvSpPr>
      <xdr:spPr>
        <a:xfrm>
          <a:off x="8699500" y="135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58411</xdr:rowOff>
    </xdr:from>
    <xdr:ext cx="469744" cy="259045"/>
    <xdr:sp macro="" textlink="">
      <xdr:nvSpPr>
        <xdr:cNvPr id="432" name="テキスト ボックス 431"/>
        <xdr:cNvSpPr txBox="1"/>
      </xdr:nvSpPr>
      <xdr:spPr>
        <a:xfrm>
          <a:off x="8515428" y="136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114340</xdr:rowOff>
    </xdr:from>
    <xdr:to>
      <xdr:col>41</xdr:col>
      <xdr:colOff>101600</xdr:colOff>
      <xdr:row>79</xdr:row>
      <xdr:rowOff>44490</xdr:rowOff>
    </xdr:to>
    <xdr:sp macro="" textlink="">
      <xdr:nvSpPr>
        <xdr:cNvPr id="433" name="楕円 432"/>
        <xdr:cNvSpPr/>
      </xdr:nvSpPr>
      <xdr:spPr>
        <a:xfrm>
          <a:off x="7810500" y="134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35617</xdr:rowOff>
    </xdr:from>
    <xdr:ext cx="469744" cy="259045"/>
    <xdr:sp macro="" textlink="">
      <xdr:nvSpPr>
        <xdr:cNvPr id="434" name="テキスト ボックス 433"/>
        <xdr:cNvSpPr txBox="1"/>
      </xdr:nvSpPr>
      <xdr:spPr>
        <a:xfrm>
          <a:off x="7626428" y="1358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56243</xdr:rowOff>
    </xdr:from>
    <xdr:to>
      <xdr:col>36</xdr:col>
      <xdr:colOff>165100</xdr:colOff>
      <xdr:row>78</xdr:row>
      <xdr:rowOff>157843</xdr:rowOff>
    </xdr:to>
    <xdr:sp macro="" textlink="">
      <xdr:nvSpPr>
        <xdr:cNvPr id="435" name="楕円 434"/>
        <xdr:cNvSpPr/>
      </xdr:nvSpPr>
      <xdr:spPr>
        <a:xfrm>
          <a:off x="6921500" y="134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148970</xdr:rowOff>
    </xdr:from>
    <xdr:ext cx="469744" cy="259045"/>
    <xdr:sp macro="" textlink="">
      <xdr:nvSpPr>
        <xdr:cNvPr id="436" name="テキスト ボックス 435"/>
        <xdr:cNvSpPr txBox="1"/>
      </xdr:nvSpPr>
      <xdr:spPr>
        <a:xfrm>
          <a:off x="6737428" y="1352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32578</xdr:rowOff>
    </xdr:from>
    <xdr:to>
      <xdr:col>55</xdr:col>
      <xdr:colOff>0</xdr:colOff>
      <xdr:row>96</xdr:row>
      <xdr:rowOff>140821</xdr:rowOff>
    </xdr:to>
    <xdr:cxnSp macro="">
      <xdr:nvCxnSpPr>
        <xdr:cNvPr id="464" name="直線コネクタ 463"/>
        <xdr:cNvCxnSpPr/>
      </xdr:nvCxnSpPr>
      <xdr:spPr>
        <a:xfrm flipV="1">
          <a:off x="9639300" y="16491778"/>
          <a:ext cx="838200" cy="1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49004</xdr:rowOff>
    </xdr:from>
    <xdr:ext cx="534377" cy="259045"/>
    <xdr:sp macro="" textlink="">
      <xdr:nvSpPr>
        <xdr:cNvPr id="465" name="土木費平均値テキスト"/>
        <xdr:cNvSpPr txBox="1"/>
      </xdr:nvSpPr>
      <xdr:spPr>
        <a:xfrm>
          <a:off x="10528300" y="16165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96518</xdr:rowOff>
    </xdr:from>
    <xdr:to>
      <xdr:col>50</xdr:col>
      <xdr:colOff>114300</xdr:colOff>
      <xdr:row>96</xdr:row>
      <xdr:rowOff>140821</xdr:rowOff>
    </xdr:to>
    <xdr:cxnSp macro="">
      <xdr:nvCxnSpPr>
        <xdr:cNvPr id="467" name="直線コネクタ 466"/>
        <xdr:cNvCxnSpPr/>
      </xdr:nvCxnSpPr>
      <xdr:spPr>
        <a:xfrm>
          <a:off x="8750300" y="16555718"/>
          <a:ext cx="8890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96476</xdr:rowOff>
    </xdr:from>
    <xdr:ext cx="534377" cy="259045"/>
    <xdr:sp macro="" textlink="">
      <xdr:nvSpPr>
        <xdr:cNvPr id="469" name="テキスト ボックス 468"/>
        <xdr:cNvSpPr txBox="1"/>
      </xdr:nvSpPr>
      <xdr:spPr>
        <a:xfrm>
          <a:off x="9372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96518</xdr:rowOff>
    </xdr:from>
    <xdr:to>
      <xdr:col>45</xdr:col>
      <xdr:colOff>177800</xdr:colOff>
      <xdr:row>97</xdr:row>
      <xdr:rowOff>7638</xdr:rowOff>
    </xdr:to>
    <xdr:cxnSp macro="">
      <xdr:nvCxnSpPr>
        <xdr:cNvPr id="470" name="直線コネクタ 469"/>
        <xdr:cNvCxnSpPr/>
      </xdr:nvCxnSpPr>
      <xdr:spPr>
        <a:xfrm flipV="1">
          <a:off x="7861300" y="16555718"/>
          <a:ext cx="889000" cy="8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69798</xdr:rowOff>
    </xdr:from>
    <xdr:ext cx="534377" cy="259045"/>
    <xdr:sp macro="" textlink="">
      <xdr:nvSpPr>
        <xdr:cNvPr id="472" name="テキスト ボックス 471"/>
        <xdr:cNvSpPr txBox="1"/>
      </xdr:nvSpPr>
      <xdr:spPr>
        <a:xfrm>
          <a:off x="8483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97089</xdr:rowOff>
    </xdr:from>
    <xdr:to>
      <xdr:col>41</xdr:col>
      <xdr:colOff>50800</xdr:colOff>
      <xdr:row>97</xdr:row>
      <xdr:rowOff>7638</xdr:rowOff>
    </xdr:to>
    <xdr:cxnSp macro="">
      <xdr:nvCxnSpPr>
        <xdr:cNvPr id="473" name="直線コネクタ 472"/>
        <xdr:cNvCxnSpPr/>
      </xdr:nvCxnSpPr>
      <xdr:spPr>
        <a:xfrm>
          <a:off x="6972300" y="16556289"/>
          <a:ext cx="889000" cy="8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5" name="テキスト ボックス 474"/>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56083</xdr:rowOff>
    </xdr:from>
    <xdr:ext cx="534377" cy="259045"/>
    <xdr:sp macro="" textlink="">
      <xdr:nvSpPr>
        <xdr:cNvPr id="477" name="テキスト ボックス 476"/>
        <xdr:cNvSpPr txBox="1"/>
      </xdr:nvSpPr>
      <xdr:spPr>
        <a:xfrm>
          <a:off x="6705111" y="161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153228</xdr:rowOff>
    </xdr:from>
    <xdr:to>
      <xdr:col>55</xdr:col>
      <xdr:colOff>50800</xdr:colOff>
      <xdr:row>96</xdr:row>
      <xdr:rowOff>83378</xdr:rowOff>
    </xdr:to>
    <xdr:sp macro="" textlink="">
      <xdr:nvSpPr>
        <xdr:cNvPr id="483" name="楕円 482"/>
        <xdr:cNvSpPr/>
      </xdr:nvSpPr>
      <xdr:spPr>
        <a:xfrm>
          <a:off x="10426700" y="164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131655</xdr:rowOff>
    </xdr:from>
    <xdr:ext cx="534377" cy="259045"/>
    <xdr:sp macro="" textlink="">
      <xdr:nvSpPr>
        <xdr:cNvPr id="484" name="土木費該当値テキスト"/>
        <xdr:cNvSpPr txBox="1"/>
      </xdr:nvSpPr>
      <xdr:spPr>
        <a:xfrm>
          <a:off x="10528300" y="1641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90021</xdr:rowOff>
    </xdr:from>
    <xdr:to>
      <xdr:col>50</xdr:col>
      <xdr:colOff>165100</xdr:colOff>
      <xdr:row>97</xdr:row>
      <xdr:rowOff>20171</xdr:rowOff>
    </xdr:to>
    <xdr:sp macro="" textlink="">
      <xdr:nvSpPr>
        <xdr:cNvPr id="485" name="楕円 484"/>
        <xdr:cNvSpPr/>
      </xdr:nvSpPr>
      <xdr:spPr>
        <a:xfrm>
          <a:off x="9588500" y="165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11298</xdr:rowOff>
    </xdr:from>
    <xdr:ext cx="534377" cy="259045"/>
    <xdr:sp macro="" textlink="">
      <xdr:nvSpPr>
        <xdr:cNvPr id="486" name="テキスト ボックス 485"/>
        <xdr:cNvSpPr txBox="1"/>
      </xdr:nvSpPr>
      <xdr:spPr>
        <a:xfrm>
          <a:off x="9372111" y="1664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45718</xdr:rowOff>
    </xdr:from>
    <xdr:to>
      <xdr:col>46</xdr:col>
      <xdr:colOff>38100</xdr:colOff>
      <xdr:row>96</xdr:row>
      <xdr:rowOff>147318</xdr:rowOff>
    </xdr:to>
    <xdr:sp macro="" textlink="">
      <xdr:nvSpPr>
        <xdr:cNvPr id="487" name="楕円 486"/>
        <xdr:cNvSpPr/>
      </xdr:nvSpPr>
      <xdr:spPr>
        <a:xfrm>
          <a:off x="8699500" y="165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138445</xdr:rowOff>
    </xdr:from>
    <xdr:ext cx="534377" cy="259045"/>
    <xdr:sp macro="" textlink="">
      <xdr:nvSpPr>
        <xdr:cNvPr id="488" name="テキスト ボックス 487"/>
        <xdr:cNvSpPr txBox="1"/>
      </xdr:nvSpPr>
      <xdr:spPr>
        <a:xfrm>
          <a:off x="8483111" y="1659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128288</xdr:rowOff>
    </xdr:from>
    <xdr:to>
      <xdr:col>41</xdr:col>
      <xdr:colOff>101600</xdr:colOff>
      <xdr:row>97</xdr:row>
      <xdr:rowOff>58438</xdr:rowOff>
    </xdr:to>
    <xdr:sp macro="" textlink="">
      <xdr:nvSpPr>
        <xdr:cNvPr id="489" name="楕円 488"/>
        <xdr:cNvSpPr/>
      </xdr:nvSpPr>
      <xdr:spPr>
        <a:xfrm>
          <a:off x="7810500" y="165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49565</xdr:rowOff>
    </xdr:from>
    <xdr:ext cx="534377" cy="259045"/>
    <xdr:sp macro="" textlink="">
      <xdr:nvSpPr>
        <xdr:cNvPr id="490" name="テキスト ボックス 489"/>
        <xdr:cNvSpPr txBox="1"/>
      </xdr:nvSpPr>
      <xdr:spPr>
        <a:xfrm>
          <a:off x="7594111" y="166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46289</xdr:rowOff>
    </xdr:from>
    <xdr:to>
      <xdr:col>36</xdr:col>
      <xdr:colOff>165100</xdr:colOff>
      <xdr:row>96</xdr:row>
      <xdr:rowOff>147889</xdr:rowOff>
    </xdr:to>
    <xdr:sp macro="" textlink="">
      <xdr:nvSpPr>
        <xdr:cNvPr id="491" name="楕円 490"/>
        <xdr:cNvSpPr/>
      </xdr:nvSpPr>
      <xdr:spPr>
        <a:xfrm>
          <a:off x="6921500" y="165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139016</xdr:rowOff>
    </xdr:from>
    <xdr:ext cx="534377" cy="259045"/>
    <xdr:sp macro="" textlink="">
      <xdr:nvSpPr>
        <xdr:cNvPr id="492" name="テキスト ボックス 491"/>
        <xdr:cNvSpPr txBox="1"/>
      </xdr:nvSpPr>
      <xdr:spPr>
        <a:xfrm>
          <a:off x="6705111" y="1659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61290</xdr:rowOff>
    </xdr:from>
    <xdr:to>
      <xdr:col>85</xdr:col>
      <xdr:colOff>127000</xdr:colOff>
      <xdr:row>34</xdr:row>
      <xdr:rowOff>62890</xdr:rowOff>
    </xdr:to>
    <xdr:cxnSp macro="">
      <xdr:nvCxnSpPr>
        <xdr:cNvPr id="522" name="直線コネクタ 521"/>
        <xdr:cNvCxnSpPr/>
      </xdr:nvCxnSpPr>
      <xdr:spPr>
        <a:xfrm flipV="1">
          <a:off x="15481300" y="5547690"/>
          <a:ext cx="838200" cy="3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147337</xdr:rowOff>
    </xdr:from>
    <xdr:ext cx="534377" cy="259045"/>
    <xdr:sp macro="" textlink="">
      <xdr:nvSpPr>
        <xdr:cNvPr id="523" name="消防費平均値テキスト"/>
        <xdr:cNvSpPr txBox="1"/>
      </xdr:nvSpPr>
      <xdr:spPr>
        <a:xfrm>
          <a:off x="16370300" y="5805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62890</xdr:rowOff>
    </xdr:from>
    <xdr:to>
      <xdr:col>81</xdr:col>
      <xdr:colOff>50800</xdr:colOff>
      <xdr:row>35</xdr:row>
      <xdr:rowOff>7264</xdr:rowOff>
    </xdr:to>
    <xdr:cxnSp macro="">
      <xdr:nvCxnSpPr>
        <xdr:cNvPr id="525" name="直線コネクタ 524"/>
        <xdr:cNvCxnSpPr/>
      </xdr:nvCxnSpPr>
      <xdr:spPr>
        <a:xfrm flipV="1">
          <a:off x="14592300" y="589219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111701</xdr:rowOff>
    </xdr:from>
    <xdr:ext cx="534377" cy="259045"/>
    <xdr:sp macro="" textlink="">
      <xdr:nvSpPr>
        <xdr:cNvPr id="527" name="テキスト ボックス 526"/>
        <xdr:cNvSpPr txBox="1"/>
      </xdr:nvSpPr>
      <xdr:spPr>
        <a:xfrm>
          <a:off x="15214111" y="55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141605</xdr:rowOff>
    </xdr:from>
    <xdr:to>
      <xdr:col>76</xdr:col>
      <xdr:colOff>114300</xdr:colOff>
      <xdr:row>35</xdr:row>
      <xdr:rowOff>7264</xdr:rowOff>
    </xdr:to>
    <xdr:cxnSp macro="">
      <xdr:nvCxnSpPr>
        <xdr:cNvPr id="528" name="直線コネクタ 527"/>
        <xdr:cNvCxnSpPr/>
      </xdr:nvCxnSpPr>
      <xdr:spPr>
        <a:xfrm>
          <a:off x="13703300" y="5970905"/>
          <a:ext cx="8890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3954</xdr:rowOff>
    </xdr:from>
    <xdr:ext cx="534377" cy="259045"/>
    <xdr:sp macro="" textlink="">
      <xdr:nvSpPr>
        <xdr:cNvPr id="530" name="テキスト ボックス 529"/>
        <xdr:cNvSpPr txBox="1"/>
      </xdr:nvSpPr>
      <xdr:spPr>
        <a:xfrm>
          <a:off x="14325111" y="56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141605</xdr:rowOff>
    </xdr:from>
    <xdr:to>
      <xdr:col>71</xdr:col>
      <xdr:colOff>177800</xdr:colOff>
      <xdr:row>35</xdr:row>
      <xdr:rowOff>138405</xdr:rowOff>
    </xdr:to>
    <xdr:cxnSp macro="">
      <xdr:nvCxnSpPr>
        <xdr:cNvPr id="531" name="直線コネクタ 530"/>
        <xdr:cNvCxnSpPr/>
      </xdr:nvCxnSpPr>
      <xdr:spPr>
        <a:xfrm flipV="1">
          <a:off x="12814300" y="5970905"/>
          <a:ext cx="8890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161231</xdr:rowOff>
    </xdr:from>
    <xdr:ext cx="534377" cy="259045"/>
    <xdr:sp macro="" textlink="">
      <xdr:nvSpPr>
        <xdr:cNvPr id="533" name="テキスト ボックス 532"/>
        <xdr:cNvSpPr txBox="1"/>
      </xdr:nvSpPr>
      <xdr:spPr>
        <a:xfrm>
          <a:off x="13436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4" name="フローチャート: 判断 533"/>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127855</xdr:rowOff>
    </xdr:from>
    <xdr:ext cx="534377" cy="259045"/>
    <xdr:sp macro="" textlink="">
      <xdr:nvSpPr>
        <xdr:cNvPr id="535" name="テキスト ボックス 534"/>
        <xdr:cNvSpPr txBox="1"/>
      </xdr:nvSpPr>
      <xdr:spPr>
        <a:xfrm>
          <a:off x="12547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10490</xdr:rowOff>
    </xdr:from>
    <xdr:to>
      <xdr:col>85</xdr:col>
      <xdr:colOff>177800</xdr:colOff>
      <xdr:row>32</xdr:row>
      <xdr:rowOff>112090</xdr:rowOff>
    </xdr:to>
    <xdr:sp macro="" textlink="">
      <xdr:nvSpPr>
        <xdr:cNvPr id="541" name="楕円 540"/>
        <xdr:cNvSpPr/>
      </xdr:nvSpPr>
      <xdr:spPr>
        <a:xfrm>
          <a:off x="16268700" y="54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33367</xdr:rowOff>
    </xdr:from>
    <xdr:ext cx="534377" cy="259045"/>
    <xdr:sp macro="" textlink="">
      <xdr:nvSpPr>
        <xdr:cNvPr id="542" name="消防費該当値テキスト"/>
        <xdr:cNvSpPr txBox="1"/>
      </xdr:nvSpPr>
      <xdr:spPr>
        <a:xfrm>
          <a:off x="16370300" y="534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12090</xdr:rowOff>
    </xdr:from>
    <xdr:to>
      <xdr:col>81</xdr:col>
      <xdr:colOff>101600</xdr:colOff>
      <xdr:row>34</xdr:row>
      <xdr:rowOff>113690</xdr:rowOff>
    </xdr:to>
    <xdr:sp macro="" textlink="">
      <xdr:nvSpPr>
        <xdr:cNvPr id="543" name="楕円 542"/>
        <xdr:cNvSpPr/>
      </xdr:nvSpPr>
      <xdr:spPr>
        <a:xfrm>
          <a:off x="15430500" y="5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104817</xdr:rowOff>
    </xdr:from>
    <xdr:ext cx="534377" cy="259045"/>
    <xdr:sp macro="" textlink="">
      <xdr:nvSpPr>
        <xdr:cNvPr id="544" name="テキスト ボックス 543"/>
        <xdr:cNvSpPr txBox="1"/>
      </xdr:nvSpPr>
      <xdr:spPr>
        <a:xfrm>
          <a:off x="15214111" y="59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127914</xdr:rowOff>
    </xdr:from>
    <xdr:to>
      <xdr:col>76</xdr:col>
      <xdr:colOff>165100</xdr:colOff>
      <xdr:row>35</xdr:row>
      <xdr:rowOff>58064</xdr:rowOff>
    </xdr:to>
    <xdr:sp macro="" textlink="">
      <xdr:nvSpPr>
        <xdr:cNvPr id="545" name="楕円 544"/>
        <xdr:cNvSpPr/>
      </xdr:nvSpPr>
      <xdr:spPr>
        <a:xfrm>
          <a:off x="14541500" y="59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49191</xdr:rowOff>
    </xdr:from>
    <xdr:ext cx="534377" cy="259045"/>
    <xdr:sp macro="" textlink="">
      <xdr:nvSpPr>
        <xdr:cNvPr id="546" name="テキスト ボックス 545"/>
        <xdr:cNvSpPr txBox="1"/>
      </xdr:nvSpPr>
      <xdr:spPr>
        <a:xfrm>
          <a:off x="14325111" y="60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90805</xdr:rowOff>
    </xdr:from>
    <xdr:to>
      <xdr:col>72</xdr:col>
      <xdr:colOff>38100</xdr:colOff>
      <xdr:row>35</xdr:row>
      <xdr:rowOff>20955</xdr:rowOff>
    </xdr:to>
    <xdr:sp macro="" textlink="">
      <xdr:nvSpPr>
        <xdr:cNvPr id="547" name="楕円 546"/>
        <xdr:cNvSpPr/>
      </xdr:nvSpPr>
      <xdr:spPr>
        <a:xfrm>
          <a:off x="13652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12082</xdr:rowOff>
    </xdr:from>
    <xdr:ext cx="534377" cy="259045"/>
    <xdr:sp macro="" textlink="">
      <xdr:nvSpPr>
        <xdr:cNvPr id="548" name="テキスト ボックス 547"/>
        <xdr:cNvSpPr txBox="1"/>
      </xdr:nvSpPr>
      <xdr:spPr>
        <a:xfrm>
          <a:off x="13436111" y="60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87605</xdr:rowOff>
    </xdr:from>
    <xdr:to>
      <xdr:col>67</xdr:col>
      <xdr:colOff>101600</xdr:colOff>
      <xdr:row>36</xdr:row>
      <xdr:rowOff>17755</xdr:rowOff>
    </xdr:to>
    <xdr:sp macro="" textlink="">
      <xdr:nvSpPr>
        <xdr:cNvPr id="549" name="楕円 548"/>
        <xdr:cNvSpPr/>
      </xdr:nvSpPr>
      <xdr:spPr>
        <a:xfrm>
          <a:off x="12763500" y="60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8882</xdr:rowOff>
    </xdr:from>
    <xdr:ext cx="534377" cy="259045"/>
    <xdr:sp macro="" textlink="">
      <xdr:nvSpPr>
        <xdr:cNvPr id="550" name="テキスト ボックス 549"/>
        <xdr:cNvSpPr txBox="1"/>
      </xdr:nvSpPr>
      <xdr:spPr>
        <a:xfrm>
          <a:off x="12547111" y="618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37040</xdr:rowOff>
    </xdr:from>
    <xdr:to>
      <xdr:col>85</xdr:col>
      <xdr:colOff>127000</xdr:colOff>
      <xdr:row>57</xdr:row>
      <xdr:rowOff>127946</xdr:rowOff>
    </xdr:to>
    <xdr:cxnSp macro="">
      <xdr:nvCxnSpPr>
        <xdr:cNvPr id="580" name="直線コネクタ 579"/>
        <xdr:cNvCxnSpPr/>
      </xdr:nvCxnSpPr>
      <xdr:spPr>
        <a:xfrm flipV="1">
          <a:off x="15481300" y="9809690"/>
          <a:ext cx="8382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35348</xdr:rowOff>
    </xdr:from>
    <xdr:ext cx="534377" cy="259045"/>
    <xdr:sp macro="" textlink="">
      <xdr:nvSpPr>
        <xdr:cNvPr id="581" name="教育費平均値テキスト"/>
        <xdr:cNvSpPr txBox="1"/>
      </xdr:nvSpPr>
      <xdr:spPr>
        <a:xfrm>
          <a:off x="16370300" y="9293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127946</xdr:rowOff>
    </xdr:from>
    <xdr:to>
      <xdr:col>81</xdr:col>
      <xdr:colOff>50800</xdr:colOff>
      <xdr:row>57</xdr:row>
      <xdr:rowOff>139395</xdr:rowOff>
    </xdr:to>
    <xdr:cxnSp macro="">
      <xdr:nvCxnSpPr>
        <xdr:cNvPr id="583" name="直線コネクタ 582"/>
        <xdr:cNvCxnSpPr/>
      </xdr:nvCxnSpPr>
      <xdr:spPr>
        <a:xfrm flipV="1">
          <a:off x="14592300" y="9900596"/>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47731</xdr:rowOff>
    </xdr:from>
    <xdr:ext cx="534377" cy="259045"/>
    <xdr:sp macro="" textlink="">
      <xdr:nvSpPr>
        <xdr:cNvPr id="585" name="テキスト ボックス 584"/>
        <xdr:cNvSpPr txBox="1"/>
      </xdr:nvSpPr>
      <xdr:spPr>
        <a:xfrm>
          <a:off x="15214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139395</xdr:rowOff>
    </xdr:from>
    <xdr:to>
      <xdr:col>76</xdr:col>
      <xdr:colOff>114300</xdr:colOff>
      <xdr:row>58</xdr:row>
      <xdr:rowOff>55137</xdr:rowOff>
    </xdr:to>
    <xdr:cxnSp macro="">
      <xdr:nvCxnSpPr>
        <xdr:cNvPr id="586" name="直線コネクタ 585"/>
        <xdr:cNvCxnSpPr/>
      </xdr:nvCxnSpPr>
      <xdr:spPr>
        <a:xfrm flipV="1">
          <a:off x="13703300" y="9912045"/>
          <a:ext cx="889000" cy="8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45197</xdr:rowOff>
    </xdr:from>
    <xdr:ext cx="534377" cy="259045"/>
    <xdr:sp macro="" textlink="">
      <xdr:nvSpPr>
        <xdr:cNvPr id="588" name="テキスト ボックス 587"/>
        <xdr:cNvSpPr txBox="1"/>
      </xdr:nvSpPr>
      <xdr:spPr>
        <a:xfrm>
          <a:off x="14325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55137</xdr:rowOff>
    </xdr:from>
    <xdr:to>
      <xdr:col>71</xdr:col>
      <xdr:colOff>177800</xdr:colOff>
      <xdr:row>58</xdr:row>
      <xdr:rowOff>87026</xdr:rowOff>
    </xdr:to>
    <xdr:cxnSp macro="">
      <xdr:nvCxnSpPr>
        <xdr:cNvPr id="589" name="直線コネクタ 588"/>
        <xdr:cNvCxnSpPr/>
      </xdr:nvCxnSpPr>
      <xdr:spPr>
        <a:xfrm flipV="1">
          <a:off x="12814300" y="9999237"/>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13670</xdr:rowOff>
    </xdr:from>
    <xdr:ext cx="534377" cy="259045"/>
    <xdr:sp macro="" textlink="">
      <xdr:nvSpPr>
        <xdr:cNvPr id="591" name="テキスト ボックス 590"/>
        <xdr:cNvSpPr txBox="1"/>
      </xdr:nvSpPr>
      <xdr:spPr>
        <a:xfrm>
          <a:off x="13436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2" name="フローチャート: 判断 591"/>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68895</xdr:rowOff>
    </xdr:from>
    <xdr:ext cx="534377" cy="259045"/>
    <xdr:sp macro="" textlink="">
      <xdr:nvSpPr>
        <xdr:cNvPr id="593" name="テキスト ボックス 592"/>
        <xdr:cNvSpPr txBox="1"/>
      </xdr:nvSpPr>
      <xdr:spPr>
        <a:xfrm>
          <a:off x="12547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157690</xdr:rowOff>
    </xdr:from>
    <xdr:to>
      <xdr:col>85</xdr:col>
      <xdr:colOff>177800</xdr:colOff>
      <xdr:row>57</xdr:row>
      <xdr:rowOff>87840</xdr:rowOff>
    </xdr:to>
    <xdr:sp macro="" textlink="">
      <xdr:nvSpPr>
        <xdr:cNvPr id="599" name="楕円 598"/>
        <xdr:cNvSpPr/>
      </xdr:nvSpPr>
      <xdr:spPr>
        <a:xfrm>
          <a:off x="16268700" y="97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136117</xdr:rowOff>
    </xdr:from>
    <xdr:ext cx="534377" cy="259045"/>
    <xdr:sp macro="" textlink="">
      <xdr:nvSpPr>
        <xdr:cNvPr id="600" name="教育費該当値テキスト"/>
        <xdr:cNvSpPr txBox="1"/>
      </xdr:nvSpPr>
      <xdr:spPr>
        <a:xfrm>
          <a:off x="16370300" y="973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77146</xdr:rowOff>
    </xdr:from>
    <xdr:to>
      <xdr:col>81</xdr:col>
      <xdr:colOff>101600</xdr:colOff>
      <xdr:row>58</xdr:row>
      <xdr:rowOff>7296</xdr:rowOff>
    </xdr:to>
    <xdr:sp macro="" textlink="">
      <xdr:nvSpPr>
        <xdr:cNvPr id="601" name="楕円 600"/>
        <xdr:cNvSpPr/>
      </xdr:nvSpPr>
      <xdr:spPr>
        <a:xfrm>
          <a:off x="15430500" y="98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169873</xdr:rowOff>
    </xdr:from>
    <xdr:ext cx="534377" cy="259045"/>
    <xdr:sp macro="" textlink="">
      <xdr:nvSpPr>
        <xdr:cNvPr id="602" name="テキスト ボックス 601"/>
        <xdr:cNvSpPr txBox="1"/>
      </xdr:nvSpPr>
      <xdr:spPr>
        <a:xfrm>
          <a:off x="15214111" y="99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88595</xdr:rowOff>
    </xdr:from>
    <xdr:to>
      <xdr:col>76</xdr:col>
      <xdr:colOff>165100</xdr:colOff>
      <xdr:row>58</xdr:row>
      <xdr:rowOff>18745</xdr:rowOff>
    </xdr:to>
    <xdr:sp macro="" textlink="">
      <xdr:nvSpPr>
        <xdr:cNvPr id="603" name="楕円 602"/>
        <xdr:cNvSpPr/>
      </xdr:nvSpPr>
      <xdr:spPr>
        <a:xfrm>
          <a:off x="14541500" y="98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9872</xdr:rowOff>
    </xdr:from>
    <xdr:ext cx="534377" cy="259045"/>
    <xdr:sp macro="" textlink="">
      <xdr:nvSpPr>
        <xdr:cNvPr id="604" name="テキスト ボックス 603"/>
        <xdr:cNvSpPr txBox="1"/>
      </xdr:nvSpPr>
      <xdr:spPr>
        <a:xfrm>
          <a:off x="14325111" y="99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4337</xdr:rowOff>
    </xdr:from>
    <xdr:to>
      <xdr:col>72</xdr:col>
      <xdr:colOff>38100</xdr:colOff>
      <xdr:row>58</xdr:row>
      <xdr:rowOff>105937</xdr:rowOff>
    </xdr:to>
    <xdr:sp macro="" textlink="">
      <xdr:nvSpPr>
        <xdr:cNvPr id="605" name="楕円 604"/>
        <xdr:cNvSpPr/>
      </xdr:nvSpPr>
      <xdr:spPr>
        <a:xfrm>
          <a:off x="13652500" y="99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97064</xdr:rowOff>
    </xdr:from>
    <xdr:ext cx="534377" cy="259045"/>
    <xdr:sp macro="" textlink="">
      <xdr:nvSpPr>
        <xdr:cNvPr id="606" name="テキスト ボックス 605"/>
        <xdr:cNvSpPr txBox="1"/>
      </xdr:nvSpPr>
      <xdr:spPr>
        <a:xfrm>
          <a:off x="13436111" y="100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36226</xdr:rowOff>
    </xdr:from>
    <xdr:to>
      <xdr:col>67</xdr:col>
      <xdr:colOff>101600</xdr:colOff>
      <xdr:row>58</xdr:row>
      <xdr:rowOff>137826</xdr:rowOff>
    </xdr:to>
    <xdr:sp macro="" textlink="">
      <xdr:nvSpPr>
        <xdr:cNvPr id="607" name="楕円 606"/>
        <xdr:cNvSpPr/>
      </xdr:nvSpPr>
      <xdr:spPr>
        <a:xfrm>
          <a:off x="12763500" y="99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128953</xdr:rowOff>
    </xdr:from>
    <xdr:ext cx="534377" cy="259045"/>
    <xdr:sp macro="" textlink="">
      <xdr:nvSpPr>
        <xdr:cNvPr id="608" name="テキスト ボックス 607"/>
        <xdr:cNvSpPr txBox="1"/>
      </xdr:nvSpPr>
      <xdr:spPr>
        <a:xfrm>
          <a:off x="12547111" y="1007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123058</xdr:rowOff>
    </xdr:from>
    <xdr:to>
      <xdr:col>85</xdr:col>
      <xdr:colOff>127000</xdr:colOff>
      <xdr:row>78</xdr:row>
      <xdr:rowOff>139700</xdr:rowOff>
    </xdr:to>
    <xdr:cxnSp macro="">
      <xdr:nvCxnSpPr>
        <xdr:cNvPr id="635" name="直線コネクタ 634"/>
        <xdr:cNvCxnSpPr/>
      </xdr:nvCxnSpPr>
      <xdr:spPr>
        <a:xfrm flipV="1">
          <a:off x="15481300" y="13496158"/>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108805</xdr:rowOff>
    </xdr:from>
    <xdr:ext cx="469744" cy="259045"/>
    <xdr:sp macro="" textlink="">
      <xdr:nvSpPr>
        <xdr:cNvPr id="636" name="災害復旧費平均値テキスト"/>
        <xdr:cNvSpPr txBox="1"/>
      </xdr:nvSpPr>
      <xdr:spPr>
        <a:xfrm>
          <a:off x="16370300" y="1313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8" name="直線コネクタ 63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104934</xdr:rowOff>
    </xdr:from>
    <xdr:ext cx="469744" cy="259045"/>
    <xdr:sp macro="" textlink="">
      <xdr:nvSpPr>
        <xdr:cNvPr id="640" name="テキスト ボックス 639"/>
        <xdr:cNvSpPr txBox="1"/>
      </xdr:nvSpPr>
      <xdr:spPr>
        <a:xfrm>
          <a:off x="15246428" y="131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1" name="直線コネクタ 64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43" name="テキスト ボックス 642"/>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4" name="直線コネクタ 64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6" name="テキスト ボックス 645"/>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7" name="フローチャート: 判断 646"/>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xdr:rowOff>
    </xdr:from>
    <xdr:ext cx="378565" cy="259045"/>
    <xdr:sp macro="" textlink="">
      <xdr:nvSpPr>
        <xdr:cNvPr id="648" name="テキスト ボックス 647"/>
        <xdr:cNvSpPr txBox="1"/>
      </xdr:nvSpPr>
      <xdr:spPr>
        <a:xfrm>
          <a:off x="12625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72258</xdr:rowOff>
    </xdr:from>
    <xdr:to>
      <xdr:col>85</xdr:col>
      <xdr:colOff>177800</xdr:colOff>
      <xdr:row>79</xdr:row>
      <xdr:rowOff>2408</xdr:rowOff>
    </xdr:to>
    <xdr:sp macro="" textlink="">
      <xdr:nvSpPr>
        <xdr:cNvPr id="654" name="楕円 653"/>
        <xdr:cNvSpPr/>
      </xdr:nvSpPr>
      <xdr:spPr>
        <a:xfrm>
          <a:off x="16268700" y="134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158635</xdr:rowOff>
    </xdr:from>
    <xdr:ext cx="378565" cy="259045"/>
    <xdr:sp macro="" textlink="">
      <xdr:nvSpPr>
        <xdr:cNvPr id="655" name="災害復旧費該当値テキスト"/>
        <xdr:cNvSpPr txBox="1"/>
      </xdr:nvSpPr>
      <xdr:spPr>
        <a:xfrm>
          <a:off x="16370300" y="1336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25667</xdr:rowOff>
    </xdr:from>
    <xdr:to>
      <xdr:col>85</xdr:col>
      <xdr:colOff>127000</xdr:colOff>
      <xdr:row>99</xdr:row>
      <xdr:rowOff>39936</xdr:rowOff>
    </xdr:to>
    <xdr:cxnSp macro="">
      <xdr:nvCxnSpPr>
        <xdr:cNvPr id="693" name="直線コネクタ 692"/>
        <xdr:cNvCxnSpPr/>
      </xdr:nvCxnSpPr>
      <xdr:spPr>
        <a:xfrm flipV="1">
          <a:off x="15481300" y="16999217"/>
          <a:ext cx="8382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39349</xdr:rowOff>
    </xdr:from>
    <xdr:ext cx="534377" cy="259045"/>
    <xdr:sp macro="" textlink="">
      <xdr:nvSpPr>
        <xdr:cNvPr id="694" name="公債費平均値テキスト"/>
        <xdr:cNvSpPr txBox="1"/>
      </xdr:nvSpPr>
      <xdr:spPr>
        <a:xfrm>
          <a:off x="16370300" y="16327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33001</xdr:rowOff>
    </xdr:from>
    <xdr:to>
      <xdr:col>81</xdr:col>
      <xdr:colOff>50800</xdr:colOff>
      <xdr:row>99</xdr:row>
      <xdr:rowOff>39936</xdr:rowOff>
    </xdr:to>
    <xdr:cxnSp macro="">
      <xdr:nvCxnSpPr>
        <xdr:cNvPr id="696" name="直線コネクタ 695"/>
        <xdr:cNvCxnSpPr/>
      </xdr:nvCxnSpPr>
      <xdr:spPr>
        <a:xfrm>
          <a:off x="14592300" y="17006551"/>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117815</xdr:rowOff>
    </xdr:from>
    <xdr:ext cx="534377" cy="259045"/>
    <xdr:sp macro="" textlink="">
      <xdr:nvSpPr>
        <xdr:cNvPr id="698" name="テキスト ボックス 697"/>
        <xdr:cNvSpPr txBox="1"/>
      </xdr:nvSpPr>
      <xdr:spPr>
        <a:xfrm>
          <a:off x="15214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18523</xdr:rowOff>
    </xdr:from>
    <xdr:to>
      <xdr:col>76</xdr:col>
      <xdr:colOff>114300</xdr:colOff>
      <xdr:row>99</xdr:row>
      <xdr:rowOff>33001</xdr:rowOff>
    </xdr:to>
    <xdr:cxnSp macro="">
      <xdr:nvCxnSpPr>
        <xdr:cNvPr id="699" name="直線コネクタ 698"/>
        <xdr:cNvCxnSpPr/>
      </xdr:nvCxnSpPr>
      <xdr:spPr>
        <a:xfrm>
          <a:off x="13703300" y="1699207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138923</xdr:rowOff>
    </xdr:from>
    <xdr:ext cx="534377" cy="259045"/>
    <xdr:sp macro="" textlink="">
      <xdr:nvSpPr>
        <xdr:cNvPr id="701" name="テキスト ボックス 700"/>
        <xdr:cNvSpPr txBox="1"/>
      </xdr:nvSpPr>
      <xdr:spPr>
        <a:xfrm>
          <a:off x="14325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16694</xdr:rowOff>
    </xdr:from>
    <xdr:to>
      <xdr:col>71</xdr:col>
      <xdr:colOff>177800</xdr:colOff>
      <xdr:row>99</xdr:row>
      <xdr:rowOff>18523</xdr:rowOff>
    </xdr:to>
    <xdr:cxnSp macro="">
      <xdr:nvCxnSpPr>
        <xdr:cNvPr id="702" name="直線コネクタ 701"/>
        <xdr:cNvCxnSpPr/>
      </xdr:nvCxnSpPr>
      <xdr:spPr>
        <a:xfrm>
          <a:off x="12814300" y="169902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141952</xdr:rowOff>
    </xdr:from>
    <xdr:ext cx="534377" cy="259045"/>
    <xdr:sp macro="" textlink="">
      <xdr:nvSpPr>
        <xdr:cNvPr id="704" name="テキスト ボックス 703"/>
        <xdr:cNvSpPr txBox="1"/>
      </xdr:nvSpPr>
      <xdr:spPr>
        <a:xfrm>
          <a:off x="13436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5" name="フローチャート: 判断 704"/>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84059</xdr:rowOff>
    </xdr:from>
    <xdr:ext cx="534377" cy="259045"/>
    <xdr:sp macro="" textlink="">
      <xdr:nvSpPr>
        <xdr:cNvPr id="706" name="テキスト ボックス 705"/>
        <xdr:cNvSpPr txBox="1"/>
      </xdr:nvSpPr>
      <xdr:spPr>
        <a:xfrm>
          <a:off x="12547111" y="163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146317</xdr:rowOff>
    </xdr:from>
    <xdr:to>
      <xdr:col>85</xdr:col>
      <xdr:colOff>177800</xdr:colOff>
      <xdr:row>99</xdr:row>
      <xdr:rowOff>76467</xdr:rowOff>
    </xdr:to>
    <xdr:sp macro="" textlink="">
      <xdr:nvSpPr>
        <xdr:cNvPr id="712" name="楕円 711"/>
        <xdr:cNvSpPr/>
      </xdr:nvSpPr>
      <xdr:spPr>
        <a:xfrm>
          <a:off x="16268700" y="169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61244</xdr:rowOff>
    </xdr:from>
    <xdr:ext cx="534377" cy="259045"/>
    <xdr:sp macro="" textlink="">
      <xdr:nvSpPr>
        <xdr:cNvPr id="713" name="公債費該当値テキスト"/>
        <xdr:cNvSpPr txBox="1"/>
      </xdr:nvSpPr>
      <xdr:spPr>
        <a:xfrm>
          <a:off x="16370300" y="1686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160586</xdr:rowOff>
    </xdr:from>
    <xdr:to>
      <xdr:col>81</xdr:col>
      <xdr:colOff>101600</xdr:colOff>
      <xdr:row>99</xdr:row>
      <xdr:rowOff>90736</xdr:rowOff>
    </xdr:to>
    <xdr:sp macro="" textlink="">
      <xdr:nvSpPr>
        <xdr:cNvPr id="714" name="楕円 713"/>
        <xdr:cNvSpPr/>
      </xdr:nvSpPr>
      <xdr:spPr>
        <a:xfrm>
          <a:off x="15430500" y="169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81863</xdr:rowOff>
    </xdr:from>
    <xdr:ext cx="534377" cy="259045"/>
    <xdr:sp macro="" textlink="">
      <xdr:nvSpPr>
        <xdr:cNvPr id="715" name="テキスト ボックス 714"/>
        <xdr:cNvSpPr txBox="1"/>
      </xdr:nvSpPr>
      <xdr:spPr>
        <a:xfrm>
          <a:off x="15214111" y="1705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153651</xdr:rowOff>
    </xdr:from>
    <xdr:to>
      <xdr:col>76</xdr:col>
      <xdr:colOff>165100</xdr:colOff>
      <xdr:row>99</xdr:row>
      <xdr:rowOff>83801</xdr:rowOff>
    </xdr:to>
    <xdr:sp macro="" textlink="">
      <xdr:nvSpPr>
        <xdr:cNvPr id="716" name="楕円 715"/>
        <xdr:cNvSpPr/>
      </xdr:nvSpPr>
      <xdr:spPr>
        <a:xfrm>
          <a:off x="14541500" y="169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74928</xdr:rowOff>
    </xdr:from>
    <xdr:ext cx="534377" cy="259045"/>
    <xdr:sp macro="" textlink="">
      <xdr:nvSpPr>
        <xdr:cNvPr id="717" name="テキスト ボックス 716"/>
        <xdr:cNvSpPr txBox="1"/>
      </xdr:nvSpPr>
      <xdr:spPr>
        <a:xfrm>
          <a:off x="14325111" y="1704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139173</xdr:rowOff>
    </xdr:from>
    <xdr:to>
      <xdr:col>72</xdr:col>
      <xdr:colOff>38100</xdr:colOff>
      <xdr:row>99</xdr:row>
      <xdr:rowOff>69323</xdr:rowOff>
    </xdr:to>
    <xdr:sp macro="" textlink="">
      <xdr:nvSpPr>
        <xdr:cNvPr id="718" name="楕円 717"/>
        <xdr:cNvSpPr/>
      </xdr:nvSpPr>
      <xdr:spPr>
        <a:xfrm>
          <a:off x="13652500" y="169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60450</xdr:rowOff>
    </xdr:from>
    <xdr:ext cx="534377" cy="259045"/>
    <xdr:sp macro="" textlink="">
      <xdr:nvSpPr>
        <xdr:cNvPr id="719" name="テキスト ボックス 718"/>
        <xdr:cNvSpPr txBox="1"/>
      </xdr:nvSpPr>
      <xdr:spPr>
        <a:xfrm>
          <a:off x="13436111" y="170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137344</xdr:rowOff>
    </xdr:from>
    <xdr:to>
      <xdr:col>67</xdr:col>
      <xdr:colOff>101600</xdr:colOff>
      <xdr:row>99</xdr:row>
      <xdr:rowOff>67494</xdr:rowOff>
    </xdr:to>
    <xdr:sp macro="" textlink="">
      <xdr:nvSpPr>
        <xdr:cNvPr id="720" name="楕円 719"/>
        <xdr:cNvSpPr/>
      </xdr:nvSpPr>
      <xdr:spPr>
        <a:xfrm>
          <a:off x="12763500" y="1693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58621</xdr:rowOff>
    </xdr:from>
    <xdr:ext cx="534377" cy="259045"/>
    <xdr:sp macro="" textlink="">
      <xdr:nvSpPr>
        <xdr:cNvPr id="721" name="テキスト ボックス 720"/>
        <xdr:cNvSpPr txBox="1"/>
      </xdr:nvSpPr>
      <xdr:spPr>
        <a:xfrm>
          <a:off x="12547111" y="1703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3" name="諸支出金平均値テキスト"/>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4" name="フローチャート: 判断 763"/>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5" name="テキスト ボックス 764"/>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目的別歳出において、民生費の構成比が一番大きく、住民一人当たり</a:t>
          </a:r>
          <a:r>
            <a:rPr kumimoji="1" lang="en-US" altLang="ja-JP" sz="1300">
              <a:latin typeface="ＭＳ Ｐゴシック" panose="020B0600070205080204" pitchFamily="50" charset="-128"/>
              <a:ea typeface="ＭＳ Ｐゴシック" panose="020B0600070205080204" pitchFamily="50" charset="-128"/>
            </a:rPr>
            <a:t>145,618</a:t>
          </a:r>
          <a:r>
            <a:rPr kumimoji="1" lang="ja-JP" altLang="en-US" sz="1300">
              <a:latin typeface="ＭＳ Ｐゴシック" panose="020B0600070205080204" pitchFamily="50" charset="-128"/>
              <a:ea typeface="ＭＳ Ｐゴシック" panose="020B0600070205080204" pitchFamily="50" charset="-128"/>
            </a:rPr>
            <a:t>円であり、</a:t>
          </a:r>
          <a:r>
            <a:rPr kumimoji="1" lang="en-US" altLang="ja-JP" sz="1300">
              <a:latin typeface="ＭＳ Ｐゴシック" panose="020B0600070205080204" pitchFamily="50" charset="-128"/>
              <a:ea typeface="ＭＳ Ｐゴシック" panose="020B0600070205080204" pitchFamily="50" charset="-128"/>
            </a:rPr>
            <a:t>3,011</a:t>
          </a:r>
          <a:r>
            <a:rPr kumimoji="1" lang="ja-JP" altLang="en-US" sz="1300">
              <a:latin typeface="ＭＳ Ｐゴシック" panose="020B0600070205080204" pitchFamily="50" charset="-128"/>
              <a:ea typeface="ＭＳ Ｐゴシック" panose="020B0600070205080204" pitchFamily="50" charset="-128"/>
            </a:rPr>
            <a:t>円増額となっている。これは、障害者支援事業に係る介護給付費の増等が要因である。</a:t>
          </a:r>
        </a:p>
        <a:p>
          <a:r>
            <a:rPr kumimoji="1" lang="ja-JP" altLang="en-US" sz="1300">
              <a:latin typeface="ＭＳ Ｐゴシック" panose="020B0600070205080204" pitchFamily="50" charset="-128"/>
              <a:ea typeface="ＭＳ Ｐゴシック" panose="020B0600070205080204" pitchFamily="50" charset="-128"/>
            </a:rPr>
            <a:t>　また、総務費については、住民一人当たり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74,810</a:t>
          </a:r>
          <a:r>
            <a:rPr kumimoji="1" lang="ja-JP" altLang="en-US" sz="1300">
              <a:latin typeface="ＭＳ Ｐゴシック" panose="020B0600070205080204" pitchFamily="50" charset="-128"/>
              <a:ea typeface="ＭＳ Ｐゴシック" panose="020B0600070205080204" pitchFamily="50" charset="-128"/>
            </a:rPr>
            <a:t>円であり、昨年度より</a:t>
          </a:r>
          <a:r>
            <a:rPr kumimoji="1" lang="en-US" altLang="ja-JP" sz="1300">
              <a:latin typeface="ＭＳ Ｐゴシック" panose="020B0600070205080204" pitchFamily="50" charset="-128"/>
              <a:ea typeface="ＭＳ Ｐゴシック" panose="020B0600070205080204" pitchFamily="50" charset="-128"/>
            </a:rPr>
            <a:t>27,509</a:t>
          </a:r>
          <a:r>
            <a:rPr kumimoji="1" lang="ja-JP" altLang="en-US" sz="1300">
              <a:latin typeface="ＭＳ Ｐゴシック" panose="020B0600070205080204" pitchFamily="50" charset="-128"/>
              <a:ea typeface="ＭＳ Ｐゴシック" panose="020B0600070205080204" pitchFamily="50" charset="-128"/>
            </a:rPr>
            <a:t>円の増加、消防費については、住民一人当たり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20,529</a:t>
          </a:r>
          <a:r>
            <a:rPr kumimoji="1" lang="ja-JP" altLang="en-US" sz="1300">
              <a:latin typeface="ＭＳ Ｐゴシック" panose="020B0600070205080204" pitchFamily="50" charset="-128"/>
              <a:ea typeface="ＭＳ Ｐゴシック" panose="020B0600070205080204" pitchFamily="50" charset="-128"/>
            </a:rPr>
            <a:t>円であり、昨年度より</a:t>
          </a:r>
          <a:r>
            <a:rPr kumimoji="1" lang="en-US" altLang="ja-JP" sz="1300">
              <a:latin typeface="ＭＳ Ｐゴシック" panose="020B0600070205080204" pitchFamily="50" charset="-128"/>
              <a:ea typeface="ＭＳ Ｐゴシック" panose="020B0600070205080204" pitchFamily="50" charset="-128"/>
            </a:rPr>
            <a:t>4,329</a:t>
          </a:r>
          <a:r>
            <a:rPr kumimoji="1" lang="ja-JP" altLang="en-US" sz="1300">
              <a:latin typeface="ＭＳ Ｐゴシック" panose="020B0600070205080204" pitchFamily="50" charset="-128"/>
              <a:ea typeface="ＭＳ Ｐゴシック" panose="020B0600070205080204" pitchFamily="50" charset="-128"/>
            </a:rPr>
            <a:t>円の増加となっている。これは、新庁舎整備事業及び消防分署耐震化事業に係る工事施工に伴う増加が要因である。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その他の経費を見渡すと適切な予算執行に努めた結果、概ねいずれの項目も、類似他団体平均よりもコストは小さくなっている。　　　　　</a:t>
          </a:r>
        </a:p>
        <a:p>
          <a:r>
            <a:rPr kumimoji="1" lang="ja-JP" altLang="en-US" sz="1300">
              <a:latin typeface="ＭＳ Ｐゴシック" panose="020B0600070205080204" pitchFamily="50" charset="-128"/>
              <a:ea typeface="ＭＳ Ｐゴシック" panose="020B0600070205080204" pitchFamily="50" charset="-128"/>
            </a:rPr>
            <a:t>　今後も幼児教育無償化など、民生費等の増加が予想されるが、コストを意識し、持続可能な財政運営となるよう、引き続き努めていく。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実質収支比率は、前年度比</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ポイント増加した。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れは、各種大規模事業の進捗による歳出や繰越額が増額したものの、市税をはじめとする自主財源の増がそれを上回ったこと要因である。そのうち、令和元年度に新たに立ち上げた、ふかや花園土地区画整理事業特別会計の事業進捗等による繰入金の増が最も大きく、それに伴い、財政調整基金の残高は減少した。</a:t>
          </a:r>
        </a:p>
        <a:p>
          <a:r>
            <a:rPr kumimoji="1" lang="ja-JP" altLang="en-US" sz="1100">
              <a:latin typeface="ＭＳ ゴシック" pitchFamily="49" charset="-128"/>
              <a:ea typeface="ＭＳ ゴシック" pitchFamily="49" charset="-128"/>
            </a:rPr>
            <a:t>　今後、平成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開始した合併算定替の増額措置の終了に伴い、歳入の先細りが想定されるとともに、扶助費の増加傾向が続く中、財政調整基金等を取り崩しながら、財政運営を行っていくことが見込まれるため、財政規模の適正化と新たな歳入確保策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すべての会計において実質赤字は生じておらず、財政健全化法上の水準はクリアしている。</a:t>
          </a:r>
        </a:p>
        <a:p>
          <a:r>
            <a:rPr kumimoji="1" lang="ja-JP" altLang="en-US" sz="1400">
              <a:latin typeface="ＭＳ ゴシック" pitchFamily="49" charset="-128"/>
              <a:ea typeface="ＭＳ ゴシック" pitchFamily="49" charset="-128"/>
            </a:rPr>
            <a:t>　しかしながら、一般会計から、多額の繰入金により収支を維持している会計もあり、下水道事業会計については、留保資金の増により繰出金は減少したものの、国民健康保険特別会計は繰越金の減少により繰出金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今後、歳入において少子高齢社会や人口減少の進展に伴い、税収減が見込まれるとともに、歳出において扶助費をはじめとする社会保障関係経費のさらなる増加が続くものと見込まれるため、より一層健全な財政運営となるよう、引き続き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59624448</v>
      </c>
      <c r="BO4" s="431"/>
      <c r="BP4" s="431"/>
      <c r="BQ4" s="431"/>
      <c r="BR4" s="431"/>
      <c r="BS4" s="431"/>
      <c r="BT4" s="431"/>
      <c r="BU4" s="432"/>
      <c r="BV4" s="430">
        <v>51313167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10</v>
      </c>
      <c r="CU4" s="437"/>
      <c r="CV4" s="437"/>
      <c r="CW4" s="437"/>
      <c r="CX4" s="437"/>
      <c r="CY4" s="437"/>
      <c r="CZ4" s="437"/>
      <c r="DA4" s="438"/>
      <c r="DB4" s="436">
        <v>7.4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54529479</v>
      </c>
      <c r="BO5" s="468"/>
      <c r="BP5" s="468"/>
      <c r="BQ5" s="468"/>
      <c r="BR5" s="468"/>
      <c r="BS5" s="468"/>
      <c r="BT5" s="468"/>
      <c r="BU5" s="469"/>
      <c r="BV5" s="467">
        <v>47829117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85.6</v>
      </c>
      <c r="CU5" s="465"/>
      <c r="CV5" s="465"/>
      <c r="CW5" s="465"/>
      <c r="CX5" s="465"/>
      <c r="CY5" s="465"/>
      <c r="CZ5" s="465"/>
      <c r="DA5" s="466"/>
      <c r="DB5" s="464">
        <v>85.2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5094969</v>
      </c>
      <c r="BO6" s="468"/>
      <c r="BP6" s="468"/>
      <c r="BQ6" s="468"/>
      <c r="BR6" s="468"/>
      <c r="BS6" s="468"/>
      <c r="BT6" s="468"/>
      <c r="BU6" s="469"/>
      <c r="BV6" s="467">
        <v>3484050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90</v>
      </c>
      <c r="CU6" s="505"/>
      <c r="CV6" s="505"/>
      <c r="CW6" s="505"/>
      <c r="CX6" s="505"/>
      <c r="CY6" s="505"/>
      <c r="CZ6" s="505"/>
      <c r="DA6" s="506"/>
      <c r="DB6" s="504">
        <v>89.7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2087712</v>
      </c>
      <c r="BO7" s="468"/>
      <c r="BP7" s="468"/>
      <c r="BQ7" s="468"/>
      <c r="BR7" s="468"/>
      <c r="BS7" s="468"/>
      <c r="BT7" s="468"/>
      <c r="BU7" s="469"/>
      <c r="BV7" s="467">
        <v>1251305</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29944521</v>
      </c>
      <c r="CU7" s="468"/>
      <c r="CV7" s="468"/>
      <c r="CW7" s="468"/>
      <c r="CX7" s="468"/>
      <c r="CY7" s="468"/>
      <c r="CZ7" s="468"/>
      <c r="DA7" s="469"/>
      <c r="DB7" s="467">
        <v>30040269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3007257</v>
      </c>
      <c r="BO8" s="468"/>
      <c r="BP8" s="468"/>
      <c r="BQ8" s="468"/>
      <c r="BR8" s="468"/>
      <c r="BS8" s="468"/>
      <c r="BT8" s="468"/>
      <c r="BU8" s="469"/>
      <c r="BV8" s="467">
        <v>2232745</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0.77</v>
      </c>
      <c r="CU8" s="508"/>
      <c r="CV8" s="508"/>
      <c r="CW8" s="508"/>
      <c r="CX8" s="508"/>
      <c r="CY8" s="508"/>
      <c r="CZ8" s="508"/>
      <c r="DA8" s="509"/>
      <c r="DB8" s="507">
        <v>0.77</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143811</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102</v>
      </c>
      <c r="AV9" s="500"/>
      <c r="AW9" s="500"/>
      <c r="AX9" s="500"/>
      <c r="AY9" s="501" t="s">
        <v>117</v>
      </c>
      <c r="AZ9" s="502"/>
      <c r="BA9" s="502"/>
      <c r="BB9" s="502"/>
      <c r="BC9" s="502"/>
      <c r="BD9" s="502"/>
      <c r="BE9" s="502"/>
      <c r="BF9" s="502"/>
      <c r="BG9" s="502"/>
      <c r="BH9" s="502"/>
      <c r="BI9" s="502"/>
      <c r="BJ9" s="502"/>
      <c r="BK9" s="502"/>
      <c r="BL9" s="502"/>
      <c r="BM9" s="503"/>
      <c r="BN9" s="467">
        <v>774512</v>
      </c>
      <c r="BO9" s="468"/>
      <c r="BP9" s="468"/>
      <c r="BQ9" s="468"/>
      <c r="BR9" s="468"/>
      <c r="BS9" s="468"/>
      <c r="BT9" s="468"/>
      <c r="BU9" s="469"/>
      <c r="BV9" s="467">
        <v>-4715</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7.8</v>
      </c>
      <c r="CU9" s="465"/>
      <c r="CV9" s="465"/>
      <c r="CW9" s="465"/>
      <c r="CX9" s="465"/>
      <c r="CY9" s="465"/>
      <c r="CZ9" s="465"/>
      <c r="DA9" s="466"/>
      <c r="DB9" s="464">
        <v>8.1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144618</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583828</v>
      </c>
      <c r="BO10" s="468"/>
      <c r="BP10" s="468"/>
      <c r="BQ10" s="468"/>
      <c r="BR10" s="468"/>
      <c r="BS10" s="468"/>
      <c r="BT10" s="468"/>
      <c r="BU10" s="469"/>
      <c r="BV10" s="467">
        <v>583958</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121</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143219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1585666</v>
      </c>
      <c r="BO12" s="468"/>
      <c r="BP12" s="468"/>
      <c r="BQ12" s="468"/>
      <c r="BR12" s="468"/>
      <c r="BS12" s="468"/>
      <c r="BT12" s="468"/>
      <c r="BU12" s="469"/>
      <c r="BV12" s="467">
        <v>119495</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140237</v>
      </c>
      <c r="S13" s="552"/>
      <c r="T13" s="552"/>
      <c r="U13" s="552"/>
      <c r="V13" s="553"/>
      <c r="W13" s="483" t="s">
        <v>140</v>
      </c>
      <c r="X13" s="484"/>
      <c r="Y13" s="484"/>
      <c r="Z13" s="484"/>
      <c r="AA13" s="484"/>
      <c r="AB13" s="474"/>
      <c r="AC13" s="518">
        <v>5446</v>
      </c>
      <c r="AD13" s="519"/>
      <c r="AE13" s="519"/>
      <c r="AF13" s="519"/>
      <c r="AG13" s="561"/>
      <c r="AH13" s="518">
        <v>6166</v>
      </c>
      <c r="AI13" s="519"/>
      <c r="AJ13" s="519"/>
      <c r="AK13" s="519"/>
      <c r="AL13" s="520"/>
      <c r="AM13" s="496" t="s">
        <v>141</v>
      </c>
      <c r="AN13" s="497"/>
      <c r="AO13" s="497"/>
      <c r="AP13" s="497"/>
      <c r="AQ13" s="497"/>
      <c r="AR13" s="497"/>
      <c r="AS13" s="497"/>
      <c r="AT13" s="498"/>
      <c r="AU13" s="499" t="s">
        <v>106</v>
      </c>
      <c r="AV13" s="500"/>
      <c r="AW13" s="500"/>
      <c r="AX13" s="500"/>
      <c r="AY13" s="501" t="s">
        <v>142</v>
      </c>
      <c r="AZ13" s="502"/>
      <c r="BA13" s="502"/>
      <c r="BB13" s="502"/>
      <c r="BC13" s="502"/>
      <c r="BD13" s="502"/>
      <c r="BE13" s="502"/>
      <c r="BF13" s="502"/>
      <c r="BG13" s="502"/>
      <c r="BH13" s="502"/>
      <c r="BI13" s="502"/>
      <c r="BJ13" s="502"/>
      <c r="BK13" s="502"/>
      <c r="BL13" s="502"/>
      <c r="BM13" s="503"/>
      <c r="BN13" s="467">
        <v>-227326</v>
      </c>
      <c r="BO13" s="468"/>
      <c r="BP13" s="468"/>
      <c r="BQ13" s="468"/>
      <c r="BR13" s="468"/>
      <c r="BS13" s="468"/>
      <c r="BT13" s="468"/>
      <c r="BU13" s="469"/>
      <c r="BV13" s="467">
        <v>459748</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v>
      </c>
      <c r="CU13" s="465"/>
      <c r="CV13" s="465"/>
      <c r="CW13" s="465"/>
      <c r="CX13" s="465"/>
      <c r="CY13" s="465"/>
      <c r="CZ13" s="465"/>
      <c r="DA13" s="466"/>
      <c r="DB13" s="464">
        <v>-0.7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143675</v>
      </c>
      <c r="S14" s="552"/>
      <c r="T14" s="552"/>
      <c r="U14" s="552"/>
      <c r="V14" s="553"/>
      <c r="W14" s="457"/>
      <c r="X14" s="458"/>
      <c r="Y14" s="458"/>
      <c r="Z14" s="458"/>
      <c r="AA14" s="458"/>
      <c r="AB14" s="447"/>
      <c r="AC14" s="554">
        <v>8.1999999999999993</v>
      </c>
      <c r="AD14" s="555"/>
      <c r="AE14" s="555"/>
      <c r="AF14" s="555"/>
      <c r="AG14" s="556"/>
      <c r="AH14" s="554">
        <v>9.1999999999999993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140869</v>
      </c>
      <c r="S15" s="552"/>
      <c r="T15" s="552"/>
      <c r="U15" s="552"/>
      <c r="V15" s="553"/>
      <c r="W15" s="483" t="s">
        <v>146</v>
      </c>
      <c r="X15" s="484"/>
      <c r="Y15" s="484"/>
      <c r="Z15" s="484"/>
      <c r="AA15" s="484"/>
      <c r="AB15" s="474"/>
      <c r="AC15" s="518">
        <v>20364</v>
      </c>
      <c r="AD15" s="519"/>
      <c r="AE15" s="519"/>
      <c r="AF15" s="519"/>
      <c r="AG15" s="561"/>
      <c r="AH15" s="518">
        <v>21391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17402593</v>
      </c>
      <c r="BO15" s="431"/>
      <c r="BP15" s="431"/>
      <c r="BQ15" s="431"/>
      <c r="BR15" s="431"/>
      <c r="BS15" s="431"/>
      <c r="BT15" s="431"/>
      <c r="BU15" s="432"/>
      <c r="BV15" s="430">
        <v>17638182</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30.6</v>
      </c>
      <c r="AD16" s="555"/>
      <c r="AE16" s="555"/>
      <c r="AF16" s="555"/>
      <c r="AG16" s="556"/>
      <c r="AH16" s="554">
        <v>31.9</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22950617</v>
      </c>
      <c r="BO16" s="468"/>
      <c r="BP16" s="468"/>
      <c r="BQ16" s="468"/>
      <c r="BR16" s="468"/>
      <c r="BS16" s="468"/>
      <c r="BT16" s="468"/>
      <c r="BU16" s="469"/>
      <c r="BV16" s="467">
        <v>22449316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40708</v>
      </c>
      <c r="AD17" s="519"/>
      <c r="AE17" s="519"/>
      <c r="AF17" s="519"/>
      <c r="AG17" s="561"/>
      <c r="AH17" s="518">
        <v>39533</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22142297</v>
      </c>
      <c r="BO17" s="468"/>
      <c r="BP17" s="468"/>
      <c r="BQ17" s="468"/>
      <c r="BR17" s="468"/>
      <c r="BS17" s="468"/>
      <c r="BT17" s="468"/>
      <c r="BU17" s="469"/>
      <c r="BV17" s="467">
        <v>22491990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138.37</v>
      </c>
      <c r="M18" s="583"/>
      <c r="N18" s="583"/>
      <c r="O18" s="583"/>
      <c r="P18" s="583"/>
      <c r="Q18" s="583"/>
      <c r="R18" s="584"/>
      <c r="S18" s="584"/>
      <c r="T18" s="584"/>
      <c r="U18" s="584"/>
      <c r="V18" s="585"/>
      <c r="W18" s="485"/>
      <c r="X18" s="486"/>
      <c r="Y18" s="486"/>
      <c r="Z18" s="486"/>
      <c r="AA18" s="486"/>
      <c r="AB18" s="477"/>
      <c r="AC18" s="586">
        <v>61.2</v>
      </c>
      <c r="AD18" s="587"/>
      <c r="AE18" s="587"/>
      <c r="AF18" s="587"/>
      <c r="AG18" s="588"/>
      <c r="AH18" s="586">
        <v>58.9</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26188589</v>
      </c>
      <c r="BO18" s="468"/>
      <c r="BP18" s="468"/>
      <c r="BQ18" s="468"/>
      <c r="BR18" s="468"/>
      <c r="BS18" s="468"/>
      <c r="BT18" s="468"/>
      <c r="BU18" s="469"/>
      <c r="BV18" s="467">
        <v>25547512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1039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37955153</v>
      </c>
      <c r="BO19" s="468"/>
      <c r="BP19" s="468"/>
      <c r="BQ19" s="468"/>
      <c r="BR19" s="468"/>
      <c r="BS19" s="468"/>
      <c r="BT19" s="468"/>
      <c r="BU19" s="469"/>
      <c r="BV19" s="467">
        <v>35124377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53384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43787964</v>
      </c>
      <c r="BO23" s="468"/>
      <c r="BP23" s="468"/>
      <c r="BQ23" s="468"/>
      <c r="BR23" s="468"/>
      <c r="BS23" s="468"/>
      <c r="BT23" s="468"/>
      <c r="BU23" s="469"/>
      <c r="BV23" s="467">
        <v>37740750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9100</v>
      </c>
      <c r="R24" s="519"/>
      <c r="S24" s="519"/>
      <c r="T24" s="519"/>
      <c r="U24" s="519"/>
      <c r="V24" s="561"/>
      <c r="W24" s="620"/>
      <c r="X24" s="608"/>
      <c r="Y24" s="609"/>
      <c r="Z24" s="517" t="s">
        <v>170</v>
      </c>
      <c r="AA24" s="497"/>
      <c r="AB24" s="497"/>
      <c r="AC24" s="497"/>
      <c r="AD24" s="497"/>
      <c r="AE24" s="497"/>
      <c r="AF24" s="497"/>
      <c r="AG24" s="498"/>
      <c r="AH24" s="518">
        <v>935</v>
      </c>
      <c r="AI24" s="519"/>
      <c r="AJ24" s="519"/>
      <c r="AK24" s="519"/>
      <c r="AL24" s="561"/>
      <c r="AM24" s="518">
        <v>2965820</v>
      </c>
      <c r="AN24" s="519"/>
      <c r="AO24" s="519"/>
      <c r="AP24" s="519"/>
      <c r="AQ24" s="519"/>
      <c r="AR24" s="561"/>
      <c r="AS24" s="518">
        <v>3172</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38835237</v>
      </c>
      <c r="BO24" s="468"/>
      <c r="BP24" s="468"/>
      <c r="BQ24" s="468"/>
      <c r="BR24" s="468"/>
      <c r="BS24" s="468"/>
      <c r="BT24" s="468"/>
      <c r="BU24" s="469"/>
      <c r="BV24" s="467">
        <v>32306296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7550</v>
      </c>
      <c r="R25" s="519"/>
      <c r="S25" s="519"/>
      <c r="T25" s="519"/>
      <c r="U25" s="519"/>
      <c r="V25" s="561"/>
      <c r="W25" s="620"/>
      <c r="X25" s="608"/>
      <c r="Y25" s="609"/>
      <c r="Z25" s="517" t="s">
        <v>173</v>
      </c>
      <c r="AA25" s="497"/>
      <c r="AB25" s="497"/>
      <c r="AC25" s="497"/>
      <c r="AD25" s="497"/>
      <c r="AE25" s="497"/>
      <c r="AF25" s="497"/>
      <c r="AG25" s="498"/>
      <c r="AH25" s="518">
        <v>223</v>
      </c>
      <c r="AI25" s="519"/>
      <c r="AJ25" s="519"/>
      <c r="AK25" s="519"/>
      <c r="AL25" s="561"/>
      <c r="AM25" s="518">
        <v>670115</v>
      </c>
      <c r="AN25" s="519"/>
      <c r="AO25" s="519"/>
      <c r="AP25" s="519"/>
      <c r="AQ25" s="519"/>
      <c r="AR25" s="561"/>
      <c r="AS25" s="518">
        <v>3005</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17564960</v>
      </c>
      <c r="BO25" s="431"/>
      <c r="BP25" s="431"/>
      <c r="BQ25" s="431"/>
      <c r="BR25" s="431"/>
      <c r="BS25" s="431"/>
      <c r="BT25" s="431"/>
      <c r="BU25" s="432"/>
      <c r="BV25" s="430">
        <v>17012303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6830</v>
      </c>
      <c r="R26" s="519"/>
      <c r="S26" s="519"/>
      <c r="T26" s="519"/>
      <c r="U26" s="519"/>
      <c r="V26" s="561"/>
      <c r="W26" s="620"/>
      <c r="X26" s="608"/>
      <c r="Y26" s="609"/>
      <c r="Z26" s="517" t="s">
        <v>176</v>
      </c>
      <c r="AA26" s="630"/>
      <c r="AB26" s="630"/>
      <c r="AC26" s="630"/>
      <c r="AD26" s="630"/>
      <c r="AE26" s="630"/>
      <c r="AF26" s="630"/>
      <c r="AG26" s="631"/>
      <c r="AH26" s="518">
        <v>19</v>
      </c>
      <c r="AI26" s="519"/>
      <c r="AJ26" s="519"/>
      <c r="AK26" s="519"/>
      <c r="AL26" s="561"/>
      <c r="AM26" s="518">
        <v>61180</v>
      </c>
      <c r="AN26" s="519"/>
      <c r="AO26" s="519"/>
      <c r="AP26" s="519"/>
      <c r="AQ26" s="519"/>
      <c r="AR26" s="561"/>
      <c r="AS26" s="518">
        <v>3220</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v>50000</v>
      </c>
      <c r="BO26" s="468"/>
      <c r="BP26" s="468"/>
      <c r="BQ26" s="468"/>
      <c r="BR26" s="468"/>
      <c r="BS26" s="468"/>
      <c r="BT26" s="468"/>
      <c r="BU26" s="469"/>
      <c r="BV26" s="467">
        <v>50000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4920</v>
      </c>
      <c r="R27" s="519"/>
      <c r="S27" s="519"/>
      <c r="T27" s="519"/>
      <c r="U27" s="519"/>
      <c r="V27" s="561"/>
      <c r="W27" s="620"/>
      <c r="X27" s="608"/>
      <c r="Y27" s="609"/>
      <c r="Z27" s="517" t="s">
        <v>179</v>
      </c>
      <c r="AA27" s="497"/>
      <c r="AB27" s="497"/>
      <c r="AC27" s="497"/>
      <c r="AD27" s="497"/>
      <c r="AE27" s="497"/>
      <c r="AF27" s="497"/>
      <c r="AG27" s="498"/>
      <c r="AH27" s="518">
        <v>49</v>
      </c>
      <c r="AI27" s="519"/>
      <c r="AJ27" s="519"/>
      <c r="AK27" s="519"/>
      <c r="AL27" s="561"/>
      <c r="AM27" s="518">
        <v>146370</v>
      </c>
      <c r="AN27" s="519"/>
      <c r="AO27" s="519"/>
      <c r="AP27" s="519"/>
      <c r="AQ27" s="519"/>
      <c r="AR27" s="561"/>
      <c r="AS27" s="518">
        <v>2987</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1487000</v>
      </c>
      <c r="BO27" s="644"/>
      <c r="BP27" s="644"/>
      <c r="BQ27" s="644"/>
      <c r="BR27" s="644"/>
      <c r="BS27" s="644"/>
      <c r="BT27" s="644"/>
      <c r="BU27" s="645"/>
      <c r="BV27" s="643">
        <v>1487000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4280</v>
      </c>
      <c r="R28" s="519"/>
      <c r="S28" s="519"/>
      <c r="T28" s="519"/>
      <c r="U28" s="519"/>
      <c r="V28" s="561"/>
      <c r="W28" s="620"/>
      <c r="X28" s="608"/>
      <c r="Y28" s="609"/>
      <c r="Z28" s="517" t="s">
        <v>182</v>
      </c>
      <c r="AA28" s="497"/>
      <c r="AB28" s="497"/>
      <c r="AC28" s="497"/>
      <c r="AD28" s="497"/>
      <c r="AE28" s="497"/>
      <c r="AF28" s="497"/>
      <c r="AG28" s="498"/>
      <c r="AH28" s="518" t="s">
        <v>183</v>
      </c>
      <c r="AI28" s="519"/>
      <c r="AJ28" s="519"/>
      <c r="AK28" s="519"/>
      <c r="AL28" s="561"/>
      <c r="AM28" s="518" t="s">
        <v>184</v>
      </c>
      <c r="AN28" s="519"/>
      <c r="AO28" s="519"/>
      <c r="AP28" s="519"/>
      <c r="AQ28" s="519"/>
      <c r="AR28" s="561"/>
      <c r="AS28" s="518" t="s">
        <v>183</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11266770</v>
      </c>
      <c r="BO28" s="431"/>
      <c r="BP28" s="431"/>
      <c r="BQ28" s="431"/>
      <c r="BR28" s="431"/>
      <c r="BS28" s="431"/>
      <c r="BT28" s="431"/>
      <c r="BU28" s="432"/>
      <c r="BV28" s="430">
        <v>12268608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22</v>
      </c>
      <c r="M29" s="519"/>
      <c r="N29" s="519"/>
      <c r="O29" s="519"/>
      <c r="P29" s="561"/>
      <c r="Q29" s="518">
        <v>4030</v>
      </c>
      <c r="R29" s="519"/>
      <c r="S29" s="519"/>
      <c r="T29" s="519"/>
      <c r="U29" s="519"/>
      <c r="V29" s="561"/>
      <c r="W29" s="621"/>
      <c r="X29" s="622"/>
      <c r="Y29" s="623"/>
      <c r="Z29" s="517" t="s">
        <v>187</v>
      </c>
      <c r="AA29" s="497"/>
      <c r="AB29" s="497"/>
      <c r="AC29" s="497"/>
      <c r="AD29" s="497"/>
      <c r="AE29" s="497"/>
      <c r="AF29" s="497"/>
      <c r="AG29" s="498"/>
      <c r="AH29" s="518">
        <v>984</v>
      </c>
      <c r="AI29" s="519"/>
      <c r="AJ29" s="519"/>
      <c r="AK29" s="519"/>
      <c r="AL29" s="561"/>
      <c r="AM29" s="518">
        <v>3112190</v>
      </c>
      <c r="AN29" s="519"/>
      <c r="AO29" s="519"/>
      <c r="AP29" s="519"/>
      <c r="AQ29" s="519"/>
      <c r="AR29" s="561"/>
      <c r="AS29" s="518">
        <v>3163</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1677403</v>
      </c>
      <c r="BO29" s="468"/>
      <c r="BP29" s="468"/>
      <c r="BQ29" s="468"/>
      <c r="BR29" s="468"/>
      <c r="BS29" s="468"/>
      <c r="BT29" s="468"/>
      <c r="BU29" s="469"/>
      <c r="BV29" s="467">
        <v>1673093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100.3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8990671</v>
      </c>
      <c r="BO30" s="644"/>
      <c r="BP30" s="644"/>
      <c r="BQ30" s="644"/>
      <c r="BR30" s="644"/>
      <c r="BS30" s="644"/>
      <c r="BT30" s="644"/>
      <c r="BU30" s="645"/>
      <c r="BV30" s="643">
        <v>8432866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198</v>
      </c>
      <c r="X33" s="456"/>
      <c r="Y33" s="456"/>
      <c r="Z33" s="456"/>
      <c r="AA33" s="456"/>
      <c r="AB33" s="456"/>
      <c r="AC33" s="456"/>
      <c r="AD33" s="456"/>
      <c r="AE33" s="456"/>
      <c r="AF33" s="456"/>
      <c r="AG33" s="456"/>
      <c r="AH33" s="456"/>
      <c r="AI33" s="456"/>
      <c r="AJ33" s="456"/>
      <c r="AK33" s="456"/>
      <c r="AL33" s="216"/>
      <c r="AM33" s="491" t="s">
        <v>196</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196</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埼玉県後期高齢者医療広域連合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深谷市地域振興財団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国済寺土地区画整理事業特別会計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IF('各会計、関係団体の財政状況及び健全化判断比率'!B31="","",'各会計、関係団体の財政状況及び健全化判断比率'!B31)</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埼玉県後期高齢者医療広域連合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深谷市土地開発公社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岡中央土地区画整理事業特別会計</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埼玉県市町村総合事務組合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ふかや物産観光</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ふかや花園駅前土地区画整理事業特別会計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埼玉県市町村総合事務組合</v>
      </c>
      <c r="BZ37" s="657"/>
      <c r="CA37" s="657"/>
      <c r="CB37" s="657"/>
      <c r="CC37" s="657"/>
      <c r="CD37" s="657"/>
      <c r="CE37" s="657"/>
      <c r="CF37" s="657"/>
      <c r="CG37" s="657"/>
      <c r="CH37" s="657"/>
      <c r="CI37" s="657"/>
      <c r="CJ37" s="657"/>
      <c r="CK37" s="657"/>
      <c r="CL37" s="657"/>
      <c r="CM37" s="657"/>
      <c r="CN37" s="214"/>
      <c r="CO37" s="656">
        <f t="shared" si="3"/>
        <v>20</v>
      </c>
      <c r="CP37" s="656"/>
      <c r="CQ37" s="657" t="str">
        <f>IF('各会計、関係団体の財政状況及び健全化判断比率'!BS10="","",'各会計、関係団体の財政状況及び健全化判断比率'!BS10)</f>
        <v>ふかやeパワー</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彩の国さいたま人づくり広域連合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埼玉県都市競艇組合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大里広域市町村圏組合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大里広域市町村圏組合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gHTSwZo7kTjhFgKRwJSnCF6ejz1MUsR9gkiMKyQcoA2eXz8iB48ySuzZAa6nATdeeLgzc0mF3c27NRtoHtiAsg==" saltValue="FLv3ZW/7Hly8V0zCjca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563</v>
      </c>
      <c r="D34" s="1248"/>
      <c r="E34" s="1249"/>
      <c r="F34" s="32">
        <v>12.78</v>
      </c>
      <c r="G34" s="33">
        <v>12.15</v>
      </c>
      <c r="H34" s="33">
        <v>7.43</v>
      </c>
      <c r="I34" s="33">
        <v>7.33</v>
      </c>
      <c r="J34" s="34">
        <v>9.7799999999999994</v>
      </c>
      <c r="K34" s="22"/>
      <c r="L34" s="22"/>
      <c r="M34" s="22"/>
      <c r="N34" s="22"/>
      <c r="O34" s="22"/>
      <c r="P34" s="22"/>
    </row>
    <row r="35" spans="1:16" ht="39" customHeight="1" x14ac:dyDescent="0.15">
      <c r="A35" s="22"/>
      <c r="B35" s="35"/>
      <c r="C35" s="1242" t="s">
        <v>564</v>
      </c>
      <c r="D35" s="1243"/>
      <c r="E35" s="1244"/>
      <c r="F35" s="36">
        <v>6.04</v>
      </c>
      <c r="G35" s="37">
        <v>6.26</v>
      </c>
      <c r="H35" s="37">
        <v>6.48</v>
      </c>
      <c r="I35" s="37">
        <v>6.83</v>
      </c>
      <c r="J35" s="38">
        <v>7.11</v>
      </c>
      <c r="K35" s="22"/>
      <c r="L35" s="22"/>
      <c r="M35" s="22"/>
      <c r="N35" s="22"/>
      <c r="O35" s="22"/>
      <c r="P35" s="22"/>
    </row>
    <row r="36" spans="1:16" ht="39" customHeight="1" x14ac:dyDescent="0.15">
      <c r="A36" s="22"/>
      <c r="B36" s="35"/>
      <c r="C36" s="1242" t="s">
        <v>565</v>
      </c>
      <c r="D36" s="1243"/>
      <c r="E36" s="1244"/>
      <c r="F36" s="36">
        <v>4.79</v>
      </c>
      <c r="G36" s="37">
        <v>6.22</v>
      </c>
      <c r="H36" s="37">
        <v>5.74</v>
      </c>
      <c r="I36" s="37">
        <v>5.94</v>
      </c>
      <c r="J36" s="38">
        <v>6.2</v>
      </c>
      <c r="K36" s="22"/>
      <c r="L36" s="22"/>
      <c r="M36" s="22"/>
      <c r="N36" s="22"/>
      <c r="O36" s="22"/>
      <c r="P36" s="22"/>
    </row>
    <row r="37" spans="1:16" ht="39" customHeight="1" x14ac:dyDescent="0.15">
      <c r="A37" s="22"/>
      <c r="B37" s="35"/>
      <c r="C37" s="1242" t="s">
        <v>566</v>
      </c>
      <c r="D37" s="1243"/>
      <c r="E37" s="1244"/>
      <c r="F37" s="36">
        <v>0.71</v>
      </c>
      <c r="G37" s="37">
        <v>0.72</v>
      </c>
      <c r="H37" s="37">
        <v>1.29</v>
      </c>
      <c r="I37" s="37">
        <v>1.02</v>
      </c>
      <c r="J37" s="38">
        <v>1.3</v>
      </c>
      <c r="K37" s="22"/>
      <c r="L37" s="22"/>
      <c r="M37" s="22"/>
      <c r="N37" s="22"/>
      <c r="O37" s="22"/>
      <c r="P37" s="22"/>
    </row>
    <row r="38" spans="1:16" ht="39" customHeight="1" x14ac:dyDescent="0.15">
      <c r="A38" s="22"/>
      <c r="B38" s="35"/>
      <c r="C38" s="1242" t="s">
        <v>567</v>
      </c>
      <c r="D38" s="1243"/>
      <c r="E38" s="1244"/>
      <c r="F38" s="36">
        <v>0.2</v>
      </c>
      <c r="G38" s="37">
        <v>0.14000000000000001</v>
      </c>
      <c r="H38" s="37">
        <v>0.27</v>
      </c>
      <c r="I38" s="37">
        <v>0.04</v>
      </c>
      <c r="J38" s="38">
        <v>0.19</v>
      </c>
      <c r="K38" s="22"/>
      <c r="L38" s="22"/>
      <c r="M38" s="22"/>
      <c r="N38" s="22"/>
      <c r="O38" s="22"/>
      <c r="P38" s="22"/>
    </row>
    <row r="39" spans="1:16" ht="39" customHeight="1" x14ac:dyDescent="0.15">
      <c r="A39" s="22"/>
      <c r="B39" s="35"/>
      <c r="C39" s="1242" t="s">
        <v>568</v>
      </c>
      <c r="D39" s="1243"/>
      <c r="E39" s="1244"/>
      <c r="F39" s="36">
        <v>0.01</v>
      </c>
      <c r="G39" s="37">
        <v>0.03</v>
      </c>
      <c r="H39" s="37">
        <v>0.05</v>
      </c>
      <c r="I39" s="37">
        <v>0.05</v>
      </c>
      <c r="J39" s="38">
        <v>0.04</v>
      </c>
      <c r="K39" s="22"/>
      <c r="L39" s="22"/>
      <c r="M39" s="22"/>
      <c r="N39" s="22"/>
      <c r="O39" s="22"/>
      <c r="P39" s="22"/>
    </row>
    <row r="40" spans="1:16" ht="39" customHeight="1" x14ac:dyDescent="0.15">
      <c r="A40" s="22"/>
      <c r="B40" s="35"/>
      <c r="C40" s="1242" t="s">
        <v>569</v>
      </c>
      <c r="D40" s="1243"/>
      <c r="E40" s="1244"/>
      <c r="F40" s="36" t="s">
        <v>516</v>
      </c>
      <c r="G40" s="37" t="s">
        <v>516</v>
      </c>
      <c r="H40" s="37" t="s">
        <v>516</v>
      </c>
      <c r="I40" s="37" t="s">
        <v>516</v>
      </c>
      <c r="J40" s="38">
        <v>0.03</v>
      </c>
      <c r="K40" s="22"/>
      <c r="L40" s="22"/>
      <c r="M40" s="22"/>
      <c r="N40" s="22"/>
      <c r="O40" s="22"/>
      <c r="P40" s="22"/>
    </row>
    <row r="41" spans="1:16" ht="39" customHeight="1" x14ac:dyDescent="0.15">
      <c r="A41" s="22"/>
      <c r="B41" s="35"/>
      <c r="C41" s="1242" t="s">
        <v>570</v>
      </c>
      <c r="D41" s="1243"/>
      <c r="E41" s="1244"/>
      <c r="F41" s="36">
        <v>0.12</v>
      </c>
      <c r="G41" s="37">
        <v>0.18</v>
      </c>
      <c r="H41" s="37">
        <v>0.27</v>
      </c>
      <c r="I41" s="37">
        <v>0.04</v>
      </c>
      <c r="J41" s="38">
        <v>0.03</v>
      </c>
      <c r="K41" s="22"/>
      <c r="L41" s="22"/>
      <c r="M41" s="22"/>
      <c r="N41" s="22"/>
      <c r="O41" s="22"/>
      <c r="P41" s="22"/>
    </row>
    <row r="42" spans="1:16" ht="39" customHeight="1" x14ac:dyDescent="0.15">
      <c r="A42" s="22"/>
      <c r="B42" s="39"/>
      <c r="C42" s="1242" t="s">
        <v>571</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572</v>
      </c>
      <c r="D43" s="1246"/>
      <c r="E43" s="1247"/>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vOHfRGgavWm2B2Sp6ITiv7a+8lI/k0mhkWz9J4sYD0tAy5Hg7WjD09HwETsZTRwPBe0mVEPDV6TolKgk3r0dA==" saltValue="ueGMnU4dcXrAdjmFfXVP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2886</v>
      </c>
      <c r="L45" s="60">
        <v>2866</v>
      </c>
      <c r="M45" s="60">
        <v>2788</v>
      </c>
      <c r="N45" s="60">
        <v>2908</v>
      </c>
      <c r="O45" s="61">
        <v>3006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x14ac:dyDescent="0.15">
      <c r="A48" s="48"/>
      <c r="B48" s="1252"/>
      <c r="C48" s="1253"/>
      <c r="D48" s="62"/>
      <c r="E48" s="1258" t="s">
        <v>15</v>
      </c>
      <c r="F48" s="1258"/>
      <c r="G48" s="1258"/>
      <c r="H48" s="1258"/>
      <c r="I48" s="1258"/>
      <c r="J48" s="1259"/>
      <c r="K48" s="63">
        <v>1405</v>
      </c>
      <c r="L48" s="64">
        <v>1207</v>
      </c>
      <c r="M48" s="64">
        <v>1263</v>
      </c>
      <c r="N48" s="64">
        <v>797</v>
      </c>
      <c r="O48" s="65">
        <v>783</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516</v>
      </c>
      <c r="L49" s="64" t="s">
        <v>516</v>
      </c>
      <c r="M49" s="64" t="s">
        <v>516</v>
      </c>
      <c r="N49" s="64" t="s">
        <v>516</v>
      </c>
      <c r="O49" s="65" t="s">
        <v>516</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516</v>
      </c>
      <c r="L50" s="64" t="s">
        <v>516</v>
      </c>
      <c r="M50" s="64" t="s">
        <v>516</v>
      </c>
      <c r="N50" s="64" t="s">
        <v>516</v>
      </c>
      <c r="O50" s="65" t="s">
        <v>516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516</v>
      </c>
      <c r="L51" s="64" t="s">
        <v>516</v>
      </c>
      <c r="M51" s="64" t="s">
        <v>516</v>
      </c>
      <c r="N51" s="64" t="s">
        <v>516</v>
      </c>
      <c r="O51" s="65" t="s">
        <v>516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4059</v>
      </c>
      <c r="L52" s="64">
        <v>4202</v>
      </c>
      <c r="M52" s="64">
        <v>4094</v>
      </c>
      <c r="N52" s="64">
        <v>4117</v>
      </c>
      <c r="O52" s="65">
        <v>4126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232</v>
      </c>
      <c r="L53" s="69">
        <v>-129</v>
      </c>
      <c r="M53" s="69">
        <v>-43</v>
      </c>
      <c r="N53" s="69">
        <v>-412</v>
      </c>
      <c r="O53" s="70">
        <v>-337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2IHMuSoK+Sa5ed20QrVvxaD5bhYSaOuFvy/kne7EnngcNp+n47eGBA9Dwax34F7wm9WtXZEuTHea5YPkO/hrw==" saltValue="hzLCwlC5O1NG8HVTF4kA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6" t="s">
        <v>30</v>
      </c>
      <c r="C41" s="1277"/>
      <c r="D41" s="102"/>
      <c r="E41" s="1282" t="s">
        <v>31</v>
      </c>
      <c r="F41" s="1282"/>
      <c r="G41" s="1282"/>
      <c r="H41" s="1283"/>
      <c r="I41" s="103">
        <v>34050</v>
      </c>
      <c r="J41" s="104">
        <v>33582</v>
      </c>
      <c r="K41" s="104">
        <v>34104</v>
      </c>
      <c r="L41" s="104">
        <v>37741</v>
      </c>
      <c r="M41" s="105">
        <v>43788</v>
      </c>
    </row>
    <row r="42" spans="2:13" ht="27.75" customHeight="1" x14ac:dyDescent="0.15">
      <c r="B42" s="1278"/>
      <c r="C42" s="1279"/>
      <c r="D42" s="106"/>
      <c r="E42" s="1284" t="s">
        <v>32</v>
      </c>
      <c r="F42" s="1284"/>
      <c r="G42" s="1284"/>
      <c r="H42" s="1285"/>
      <c r="I42" s="107">
        <v>1441</v>
      </c>
      <c r="J42" s="108">
        <v>1744</v>
      </c>
      <c r="K42" s="108">
        <v>1727</v>
      </c>
      <c r="L42" s="108">
        <v>1712</v>
      </c>
      <c r="M42" s="109">
        <v>1503</v>
      </c>
    </row>
    <row r="43" spans="2:13" ht="27.75" customHeight="1" x14ac:dyDescent="0.15">
      <c r="B43" s="1278"/>
      <c r="C43" s="1279"/>
      <c r="D43" s="106"/>
      <c r="E43" s="1284" t="s">
        <v>33</v>
      </c>
      <c r="F43" s="1284"/>
      <c r="G43" s="1284"/>
      <c r="H43" s="1285"/>
      <c r="I43" s="107">
        <v>13691</v>
      </c>
      <c r="J43" s="108">
        <v>11104</v>
      </c>
      <c r="K43" s="108">
        <v>14630</v>
      </c>
      <c r="L43" s="108">
        <v>11284</v>
      </c>
      <c r="M43" s="109">
        <v>9769</v>
      </c>
    </row>
    <row r="44" spans="2:13" ht="27.75" customHeight="1" x14ac:dyDescent="0.15">
      <c r="B44" s="1278"/>
      <c r="C44" s="1279"/>
      <c r="D44" s="106"/>
      <c r="E44" s="1284" t="s">
        <v>34</v>
      </c>
      <c r="F44" s="1284"/>
      <c r="G44" s="1284"/>
      <c r="H44" s="1285"/>
      <c r="I44" s="107" t="s">
        <v>516</v>
      </c>
      <c r="J44" s="108">
        <v>129</v>
      </c>
      <c r="K44" s="108">
        <v>125</v>
      </c>
      <c r="L44" s="108">
        <v>262</v>
      </c>
      <c r="M44" s="109">
        <v>427</v>
      </c>
    </row>
    <row r="45" spans="2:13" ht="27.75" customHeight="1" x14ac:dyDescent="0.15">
      <c r="B45" s="1278"/>
      <c r="C45" s="1279"/>
      <c r="D45" s="106"/>
      <c r="E45" s="1284" t="s">
        <v>35</v>
      </c>
      <c r="F45" s="1284"/>
      <c r="G45" s="1284"/>
      <c r="H45" s="1285"/>
      <c r="I45" s="107">
        <v>12143</v>
      </c>
      <c r="J45" s="108">
        <v>11976</v>
      </c>
      <c r="K45" s="108">
        <v>12031</v>
      </c>
      <c r="L45" s="108">
        <v>11784</v>
      </c>
      <c r="M45" s="109">
        <v>11795</v>
      </c>
    </row>
    <row r="46" spans="2:13" ht="27.75" customHeight="1" x14ac:dyDescent="0.15">
      <c r="B46" s="1278"/>
      <c r="C46" s="1279"/>
      <c r="D46" s="110"/>
      <c r="E46" s="1284" t="s">
        <v>36</v>
      </c>
      <c r="F46" s="1284"/>
      <c r="G46" s="1284"/>
      <c r="H46" s="1285"/>
      <c r="I46" s="107">
        <v>0</v>
      </c>
      <c r="J46" s="108">
        <v>1</v>
      </c>
      <c r="K46" s="108" t="s">
        <v>516</v>
      </c>
      <c r="L46" s="108" t="s">
        <v>516</v>
      </c>
      <c r="M46" s="109" t="s">
        <v>516</v>
      </c>
    </row>
    <row r="47" spans="2:13" ht="27.75" customHeight="1" x14ac:dyDescent="0.15">
      <c r="B47" s="1278"/>
      <c r="C47" s="1279"/>
      <c r="D47" s="111"/>
      <c r="E47" s="1286" t="s">
        <v>37</v>
      </c>
      <c r="F47" s="1287"/>
      <c r="G47" s="1287"/>
      <c r="H47" s="1288"/>
      <c r="I47" s="107" t="s">
        <v>516</v>
      </c>
      <c r="J47" s="108" t="s">
        <v>516</v>
      </c>
      <c r="K47" s="108" t="s">
        <v>516</v>
      </c>
      <c r="L47" s="108" t="s">
        <v>516</v>
      </c>
      <c r="M47" s="109" t="s">
        <v>516</v>
      </c>
    </row>
    <row r="48" spans="2:13" ht="27.75" customHeight="1" x14ac:dyDescent="0.15">
      <c r="B48" s="1278"/>
      <c r="C48" s="1279"/>
      <c r="D48" s="106"/>
      <c r="E48" s="1284" t="s">
        <v>38</v>
      </c>
      <c r="F48" s="1284"/>
      <c r="G48" s="1284"/>
      <c r="H48" s="1285"/>
      <c r="I48" s="107" t="s">
        <v>516</v>
      </c>
      <c r="J48" s="108" t="s">
        <v>516</v>
      </c>
      <c r="K48" s="108" t="s">
        <v>516</v>
      </c>
      <c r="L48" s="108" t="s">
        <v>516</v>
      </c>
      <c r="M48" s="109" t="s">
        <v>516</v>
      </c>
    </row>
    <row r="49" spans="2:13" ht="27.75" customHeight="1" x14ac:dyDescent="0.15">
      <c r="B49" s="1280"/>
      <c r="C49" s="1281"/>
      <c r="D49" s="106"/>
      <c r="E49" s="1284" t="s">
        <v>39</v>
      </c>
      <c r="F49" s="1284"/>
      <c r="G49" s="1284"/>
      <c r="H49" s="1285"/>
      <c r="I49" s="107" t="s">
        <v>516</v>
      </c>
      <c r="J49" s="108" t="s">
        <v>516</v>
      </c>
      <c r="K49" s="108" t="s">
        <v>516</v>
      </c>
      <c r="L49" s="108" t="s">
        <v>516</v>
      </c>
      <c r="M49" s="109" t="s">
        <v>516</v>
      </c>
    </row>
    <row r="50" spans="2:13" ht="27.75" customHeight="1" x14ac:dyDescent="0.15">
      <c r="B50" s="1289" t="s">
        <v>40</v>
      </c>
      <c r="C50" s="1290"/>
      <c r="D50" s="112"/>
      <c r="E50" s="1284" t="s">
        <v>41</v>
      </c>
      <c r="F50" s="1284"/>
      <c r="G50" s="1284"/>
      <c r="H50" s="1285"/>
      <c r="I50" s="107">
        <v>14867</v>
      </c>
      <c r="J50" s="108">
        <v>17349</v>
      </c>
      <c r="K50" s="108">
        <v>20405</v>
      </c>
      <c r="L50" s="108">
        <v>21422</v>
      </c>
      <c r="M50" s="109">
        <v>21136</v>
      </c>
    </row>
    <row r="51" spans="2:13" ht="27.75" customHeight="1" x14ac:dyDescent="0.15">
      <c r="B51" s="1278"/>
      <c r="C51" s="1279"/>
      <c r="D51" s="106"/>
      <c r="E51" s="1284" t="s">
        <v>42</v>
      </c>
      <c r="F51" s="1284"/>
      <c r="G51" s="1284"/>
      <c r="H51" s="1285"/>
      <c r="I51" s="107">
        <v>3787</v>
      </c>
      <c r="J51" s="108">
        <v>4461</v>
      </c>
      <c r="K51" s="108">
        <v>4871</v>
      </c>
      <c r="L51" s="108">
        <v>4720</v>
      </c>
      <c r="M51" s="109">
        <v>4432</v>
      </c>
    </row>
    <row r="52" spans="2:13" ht="27.75" customHeight="1" x14ac:dyDescent="0.15">
      <c r="B52" s="1280"/>
      <c r="C52" s="1281"/>
      <c r="D52" s="106"/>
      <c r="E52" s="1284" t="s">
        <v>43</v>
      </c>
      <c r="F52" s="1284"/>
      <c r="G52" s="1284"/>
      <c r="H52" s="1285"/>
      <c r="I52" s="107">
        <v>50358</v>
      </c>
      <c r="J52" s="108">
        <v>49866</v>
      </c>
      <c r="K52" s="108">
        <v>50250</v>
      </c>
      <c r="L52" s="108">
        <v>49509</v>
      </c>
      <c r="M52" s="109">
        <v>55654</v>
      </c>
    </row>
    <row r="53" spans="2:13" ht="27.75" customHeight="1" thickBot="1" x14ac:dyDescent="0.2">
      <c r="B53" s="1291" t="s">
        <v>44</v>
      </c>
      <c r="C53" s="1292"/>
      <c r="D53" s="113"/>
      <c r="E53" s="1293" t="s">
        <v>45</v>
      </c>
      <c r="F53" s="1293"/>
      <c r="G53" s="1293"/>
      <c r="H53" s="1294"/>
      <c r="I53" s="114">
        <v>-7687</v>
      </c>
      <c r="J53" s="115">
        <v>-13140</v>
      </c>
      <c r="K53" s="115">
        <v>-12908</v>
      </c>
      <c r="L53" s="115">
        <v>-12869</v>
      </c>
      <c r="M53" s="116">
        <v>-13941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4PB39ShE8TFaM9Ym6OLlh7dJxKJLpIMqAISFqfDcpMloSZgbx8qcujhrZEGGrm1r4bHYbSyemmTUrICl27svw==" saltValue="gmrl+GJttHA9g7GTvhGr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11804</v>
      </c>
      <c r="G55" s="128">
        <v>12269</v>
      </c>
      <c r="H55" s="129">
        <v>11267</v>
      </c>
    </row>
    <row r="56" spans="2:8" ht="52.5" customHeight="1" x14ac:dyDescent="0.15">
      <c r="B56" s="130"/>
      <c r="C56" s="1305" t="s">
        <v>49</v>
      </c>
      <c r="D56" s="1305"/>
      <c r="E56" s="1306"/>
      <c r="F56" s="131">
        <v>1669</v>
      </c>
      <c r="G56" s="131">
        <v>1673</v>
      </c>
      <c r="H56" s="132">
        <v>1677</v>
      </c>
    </row>
    <row r="57" spans="2:8" ht="53.25" customHeight="1" x14ac:dyDescent="0.15">
      <c r="B57" s="130"/>
      <c r="C57" s="1307" t="s">
        <v>50</v>
      </c>
      <c r="D57" s="1307"/>
      <c r="E57" s="1308"/>
      <c r="F57" s="133">
        <v>8049</v>
      </c>
      <c r="G57" s="133">
        <v>8433</v>
      </c>
      <c r="H57" s="134">
        <v>8991</v>
      </c>
    </row>
    <row r="58" spans="2:8" ht="45.75" customHeight="1" x14ac:dyDescent="0.15">
      <c r="B58" s="135"/>
      <c r="C58" s="1295" t="s">
        <v>592</v>
      </c>
      <c r="D58" s="1296"/>
      <c r="E58" s="1297"/>
      <c r="F58" s="136">
        <v>4124</v>
      </c>
      <c r="G58" s="136">
        <v>4692</v>
      </c>
      <c r="H58" s="137">
        <v>5125</v>
      </c>
    </row>
    <row r="59" spans="2:8" ht="45.75" customHeight="1" x14ac:dyDescent="0.15">
      <c r="B59" s="135"/>
      <c r="C59" s="1295" t="s">
        <v>593</v>
      </c>
      <c r="D59" s="1296"/>
      <c r="E59" s="1297"/>
      <c r="F59" s="136">
        <v>2574</v>
      </c>
      <c r="G59" s="136">
        <v>2380</v>
      </c>
      <c r="H59" s="137">
        <v>2268</v>
      </c>
    </row>
    <row r="60" spans="2:8" ht="45.75" customHeight="1" x14ac:dyDescent="0.15">
      <c r="B60" s="135"/>
      <c r="C60" s="1295" t="s">
        <v>594</v>
      </c>
      <c r="D60" s="1296"/>
      <c r="E60" s="1297"/>
      <c r="F60" s="136">
        <v>461</v>
      </c>
      <c r="G60" s="136">
        <v>461</v>
      </c>
      <c r="H60" s="137">
        <v>461</v>
      </c>
    </row>
    <row r="61" spans="2:8" ht="45.75" customHeight="1" x14ac:dyDescent="0.15">
      <c r="B61" s="135"/>
      <c r="C61" s="1295" t="s">
        <v>595</v>
      </c>
      <c r="D61" s="1296"/>
      <c r="E61" s="1297"/>
      <c r="F61" s="136">
        <v>259</v>
      </c>
      <c r="G61" s="136">
        <v>260</v>
      </c>
      <c r="H61" s="137">
        <v>260</v>
      </c>
    </row>
    <row r="62" spans="2:8" ht="45.75" customHeight="1" thickBot="1" x14ac:dyDescent="0.2">
      <c r="B62" s="138"/>
      <c r="C62" s="1298" t="s">
        <v>596</v>
      </c>
      <c r="D62" s="1299"/>
      <c r="E62" s="1300"/>
      <c r="F62" s="139"/>
      <c r="G62" s="139"/>
      <c r="H62" s="140">
        <v>230</v>
      </c>
    </row>
    <row r="63" spans="2:8" ht="52.5" customHeight="1" thickBot="1" x14ac:dyDescent="0.2">
      <c r="B63" s="141"/>
      <c r="C63" s="1301" t="s">
        <v>51</v>
      </c>
      <c r="D63" s="1301"/>
      <c r="E63" s="1302"/>
      <c r="F63" s="142">
        <v>21523</v>
      </c>
      <c r="G63" s="142">
        <v>22375</v>
      </c>
      <c r="H63" s="143">
        <v>21935</v>
      </c>
    </row>
    <row r="64" spans="2:8" ht="15" customHeight="1" x14ac:dyDescent="0.15"/>
  </sheetData>
  <sheetProtection algorithmName="SHA-512" hashValue="4oVFby+KV+1lYtcm3OHNR60OWPxR7EzKaTzlMjxj8ZiZzN8aIsNdw+k9DK4JJBRY2ZBs0msl7aNozJzBEf+Wwg==" saltValue="5tc++gd8Lt7EocJ5cYSI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3" zoomScale="90" zoomScaleNormal="90" zoomScaleSheetLayoutView="55" workbookViewId="0">
      <selection activeCell="AN71" sqref="AN7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557</v>
      </c>
      <c r="BQ50" s="1314"/>
      <c r="BR50" s="1314"/>
      <c r="BS50" s="1314"/>
      <c r="BT50" s="1314"/>
      <c r="BU50" s="1314"/>
      <c r="BV50" s="1314"/>
      <c r="BW50" s="1314"/>
      <c r="BX50" s="1314" t="s">
        <v>558</v>
      </c>
      <c r="BY50" s="1314"/>
      <c r="BZ50" s="1314"/>
      <c r="CA50" s="1314"/>
      <c r="CB50" s="1314"/>
      <c r="CC50" s="1314"/>
      <c r="CD50" s="1314"/>
      <c r="CE50" s="1314"/>
      <c r="CF50" s="1314" t="s">
        <v>559</v>
      </c>
      <c r="CG50" s="1314"/>
      <c r="CH50" s="1314"/>
      <c r="CI50" s="1314"/>
      <c r="CJ50" s="1314"/>
      <c r="CK50" s="1314"/>
      <c r="CL50" s="1314"/>
      <c r="CM50" s="1314"/>
      <c r="CN50" s="1314" t="s">
        <v>560</v>
      </c>
      <c r="CO50" s="1314"/>
      <c r="CP50" s="1314"/>
      <c r="CQ50" s="1314"/>
      <c r="CR50" s="1314"/>
      <c r="CS50" s="1314"/>
      <c r="CT50" s="1314"/>
      <c r="CU50" s="1314"/>
      <c r="CV50" s="1314" t="s">
        <v>561</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602</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09">
        <v>50.2</v>
      </c>
      <c r="BQ53" s="1309"/>
      <c r="BR53" s="1309"/>
      <c r="BS53" s="1309"/>
      <c r="BT53" s="1309"/>
      <c r="BU53" s="1309"/>
      <c r="BV53" s="1309"/>
      <c r="BW53" s="1309"/>
      <c r="BX53" s="1309">
        <v>59.8</v>
      </c>
      <c r="BY53" s="1309"/>
      <c r="BZ53" s="1309"/>
      <c r="CA53" s="1309"/>
      <c r="CB53" s="1309"/>
      <c r="CC53" s="1309"/>
      <c r="CD53" s="1309"/>
      <c r="CE53" s="1309"/>
      <c r="CF53" s="1309">
        <v>61.6</v>
      </c>
      <c r="CG53" s="1309"/>
      <c r="CH53" s="1309"/>
      <c r="CI53" s="1309"/>
      <c r="CJ53" s="1309"/>
      <c r="CK53" s="1309"/>
      <c r="CL53" s="1309"/>
      <c r="CM53" s="1309"/>
      <c r="CN53" s="1309">
        <v>63.3</v>
      </c>
      <c r="CO53" s="1309"/>
      <c r="CP53" s="1309"/>
      <c r="CQ53" s="1309"/>
      <c r="CR53" s="1309"/>
      <c r="CS53" s="1309"/>
      <c r="CT53" s="1309"/>
      <c r="CU53" s="1309"/>
      <c r="CV53" s="1309">
        <v>64.5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606</v>
      </c>
      <c r="AO55" s="1314"/>
      <c r="AP55" s="1314"/>
      <c r="AQ55" s="1314"/>
      <c r="AR55" s="1314"/>
      <c r="AS55" s="1314"/>
      <c r="AT55" s="1314"/>
      <c r="AU55" s="1314"/>
      <c r="AV55" s="1314"/>
      <c r="AW55" s="1314"/>
      <c r="AX55" s="1314"/>
      <c r="AY55" s="1314"/>
      <c r="AZ55" s="1314"/>
      <c r="BA55" s="1314"/>
      <c r="BB55" s="1312" t="s">
        <v>603</v>
      </c>
      <c r="BC55" s="1312"/>
      <c r="BD55" s="1312"/>
      <c r="BE55" s="1312"/>
      <c r="BF55" s="1312"/>
      <c r="BG55" s="1312"/>
      <c r="BH55" s="1312"/>
      <c r="BI55" s="1312"/>
      <c r="BJ55" s="1312"/>
      <c r="BK55" s="1312"/>
      <c r="BL55" s="1312"/>
      <c r="BM55" s="1312"/>
      <c r="BN55" s="1312"/>
      <c r="BO55" s="1312"/>
      <c r="BP55" s="1309">
        <v>34.9</v>
      </c>
      <c r="BQ55" s="1309"/>
      <c r="BR55" s="1309"/>
      <c r="BS55" s="1309"/>
      <c r="BT55" s="1309"/>
      <c r="BU55" s="1309"/>
      <c r="BV55" s="1309"/>
      <c r="BW55" s="1309"/>
      <c r="BX55" s="1309">
        <v>53.1</v>
      </c>
      <c r="BY55" s="1309"/>
      <c r="BZ55" s="1309"/>
      <c r="CA55" s="1309"/>
      <c r="CB55" s="1309"/>
      <c r="CC55" s="1309"/>
      <c r="CD55" s="1309"/>
      <c r="CE55" s="1309"/>
      <c r="CF55" s="1309">
        <v>51.2</v>
      </c>
      <c r="CG55" s="1309"/>
      <c r="CH55" s="1309"/>
      <c r="CI55" s="1309"/>
      <c r="CJ55" s="1309"/>
      <c r="CK55" s="1309"/>
      <c r="CL55" s="1309"/>
      <c r="CM55" s="1309"/>
      <c r="CN55" s="1309">
        <v>47.2</v>
      </c>
      <c r="CO55" s="1309"/>
      <c r="CP55" s="1309"/>
      <c r="CQ55" s="1309"/>
      <c r="CR55" s="1309"/>
      <c r="CS55" s="1309"/>
      <c r="CT55" s="1309"/>
      <c r="CU55" s="1309"/>
      <c r="CV55" s="1309">
        <v>49.5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604</v>
      </c>
      <c r="BC57" s="1312"/>
      <c r="BD57" s="1312"/>
      <c r="BE57" s="1312"/>
      <c r="BF57" s="1312"/>
      <c r="BG57" s="1312"/>
      <c r="BH57" s="1312"/>
      <c r="BI57" s="1312"/>
      <c r="BJ57" s="1312"/>
      <c r="BK57" s="1312"/>
      <c r="BL57" s="1312"/>
      <c r="BM57" s="1312"/>
      <c r="BN57" s="1312"/>
      <c r="BO57" s="1312"/>
      <c r="BP57" s="1309">
        <v>60.2</v>
      </c>
      <c r="BQ57" s="1309"/>
      <c r="BR57" s="1309"/>
      <c r="BS57" s="1309"/>
      <c r="BT57" s="1309"/>
      <c r="BU57" s="1309"/>
      <c r="BV57" s="1309"/>
      <c r="BW57" s="1309"/>
      <c r="BX57" s="1309">
        <v>57.4</v>
      </c>
      <c r="BY57" s="1309"/>
      <c r="BZ57" s="1309"/>
      <c r="CA57" s="1309"/>
      <c r="CB57" s="1309"/>
      <c r="CC57" s="1309"/>
      <c r="CD57" s="1309"/>
      <c r="CE57" s="1309"/>
      <c r="CF57" s="1309">
        <v>58.7</v>
      </c>
      <c r="CG57" s="1309"/>
      <c r="CH57" s="1309"/>
      <c r="CI57" s="1309"/>
      <c r="CJ57" s="1309"/>
      <c r="CK57" s="1309"/>
      <c r="CL57" s="1309"/>
      <c r="CM57" s="1309"/>
      <c r="CN57" s="1309">
        <v>59.8</v>
      </c>
      <c r="CO57" s="1309"/>
      <c r="CP57" s="1309"/>
      <c r="CQ57" s="1309"/>
      <c r="CR57" s="1309"/>
      <c r="CS57" s="1309"/>
      <c r="CT57" s="1309"/>
      <c r="CU57" s="1309"/>
      <c r="CV57" s="1309">
        <v>60.9</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607</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557</v>
      </c>
      <c r="BQ72" s="1314"/>
      <c r="BR72" s="1314"/>
      <c r="BS72" s="1314"/>
      <c r="BT72" s="1314"/>
      <c r="BU72" s="1314"/>
      <c r="BV72" s="1314"/>
      <c r="BW72" s="1314"/>
      <c r="BX72" s="1314" t="s">
        <v>558</v>
      </c>
      <c r="BY72" s="1314"/>
      <c r="BZ72" s="1314"/>
      <c r="CA72" s="1314"/>
      <c r="CB72" s="1314"/>
      <c r="CC72" s="1314"/>
      <c r="CD72" s="1314"/>
      <c r="CE72" s="1314"/>
      <c r="CF72" s="1314" t="s">
        <v>559</v>
      </c>
      <c r="CG72" s="1314"/>
      <c r="CH72" s="1314"/>
      <c r="CI72" s="1314"/>
      <c r="CJ72" s="1314"/>
      <c r="CK72" s="1314"/>
      <c r="CL72" s="1314"/>
      <c r="CM72" s="1314"/>
      <c r="CN72" s="1314" t="s">
        <v>560</v>
      </c>
      <c r="CO72" s="1314"/>
      <c r="CP72" s="1314"/>
      <c r="CQ72" s="1314"/>
      <c r="CR72" s="1314"/>
      <c r="CS72" s="1314"/>
      <c r="CT72" s="1314"/>
      <c r="CU72" s="1314"/>
      <c r="CV72" s="1314" t="s">
        <v>561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602</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609</v>
      </c>
      <c r="BC75" s="1312"/>
      <c r="BD75" s="1312"/>
      <c r="BE75" s="1312"/>
      <c r="BF75" s="1312"/>
      <c r="BG75" s="1312"/>
      <c r="BH75" s="1312"/>
      <c r="BI75" s="1312"/>
      <c r="BJ75" s="1312"/>
      <c r="BK75" s="1312"/>
      <c r="BL75" s="1312"/>
      <c r="BM75" s="1312"/>
      <c r="BN75" s="1312"/>
      <c r="BO75" s="1312"/>
      <c r="BP75" s="1309">
        <v>2.5</v>
      </c>
      <c r="BQ75" s="1309"/>
      <c r="BR75" s="1309"/>
      <c r="BS75" s="1309"/>
      <c r="BT75" s="1309"/>
      <c r="BU75" s="1309"/>
      <c r="BV75" s="1309"/>
      <c r="BW75" s="1309"/>
      <c r="BX75" s="1309">
        <v>0.8</v>
      </c>
      <c r="BY75" s="1309"/>
      <c r="BZ75" s="1309"/>
      <c r="CA75" s="1309"/>
      <c r="CB75" s="1309"/>
      <c r="CC75" s="1309"/>
      <c r="CD75" s="1309"/>
      <c r="CE75" s="1309"/>
      <c r="CF75" s="1309">
        <v>0</v>
      </c>
      <c r="CG75" s="1309"/>
      <c r="CH75" s="1309"/>
      <c r="CI75" s="1309"/>
      <c r="CJ75" s="1309"/>
      <c r="CK75" s="1309"/>
      <c r="CL75" s="1309"/>
      <c r="CM75" s="1309"/>
      <c r="CN75" s="1309">
        <v>-0.7</v>
      </c>
      <c r="CO75" s="1309"/>
      <c r="CP75" s="1309"/>
      <c r="CQ75" s="1309"/>
      <c r="CR75" s="1309"/>
      <c r="CS75" s="1309"/>
      <c r="CT75" s="1309"/>
      <c r="CU75" s="1309"/>
      <c r="CV75" s="1309">
        <v>-1</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605</v>
      </c>
      <c r="AO77" s="1314"/>
      <c r="AP77" s="1314"/>
      <c r="AQ77" s="1314"/>
      <c r="AR77" s="1314"/>
      <c r="AS77" s="1314"/>
      <c r="AT77" s="1314"/>
      <c r="AU77" s="1314"/>
      <c r="AV77" s="1314"/>
      <c r="AW77" s="1314"/>
      <c r="AX77" s="1314"/>
      <c r="AY77" s="1314"/>
      <c r="AZ77" s="1314"/>
      <c r="BA77" s="1314"/>
      <c r="BB77" s="1312" t="s">
        <v>603</v>
      </c>
      <c r="BC77" s="1312"/>
      <c r="BD77" s="1312"/>
      <c r="BE77" s="1312"/>
      <c r="BF77" s="1312"/>
      <c r="BG77" s="1312"/>
      <c r="BH77" s="1312"/>
      <c r="BI77" s="1312"/>
      <c r="BJ77" s="1312"/>
      <c r="BK77" s="1312"/>
      <c r="BL77" s="1312"/>
      <c r="BM77" s="1312"/>
      <c r="BN77" s="1312"/>
      <c r="BO77" s="1312"/>
      <c r="BP77" s="1309">
        <v>34.9</v>
      </c>
      <c r="BQ77" s="1309"/>
      <c r="BR77" s="1309"/>
      <c r="BS77" s="1309"/>
      <c r="BT77" s="1309"/>
      <c r="BU77" s="1309"/>
      <c r="BV77" s="1309"/>
      <c r="BW77" s="1309"/>
      <c r="BX77" s="1309">
        <v>53.1</v>
      </c>
      <c r="BY77" s="1309"/>
      <c r="BZ77" s="1309"/>
      <c r="CA77" s="1309"/>
      <c r="CB77" s="1309"/>
      <c r="CC77" s="1309"/>
      <c r="CD77" s="1309"/>
      <c r="CE77" s="1309"/>
      <c r="CF77" s="1309">
        <v>51.2</v>
      </c>
      <c r="CG77" s="1309"/>
      <c r="CH77" s="1309"/>
      <c r="CI77" s="1309"/>
      <c r="CJ77" s="1309"/>
      <c r="CK77" s="1309"/>
      <c r="CL77" s="1309"/>
      <c r="CM77" s="1309"/>
      <c r="CN77" s="1309">
        <v>47.2</v>
      </c>
      <c r="CO77" s="1309"/>
      <c r="CP77" s="1309"/>
      <c r="CQ77" s="1309"/>
      <c r="CR77" s="1309"/>
      <c r="CS77" s="1309"/>
      <c r="CT77" s="1309"/>
      <c r="CU77" s="1309"/>
      <c r="CV77" s="1309">
        <v>49.5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610</v>
      </c>
      <c r="BC79" s="1312"/>
      <c r="BD79" s="1312"/>
      <c r="BE79" s="1312"/>
      <c r="BF79" s="1312"/>
      <c r="BG79" s="1312"/>
      <c r="BH79" s="1312"/>
      <c r="BI79" s="1312"/>
      <c r="BJ79" s="1312"/>
      <c r="BK79" s="1312"/>
      <c r="BL79" s="1312"/>
      <c r="BM79" s="1312"/>
      <c r="BN79" s="1312"/>
      <c r="BO79" s="1312"/>
      <c r="BP79" s="1309">
        <v>7.2</v>
      </c>
      <c r="BQ79" s="1309"/>
      <c r="BR79" s="1309"/>
      <c r="BS79" s="1309"/>
      <c r="BT79" s="1309"/>
      <c r="BU79" s="1309"/>
      <c r="BV79" s="1309"/>
      <c r="BW79" s="1309"/>
      <c r="BX79" s="1309">
        <v>8.6</v>
      </c>
      <c r="BY79" s="1309"/>
      <c r="BZ79" s="1309"/>
      <c r="CA79" s="1309"/>
      <c r="CB79" s="1309"/>
      <c r="CC79" s="1309"/>
      <c r="CD79" s="1309"/>
      <c r="CE79" s="1309"/>
      <c r="CF79" s="1309">
        <v>8.1999999999999993</v>
      </c>
      <c r="CG79" s="1309"/>
      <c r="CH79" s="1309"/>
      <c r="CI79" s="1309"/>
      <c r="CJ79" s="1309"/>
      <c r="CK79" s="1309"/>
      <c r="CL79" s="1309"/>
      <c r="CM79" s="1309"/>
      <c r="CN79" s="1309">
        <v>7.8</v>
      </c>
      <c r="CO79" s="1309"/>
      <c r="CP79" s="1309"/>
      <c r="CQ79" s="1309"/>
      <c r="CR79" s="1309"/>
      <c r="CS79" s="1309"/>
      <c r="CT79" s="1309"/>
      <c r="CU79" s="1309"/>
      <c r="CV79" s="1309">
        <v>7.6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T54XTuh4FckP+7n8kCy74/0rIJDmP/0BS/FhNQFhbtu+HI1GqvRDO8Imy5P6eLV2Evk8K7zbnQYeoz1AML9g==" saltValue="yiFAcVs4f6c4xXHZy+Nx0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8" zoomScale="50" zoomScaleNormal="50" zoomScaleSheetLayoutView="70" workbookViewId="0">
      <selection activeCell="AN71" sqref="AN7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3WkstaXQMcOW4xNHukx1KddjHAzPNAPPZSnJxSqiTB0Z0VLL7X9HgzlCYjAzKOMnmoka1OwNXczKO5hDLtvKQQ==" saltValue="ajq1RNRNrsQChNwjtf3a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7" zoomScale="60" zoomScaleNormal="60" zoomScaleSheetLayoutView="55" workbookViewId="0">
      <selection activeCell="AN71" sqref="AN7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Yl39QlB3MwlWZrMCWhuiHQfhCoOVONg6W4d4MK9am8NO7prqEkKECELfynqLE5X/NoqJELgj4GX/HajCJT4O3g==" saltValue="eTUWpUbkhzZKIDEwEkX+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36579</v>
      </c>
      <c r="E3" s="162"/>
      <c r="F3" s="163">
        <v>58051</v>
      </c>
      <c r="G3" s="164"/>
      <c r="H3" s="165"/>
    </row>
    <row r="4" spans="1:8" x14ac:dyDescent="0.15">
      <c r="A4" s="166"/>
      <c r="B4" s="167"/>
      <c r="C4" s="168"/>
      <c r="D4" s="169">
        <v>22927</v>
      </c>
      <c r="E4" s="170"/>
      <c r="F4" s="171">
        <v>32143</v>
      </c>
      <c r="G4" s="172"/>
      <c r="H4" s="173"/>
    </row>
    <row r="5" spans="1:8" x14ac:dyDescent="0.15">
      <c r="A5" s="154" t="s">
        <v>549</v>
      </c>
      <c r="B5" s="159"/>
      <c r="C5" s="160"/>
      <c r="D5" s="161">
        <v>36504</v>
      </c>
      <c r="E5" s="162"/>
      <c r="F5" s="163">
        <v>65942</v>
      </c>
      <c r="G5" s="164"/>
      <c r="H5" s="165"/>
    </row>
    <row r="6" spans="1:8" x14ac:dyDescent="0.15">
      <c r="A6" s="166"/>
      <c r="B6" s="167"/>
      <c r="C6" s="168"/>
      <c r="D6" s="169">
        <v>19459</v>
      </c>
      <c r="E6" s="170"/>
      <c r="F6" s="171">
        <v>32778</v>
      </c>
      <c r="G6" s="172"/>
      <c r="H6" s="173"/>
    </row>
    <row r="7" spans="1:8" x14ac:dyDescent="0.15">
      <c r="A7" s="154" t="s">
        <v>550</v>
      </c>
      <c r="B7" s="159"/>
      <c r="C7" s="160"/>
      <c r="D7" s="161">
        <v>38490</v>
      </c>
      <c r="E7" s="162"/>
      <c r="F7" s="163">
        <v>68655</v>
      </c>
      <c r="G7" s="164"/>
      <c r="H7" s="165"/>
    </row>
    <row r="8" spans="1:8" x14ac:dyDescent="0.15">
      <c r="A8" s="166"/>
      <c r="B8" s="167"/>
      <c r="C8" s="168"/>
      <c r="D8" s="169">
        <v>22582</v>
      </c>
      <c r="E8" s="170"/>
      <c r="F8" s="171">
        <v>32316</v>
      </c>
      <c r="G8" s="172"/>
      <c r="H8" s="173"/>
    </row>
    <row r="9" spans="1:8" x14ac:dyDescent="0.15">
      <c r="A9" s="154" t="s">
        <v>551</v>
      </c>
      <c r="B9" s="159"/>
      <c r="C9" s="160"/>
      <c r="D9" s="161">
        <v>49810</v>
      </c>
      <c r="E9" s="162"/>
      <c r="F9" s="163">
        <v>66863</v>
      </c>
      <c r="G9" s="164"/>
      <c r="H9" s="165"/>
    </row>
    <row r="10" spans="1:8" x14ac:dyDescent="0.15">
      <c r="A10" s="166"/>
      <c r="B10" s="167"/>
      <c r="C10" s="168"/>
      <c r="D10" s="169">
        <v>29572</v>
      </c>
      <c r="E10" s="170"/>
      <c r="F10" s="171">
        <v>32770</v>
      </c>
      <c r="G10" s="172"/>
      <c r="H10" s="173"/>
    </row>
    <row r="11" spans="1:8" x14ac:dyDescent="0.15">
      <c r="A11" s="154" t="s">
        <v>552</v>
      </c>
      <c r="B11" s="159"/>
      <c r="C11" s="160"/>
      <c r="D11" s="161">
        <v>79098</v>
      </c>
      <c r="E11" s="162"/>
      <c r="F11" s="163">
        <v>72051</v>
      </c>
      <c r="G11" s="164"/>
      <c r="H11" s="165"/>
    </row>
    <row r="12" spans="1:8" x14ac:dyDescent="0.15">
      <c r="A12" s="166"/>
      <c r="B12" s="167"/>
      <c r="C12" s="174"/>
      <c r="D12" s="169">
        <v>32257</v>
      </c>
      <c r="E12" s="170"/>
      <c r="F12" s="171">
        <v>34140</v>
      </c>
      <c r="G12" s="172"/>
      <c r="H12" s="173"/>
    </row>
    <row r="13" spans="1:8" x14ac:dyDescent="0.15">
      <c r="A13" s="154"/>
      <c r="B13" s="159"/>
      <c r="C13" s="175"/>
      <c r="D13" s="176">
        <v>48096</v>
      </c>
      <c r="E13" s="177"/>
      <c r="F13" s="178">
        <v>66312</v>
      </c>
      <c r="G13" s="179"/>
      <c r="H13" s="165"/>
    </row>
    <row r="14" spans="1:8" x14ac:dyDescent="0.15">
      <c r="A14" s="166"/>
      <c r="B14" s="167"/>
      <c r="C14" s="168"/>
      <c r="D14" s="169">
        <v>25359</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12.84</v>
      </c>
      <c r="C19" s="180">
        <f>ROUND(VALUE(SUBSTITUTE(実質収支比率等に係る経年分析!G$48,"▲","-")),2)</f>
        <v>12.19</v>
      </c>
      <c r="D19" s="180">
        <f>ROUND(VALUE(SUBSTITUTE(実質収支比率等に係る経年分析!H$48,"▲","-")),2)</f>
        <v>7.48</v>
      </c>
      <c r="E19" s="180">
        <f>ROUND(VALUE(SUBSTITUTE(実質収支比率等に係る経年分析!I$48,"▲","-")),2)</f>
        <v>7.43</v>
      </c>
      <c r="F19" s="180">
        <f>ROUND(VALUE(SUBSTITUTE(実質収支比率等に係る経年分析!J$48,"▲","-")),2)</f>
        <v>10.039999999999999</v>
      </c>
    </row>
    <row r="20" spans="1:11" x14ac:dyDescent="0.15">
      <c r="A20" s="180" t="s">
        <v>55</v>
      </c>
      <c r="B20" s="180">
        <f>ROUND(VALUE(SUBSTITUTE(実質収支比率等に係る経年分析!F$47,"▲","-")),2)</f>
        <v>27.83</v>
      </c>
      <c r="C20" s="180">
        <f>ROUND(VALUE(SUBSTITUTE(実質収支比率等に係る経年分析!G$47,"▲","-")),2)</f>
        <v>32.43</v>
      </c>
      <c r="D20" s="180">
        <f>ROUND(VALUE(SUBSTITUTE(実質収支比率等に係る経年分析!H$47,"▲","-")),2)</f>
        <v>39.44</v>
      </c>
      <c r="E20" s="180">
        <f>ROUND(VALUE(SUBSTITUTE(実質収支比率等に係る経年分析!I$47,"▲","-")),2)</f>
        <v>40.840000000000003</v>
      </c>
      <c r="F20" s="180">
        <f>ROUND(VALUE(SUBSTITUTE(実質収支比率等に係る経年分析!J$47,"▲","-")),2)</f>
        <v>37.630000000000003</v>
      </c>
    </row>
    <row r="21" spans="1:11" x14ac:dyDescent="0.15">
      <c r="A21" s="180" t="s">
        <v>56</v>
      </c>
      <c r="B21" s="180">
        <f>IF(ISNUMBER(VALUE(SUBSTITUTE(実質収支比率等に係る経年分析!F$49,"▲","-"))),ROUND(VALUE(SUBSTITUTE(実質収支比率等に係る経年分析!F$49,"▲","-")),2),NA())</f>
        <v>7.71</v>
      </c>
      <c r="C21" s="180">
        <f>IF(ISNUMBER(VALUE(SUBSTITUTE(実質収支比率等に係る経年分析!G$49,"▲","-"))),ROUND(VALUE(SUBSTITUTE(実質収支比率等に係る経年分析!G$49,"▲","-")),2),NA())</f>
        <v>3.71</v>
      </c>
      <c r="D21" s="180">
        <f>IF(ISNUMBER(VALUE(SUBSTITUTE(実質収支比率等に係る経年分析!H$49,"▲","-"))),ROUND(VALUE(SUBSTITUTE(実質収支比率等に係る経年分析!H$49,"▲","-")),2),NA())</f>
        <v>2.04</v>
      </c>
      <c r="E21" s="180">
        <f>IF(ISNUMBER(VALUE(SUBSTITUTE(実質収支比率等に係る経年分析!I$49,"▲","-"))),ROUND(VALUE(SUBSTITUTE(実質収支比率等に係る経年分析!I$49,"▲","-")),2),NA())</f>
        <v>1.53</v>
      </c>
      <c r="F21" s="180">
        <f>IF(ISNUMBER(VALUE(SUBSTITUTE(実質収支比率等に係る経年分析!J$49,"▲","-"))),ROUND(VALUE(SUBSTITUTE(実質収支比率等に係る経年分析!J$49,"▲","-")),2),NA())</f>
        <v>-0.76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岡中央土地区画整理事業特別会計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ふかや花園駅前土地区画整理事業特別会計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国済寺土地区画整理事業特別会計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9.7799999999999994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4059</v>
      </c>
      <c r="E42" s="182"/>
      <c r="F42" s="182"/>
      <c r="G42" s="182">
        <f>'実質公債費比率（分子）の構造'!L$52</f>
        <v>4202</v>
      </c>
      <c r="H42" s="182"/>
      <c r="I42" s="182"/>
      <c r="J42" s="182">
        <f>'実質公債費比率（分子）の構造'!M$52</f>
        <v>4094</v>
      </c>
      <c r="K42" s="182"/>
      <c r="L42" s="182"/>
      <c r="M42" s="182">
        <f>'実質公債費比率（分子）の構造'!N$52</f>
        <v>4117</v>
      </c>
      <c r="N42" s="182"/>
      <c r="O42" s="182"/>
      <c r="P42" s="182">
        <f>'実質公債費比率（分子）の構造'!O$52</f>
        <v>4126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1405</v>
      </c>
      <c r="C46" s="182"/>
      <c r="D46" s="182"/>
      <c r="E46" s="182">
        <f>'実質公債費比率（分子）の構造'!L$48</f>
        <v>1207</v>
      </c>
      <c r="F46" s="182"/>
      <c r="G46" s="182"/>
      <c r="H46" s="182">
        <f>'実質公債費比率（分子）の構造'!M$48</f>
        <v>1263</v>
      </c>
      <c r="I46" s="182"/>
      <c r="J46" s="182"/>
      <c r="K46" s="182">
        <f>'実質公債費比率（分子）の構造'!N$48</f>
        <v>797</v>
      </c>
      <c r="L46" s="182"/>
      <c r="M46" s="182"/>
      <c r="N46" s="182">
        <f>'実質公債費比率（分子）の構造'!O$48</f>
        <v>783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2886</v>
      </c>
      <c r="C49" s="182"/>
      <c r="D49" s="182"/>
      <c r="E49" s="182">
        <f>'実質公債費比率（分子）の構造'!L$45</f>
        <v>2866</v>
      </c>
      <c r="F49" s="182"/>
      <c r="G49" s="182"/>
      <c r="H49" s="182">
        <f>'実質公債費比率（分子）の構造'!M$45</f>
        <v>2788</v>
      </c>
      <c r="I49" s="182"/>
      <c r="J49" s="182"/>
      <c r="K49" s="182">
        <f>'実質公債費比率（分子）の構造'!N$45</f>
        <v>2908</v>
      </c>
      <c r="L49" s="182"/>
      <c r="M49" s="182"/>
      <c r="N49" s="182">
        <f>'実質公債費比率（分子）の構造'!O$45</f>
        <v>3006</v>
      </c>
      <c r="O49" s="182"/>
      <c r="P49" s="182"/>
    </row>
    <row r="50" spans="1:16" x14ac:dyDescent="0.15">
      <c r="A50" s="182" t="s">
        <v>71</v>
      </c>
      <c r="B50" s="182" t="e">
        <f>NA()</f>
        <v>#N/A</v>
      </c>
      <c r="C50" s="182">
        <f>IF(ISNUMBER('実質公債費比率（分子）の構造'!K$53),'実質公債費比率（分子）の構造'!K$53,NA())</f>
        <v>232</v>
      </c>
      <c r="D50" s="182" t="e">
        <f>NA()</f>
        <v>#N/A</v>
      </c>
      <c r="E50" s="182" t="e">
        <f>NA()</f>
        <v>#N/A</v>
      </c>
      <c r="F50" s="182">
        <f>IF(ISNUMBER('実質公債費比率（分子）の構造'!L$53),'実質公債費比率（分子）の構造'!L$53,NA())</f>
        <v>-129</v>
      </c>
      <c r="G50" s="182" t="e">
        <f>NA()</f>
        <v>#N/A</v>
      </c>
      <c r="H50" s="182" t="e">
        <f>NA()</f>
        <v>#N/A</v>
      </c>
      <c r="I50" s="182">
        <f>IF(ISNUMBER('実質公債費比率（分子）の構造'!M$53),'実質公債費比率（分子）の構造'!M$53,NA())</f>
        <v>-43</v>
      </c>
      <c r="J50" s="182" t="e">
        <f>NA()</f>
        <v>#N/A</v>
      </c>
      <c r="K50" s="182" t="e">
        <f>NA()</f>
        <v>#N/A</v>
      </c>
      <c r="L50" s="182">
        <f>IF(ISNUMBER('実質公債費比率（分子）の構造'!N$53),'実質公債費比率（分子）の構造'!N$53,NA())</f>
        <v>-412</v>
      </c>
      <c r="M50" s="182" t="e">
        <f>NA()</f>
        <v>#N/A</v>
      </c>
      <c r="N50" s="182" t="e">
        <f>NA()</f>
        <v>#N/A</v>
      </c>
      <c r="O50" s="182">
        <f>IF(ISNUMBER('実質公債費比率（分子）の構造'!O$53),'実質公債費比率（分子）の構造'!O$53,NA())</f>
        <v>-337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50358</v>
      </c>
      <c r="E56" s="181"/>
      <c r="F56" s="181"/>
      <c r="G56" s="181">
        <f>'将来負担比率（分子）の構造'!J$52</f>
        <v>49866</v>
      </c>
      <c r="H56" s="181"/>
      <c r="I56" s="181"/>
      <c r="J56" s="181">
        <f>'将来負担比率（分子）の構造'!K$52</f>
        <v>50250</v>
      </c>
      <c r="K56" s="181"/>
      <c r="L56" s="181"/>
      <c r="M56" s="181">
        <f>'将来負担比率（分子）の構造'!L$52</f>
        <v>49509</v>
      </c>
      <c r="N56" s="181"/>
      <c r="O56" s="181"/>
      <c r="P56" s="181">
        <f>'将来負担比率（分子）の構造'!M$52</f>
        <v>55654</v>
      </c>
    </row>
    <row r="57" spans="1:16" x14ac:dyDescent="0.15">
      <c r="A57" s="181" t="s">
        <v>42</v>
      </c>
      <c r="B57" s="181"/>
      <c r="C57" s="181"/>
      <c r="D57" s="181">
        <f>'将来負担比率（分子）の構造'!I$51</f>
        <v>3787</v>
      </c>
      <c r="E57" s="181"/>
      <c r="F57" s="181"/>
      <c r="G57" s="181">
        <f>'将来負担比率（分子）の構造'!J$51</f>
        <v>4461</v>
      </c>
      <c r="H57" s="181"/>
      <c r="I57" s="181"/>
      <c r="J57" s="181">
        <f>'将来負担比率（分子）の構造'!K$51</f>
        <v>4871</v>
      </c>
      <c r="K57" s="181"/>
      <c r="L57" s="181"/>
      <c r="M57" s="181">
        <f>'将来負担比率（分子）の構造'!L$51</f>
        <v>4720</v>
      </c>
      <c r="N57" s="181"/>
      <c r="O57" s="181"/>
      <c r="P57" s="181">
        <f>'将来負担比率（分子）の構造'!M$51</f>
        <v>4432</v>
      </c>
    </row>
    <row r="58" spans="1:16" x14ac:dyDescent="0.15">
      <c r="A58" s="181" t="s">
        <v>41</v>
      </c>
      <c r="B58" s="181"/>
      <c r="C58" s="181"/>
      <c r="D58" s="181">
        <f>'将来負担比率（分子）の構造'!I$50</f>
        <v>14867</v>
      </c>
      <c r="E58" s="181"/>
      <c r="F58" s="181"/>
      <c r="G58" s="181">
        <f>'将来負担比率（分子）の構造'!J$50</f>
        <v>17349</v>
      </c>
      <c r="H58" s="181"/>
      <c r="I58" s="181"/>
      <c r="J58" s="181">
        <f>'将来負担比率（分子）の構造'!K$50</f>
        <v>20405</v>
      </c>
      <c r="K58" s="181"/>
      <c r="L58" s="181"/>
      <c r="M58" s="181">
        <f>'将来負担比率（分子）の構造'!L$50</f>
        <v>21422</v>
      </c>
      <c r="N58" s="181"/>
      <c r="O58" s="181"/>
      <c r="P58" s="181">
        <f>'将来負担比率（分子）の構造'!M$50</f>
        <v>21136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1</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12143</v>
      </c>
      <c r="C62" s="181"/>
      <c r="D62" s="181"/>
      <c r="E62" s="181">
        <f>'将来負担比率（分子）の構造'!J$45</f>
        <v>11976</v>
      </c>
      <c r="F62" s="181"/>
      <c r="G62" s="181"/>
      <c r="H62" s="181">
        <f>'将来負担比率（分子）の構造'!K$45</f>
        <v>12031</v>
      </c>
      <c r="I62" s="181"/>
      <c r="J62" s="181"/>
      <c r="K62" s="181">
        <f>'将来負担比率（分子）の構造'!L$45</f>
        <v>11784</v>
      </c>
      <c r="L62" s="181"/>
      <c r="M62" s="181"/>
      <c r="N62" s="181">
        <f>'将来負担比率（分子）の構造'!M$45</f>
        <v>11795</v>
      </c>
      <c r="O62" s="181"/>
      <c r="P62" s="181"/>
    </row>
    <row r="63" spans="1:16" x14ac:dyDescent="0.15">
      <c r="A63" s="181" t="s">
        <v>34</v>
      </c>
      <c r="B63" s="181" t="str">
        <f>'将来負担比率（分子）の構造'!I$44</f>
        <v>-</v>
      </c>
      <c r="C63" s="181"/>
      <c r="D63" s="181"/>
      <c r="E63" s="181">
        <f>'将来負担比率（分子）の構造'!J$44</f>
        <v>129</v>
      </c>
      <c r="F63" s="181"/>
      <c r="G63" s="181"/>
      <c r="H63" s="181">
        <f>'将来負担比率（分子）の構造'!K$44</f>
        <v>125</v>
      </c>
      <c r="I63" s="181"/>
      <c r="J63" s="181"/>
      <c r="K63" s="181">
        <f>'将来負担比率（分子）の構造'!L$44</f>
        <v>262</v>
      </c>
      <c r="L63" s="181"/>
      <c r="M63" s="181"/>
      <c r="N63" s="181">
        <f>'将来負担比率（分子）の構造'!M$44</f>
        <v>427</v>
      </c>
      <c r="O63" s="181"/>
      <c r="P63" s="181"/>
    </row>
    <row r="64" spans="1:16" x14ac:dyDescent="0.15">
      <c r="A64" s="181" t="s">
        <v>33</v>
      </c>
      <c r="B64" s="181">
        <f>'将来負担比率（分子）の構造'!I$43</f>
        <v>13691</v>
      </c>
      <c r="C64" s="181"/>
      <c r="D64" s="181"/>
      <c r="E64" s="181">
        <f>'将来負担比率（分子）の構造'!J$43</f>
        <v>11104</v>
      </c>
      <c r="F64" s="181"/>
      <c r="G64" s="181"/>
      <c r="H64" s="181">
        <f>'将来負担比率（分子）の構造'!K$43</f>
        <v>14630</v>
      </c>
      <c r="I64" s="181"/>
      <c r="J64" s="181"/>
      <c r="K64" s="181">
        <f>'将来負担比率（分子）の構造'!L$43</f>
        <v>11284</v>
      </c>
      <c r="L64" s="181"/>
      <c r="M64" s="181"/>
      <c r="N64" s="181">
        <f>'将来負担比率（分子）の構造'!M$43</f>
        <v>9769</v>
      </c>
      <c r="O64" s="181"/>
      <c r="P64" s="181"/>
    </row>
    <row r="65" spans="1:16" x14ac:dyDescent="0.15">
      <c r="A65" s="181" t="s">
        <v>32</v>
      </c>
      <c r="B65" s="181">
        <f>'将来負担比率（分子）の構造'!I$42</f>
        <v>1441</v>
      </c>
      <c r="C65" s="181"/>
      <c r="D65" s="181"/>
      <c r="E65" s="181">
        <f>'将来負担比率（分子）の構造'!J$42</f>
        <v>1744</v>
      </c>
      <c r="F65" s="181"/>
      <c r="G65" s="181"/>
      <c r="H65" s="181">
        <f>'将来負担比率（分子）の構造'!K$42</f>
        <v>1727</v>
      </c>
      <c r="I65" s="181"/>
      <c r="J65" s="181"/>
      <c r="K65" s="181">
        <f>'将来負担比率（分子）の構造'!L$42</f>
        <v>1712</v>
      </c>
      <c r="L65" s="181"/>
      <c r="M65" s="181"/>
      <c r="N65" s="181">
        <f>'将来負担比率（分子）の構造'!M$42</f>
        <v>1503</v>
      </c>
      <c r="O65" s="181"/>
      <c r="P65" s="181"/>
    </row>
    <row r="66" spans="1:16" x14ac:dyDescent="0.15">
      <c r="A66" s="181" t="s">
        <v>31</v>
      </c>
      <c r="B66" s="181">
        <f>'将来負担比率（分子）の構造'!I$41</f>
        <v>34050</v>
      </c>
      <c r="C66" s="181"/>
      <c r="D66" s="181"/>
      <c r="E66" s="181">
        <f>'将来負担比率（分子）の構造'!J$41</f>
        <v>33582</v>
      </c>
      <c r="F66" s="181"/>
      <c r="G66" s="181"/>
      <c r="H66" s="181">
        <f>'将来負担比率（分子）の構造'!K$41</f>
        <v>34104</v>
      </c>
      <c r="I66" s="181"/>
      <c r="J66" s="181"/>
      <c r="K66" s="181">
        <f>'将来負担比率（分子）の構造'!L$41</f>
        <v>37741</v>
      </c>
      <c r="L66" s="181"/>
      <c r="M66" s="181"/>
      <c r="N66" s="181">
        <f>'将来負担比率（分子）の構造'!M$41</f>
        <v>43788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11804</v>
      </c>
      <c r="C72" s="185">
        <f>基金残高に係る経年分析!G55</f>
        <v>12269</v>
      </c>
      <c r="D72" s="185">
        <f>基金残高に係る経年分析!H55</f>
        <v>11267</v>
      </c>
    </row>
    <row r="73" spans="1:16" x14ac:dyDescent="0.15">
      <c r="A73" s="184" t="s">
        <v>78</v>
      </c>
      <c r="B73" s="185">
        <f>基金残高に係る経年分析!F56</f>
        <v>1669</v>
      </c>
      <c r="C73" s="185">
        <f>基金残高に係る経年分析!G56</f>
        <v>1673</v>
      </c>
      <c r="D73" s="185">
        <f>基金残高に係る経年分析!H56</f>
        <v>1677</v>
      </c>
    </row>
    <row r="74" spans="1:16" x14ac:dyDescent="0.15">
      <c r="A74" s="184" t="s">
        <v>79</v>
      </c>
      <c r="B74" s="185">
        <f>基金残高に係る経年分析!F57</f>
        <v>8049</v>
      </c>
      <c r="C74" s="185">
        <f>基金残高に係る経年分析!G57</f>
        <v>8433</v>
      </c>
      <c r="D74" s="185">
        <f>基金残高に係る経年分析!H57</f>
        <v>8991</v>
      </c>
    </row>
  </sheetData>
  <sheetProtection algorithmName="SHA-512" hashValue="yOuxlPYrsrah2IYMR4uLWOw0kwSrb0HcUgk/x5NAZe7XVQKCPBjrxNVdH60vPPW+90nxm9nIBwmM4lnIP7NQeA==" saltValue="j8WlwZmT6zSyyXfAQuqI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19573466</v>
      </c>
      <c r="S5" s="673"/>
      <c r="T5" s="673"/>
      <c r="U5" s="673"/>
      <c r="V5" s="673"/>
      <c r="W5" s="673"/>
      <c r="X5" s="673"/>
      <c r="Y5" s="674"/>
      <c r="Z5" s="675">
        <v>32.799999999999997</v>
      </c>
      <c r="AA5" s="675"/>
      <c r="AB5" s="675"/>
      <c r="AC5" s="675"/>
      <c r="AD5" s="676">
        <v>19033550</v>
      </c>
      <c r="AE5" s="676"/>
      <c r="AF5" s="676"/>
      <c r="AG5" s="676"/>
      <c r="AH5" s="676"/>
      <c r="AI5" s="676"/>
      <c r="AJ5" s="676"/>
      <c r="AK5" s="676"/>
      <c r="AL5" s="677">
        <v>65.400000000000006</v>
      </c>
      <c r="AM5" s="678"/>
      <c r="AN5" s="678"/>
      <c r="AO5" s="679"/>
      <c r="AP5" s="669" t="s">
        <v>227</v>
      </c>
      <c r="AQ5" s="670"/>
      <c r="AR5" s="670"/>
      <c r="AS5" s="670"/>
      <c r="AT5" s="670"/>
      <c r="AU5" s="670"/>
      <c r="AV5" s="670"/>
      <c r="AW5" s="670"/>
      <c r="AX5" s="670"/>
      <c r="AY5" s="670"/>
      <c r="AZ5" s="670"/>
      <c r="BA5" s="670"/>
      <c r="BB5" s="670"/>
      <c r="BC5" s="670"/>
      <c r="BD5" s="670"/>
      <c r="BE5" s="670"/>
      <c r="BF5" s="671"/>
      <c r="BG5" s="683">
        <v>19029277</v>
      </c>
      <c r="BH5" s="684"/>
      <c r="BI5" s="684"/>
      <c r="BJ5" s="684"/>
      <c r="BK5" s="684"/>
      <c r="BL5" s="684"/>
      <c r="BM5" s="684"/>
      <c r="BN5" s="685"/>
      <c r="BO5" s="686">
        <v>97.2</v>
      </c>
      <c r="BP5" s="686"/>
      <c r="BQ5" s="686"/>
      <c r="BR5" s="686"/>
      <c r="BS5" s="687">
        <v>140080</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643182</v>
      </c>
      <c r="S6" s="684"/>
      <c r="T6" s="684"/>
      <c r="U6" s="684"/>
      <c r="V6" s="684"/>
      <c r="W6" s="684"/>
      <c r="X6" s="684"/>
      <c r="Y6" s="685"/>
      <c r="Z6" s="686">
        <v>1.1000000000000001</v>
      </c>
      <c r="AA6" s="686"/>
      <c r="AB6" s="686"/>
      <c r="AC6" s="686"/>
      <c r="AD6" s="687">
        <v>643182</v>
      </c>
      <c r="AE6" s="687"/>
      <c r="AF6" s="687"/>
      <c r="AG6" s="687"/>
      <c r="AH6" s="687"/>
      <c r="AI6" s="687"/>
      <c r="AJ6" s="687"/>
      <c r="AK6" s="687"/>
      <c r="AL6" s="688">
        <v>2.2000000000000002</v>
      </c>
      <c r="AM6" s="689"/>
      <c r="AN6" s="689"/>
      <c r="AO6" s="690"/>
      <c r="AP6" s="680" t="s">
        <v>232</v>
      </c>
      <c r="AQ6" s="681"/>
      <c r="AR6" s="681"/>
      <c r="AS6" s="681"/>
      <c r="AT6" s="681"/>
      <c r="AU6" s="681"/>
      <c r="AV6" s="681"/>
      <c r="AW6" s="681"/>
      <c r="AX6" s="681"/>
      <c r="AY6" s="681"/>
      <c r="AZ6" s="681"/>
      <c r="BA6" s="681"/>
      <c r="BB6" s="681"/>
      <c r="BC6" s="681"/>
      <c r="BD6" s="681"/>
      <c r="BE6" s="681"/>
      <c r="BF6" s="682"/>
      <c r="BG6" s="683">
        <v>19029277</v>
      </c>
      <c r="BH6" s="684"/>
      <c r="BI6" s="684"/>
      <c r="BJ6" s="684"/>
      <c r="BK6" s="684"/>
      <c r="BL6" s="684"/>
      <c r="BM6" s="684"/>
      <c r="BN6" s="685"/>
      <c r="BO6" s="686">
        <v>97.2</v>
      </c>
      <c r="BP6" s="686"/>
      <c r="BQ6" s="686"/>
      <c r="BR6" s="686"/>
      <c r="BS6" s="687">
        <v>140080</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293291</v>
      </c>
      <c r="CS6" s="684"/>
      <c r="CT6" s="684"/>
      <c r="CU6" s="684"/>
      <c r="CV6" s="684"/>
      <c r="CW6" s="684"/>
      <c r="CX6" s="684"/>
      <c r="CY6" s="685"/>
      <c r="CZ6" s="677">
        <v>0.5</v>
      </c>
      <c r="DA6" s="678"/>
      <c r="DB6" s="678"/>
      <c r="DC6" s="697"/>
      <c r="DD6" s="692" t="s">
        <v>184</v>
      </c>
      <c r="DE6" s="684"/>
      <c r="DF6" s="684"/>
      <c r="DG6" s="684"/>
      <c r="DH6" s="684"/>
      <c r="DI6" s="684"/>
      <c r="DJ6" s="684"/>
      <c r="DK6" s="684"/>
      <c r="DL6" s="684"/>
      <c r="DM6" s="684"/>
      <c r="DN6" s="684"/>
      <c r="DO6" s="684"/>
      <c r="DP6" s="685"/>
      <c r="DQ6" s="692">
        <v>293291</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13400</v>
      </c>
      <c r="S7" s="684"/>
      <c r="T7" s="684"/>
      <c r="U7" s="684"/>
      <c r="V7" s="684"/>
      <c r="W7" s="684"/>
      <c r="X7" s="684"/>
      <c r="Y7" s="685"/>
      <c r="Z7" s="686">
        <v>0</v>
      </c>
      <c r="AA7" s="686"/>
      <c r="AB7" s="686"/>
      <c r="AC7" s="686"/>
      <c r="AD7" s="687">
        <v>13400</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8910147</v>
      </c>
      <c r="BH7" s="684"/>
      <c r="BI7" s="684"/>
      <c r="BJ7" s="684"/>
      <c r="BK7" s="684"/>
      <c r="BL7" s="684"/>
      <c r="BM7" s="684"/>
      <c r="BN7" s="685"/>
      <c r="BO7" s="686">
        <v>45.5</v>
      </c>
      <c r="BP7" s="686"/>
      <c r="BQ7" s="686"/>
      <c r="BR7" s="686"/>
      <c r="BS7" s="687">
        <v>140080</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10714205</v>
      </c>
      <c r="CS7" s="684"/>
      <c r="CT7" s="684"/>
      <c r="CU7" s="684"/>
      <c r="CV7" s="684"/>
      <c r="CW7" s="684"/>
      <c r="CX7" s="684"/>
      <c r="CY7" s="685"/>
      <c r="CZ7" s="686">
        <v>19.600000000000001</v>
      </c>
      <c r="DA7" s="686"/>
      <c r="DB7" s="686"/>
      <c r="DC7" s="686"/>
      <c r="DD7" s="692">
        <v>5170782</v>
      </c>
      <c r="DE7" s="684"/>
      <c r="DF7" s="684"/>
      <c r="DG7" s="684"/>
      <c r="DH7" s="684"/>
      <c r="DI7" s="684"/>
      <c r="DJ7" s="684"/>
      <c r="DK7" s="684"/>
      <c r="DL7" s="684"/>
      <c r="DM7" s="684"/>
      <c r="DN7" s="684"/>
      <c r="DO7" s="684"/>
      <c r="DP7" s="685"/>
      <c r="DQ7" s="692">
        <v>5235412</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87424</v>
      </c>
      <c r="S8" s="684"/>
      <c r="T8" s="684"/>
      <c r="U8" s="684"/>
      <c r="V8" s="684"/>
      <c r="W8" s="684"/>
      <c r="X8" s="684"/>
      <c r="Y8" s="685"/>
      <c r="Z8" s="686">
        <v>0.1</v>
      </c>
      <c r="AA8" s="686"/>
      <c r="AB8" s="686"/>
      <c r="AC8" s="686"/>
      <c r="AD8" s="687">
        <v>87424</v>
      </c>
      <c r="AE8" s="687"/>
      <c r="AF8" s="687"/>
      <c r="AG8" s="687"/>
      <c r="AH8" s="687"/>
      <c r="AI8" s="687"/>
      <c r="AJ8" s="687"/>
      <c r="AK8" s="687"/>
      <c r="AL8" s="688">
        <v>0.3</v>
      </c>
      <c r="AM8" s="689"/>
      <c r="AN8" s="689"/>
      <c r="AO8" s="690"/>
      <c r="AP8" s="680" t="s">
        <v>238</v>
      </c>
      <c r="AQ8" s="681"/>
      <c r="AR8" s="681"/>
      <c r="AS8" s="681"/>
      <c r="AT8" s="681"/>
      <c r="AU8" s="681"/>
      <c r="AV8" s="681"/>
      <c r="AW8" s="681"/>
      <c r="AX8" s="681"/>
      <c r="AY8" s="681"/>
      <c r="AZ8" s="681"/>
      <c r="BA8" s="681"/>
      <c r="BB8" s="681"/>
      <c r="BC8" s="681"/>
      <c r="BD8" s="681"/>
      <c r="BE8" s="681"/>
      <c r="BF8" s="682"/>
      <c r="BG8" s="683">
        <v>256935</v>
      </c>
      <c r="BH8" s="684"/>
      <c r="BI8" s="684"/>
      <c r="BJ8" s="684"/>
      <c r="BK8" s="684"/>
      <c r="BL8" s="684"/>
      <c r="BM8" s="684"/>
      <c r="BN8" s="685"/>
      <c r="BO8" s="686">
        <v>1.3</v>
      </c>
      <c r="BP8" s="686"/>
      <c r="BQ8" s="686"/>
      <c r="BR8" s="686"/>
      <c r="BS8" s="692" t="s">
        <v>239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20855198</v>
      </c>
      <c r="CS8" s="684"/>
      <c r="CT8" s="684"/>
      <c r="CU8" s="684"/>
      <c r="CV8" s="684"/>
      <c r="CW8" s="684"/>
      <c r="CX8" s="684"/>
      <c r="CY8" s="685"/>
      <c r="CZ8" s="686">
        <v>38.200000000000003</v>
      </c>
      <c r="DA8" s="686"/>
      <c r="DB8" s="686"/>
      <c r="DC8" s="686"/>
      <c r="DD8" s="692">
        <v>300210</v>
      </c>
      <c r="DE8" s="684"/>
      <c r="DF8" s="684"/>
      <c r="DG8" s="684"/>
      <c r="DH8" s="684"/>
      <c r="DI8" s="684"/>
      <c r="DJ8" s="684"/>
      <c r="DK8" s="684"/>
      <c r="DL8" s="684"/>
      <c r="DM8" s="684"/>
      <c r="DN8" s="684"/>
      <c r="DO8" s="684"/>
      <c r="DP8" s="685"/>
      <c r="DQ8" s="692">
        <v>9666584</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52804</v>
      </c>
      <c r="S9" s="684"/>
      <c r="T9" s="684"/>
      <c r="U9" s="684"/>
      <c r="V9" s="684"/>
      <c r="W9" s="684"/>
      <c r="X9" s="684"/>
      <c r="Y9" s="685"/>
      <c r="Z9" s="686">
        <v>0.1</v>
      </c>
      <c r="AA9" s="686"/>
      <c r="AB9" s="686"/>
      <c r="AC9" s="686"/>
      <c r="AD9" s="687">
        <v>52804</v>
      </c>
      <c r="AE9" s="687"/>
      <c r="AF9" s="687"/>
      <c r="AG9" s="687"/>
      <c r="AH9" s="687"/>
      <c r="AI9" s="687"/>
      <c r="AJ9" s="687"/>
      <c r="AK9" s="687"/>
      <c r="AL9" s="688">
        <v>0.2</v>
      </c>
      <c r="AM9" s="689"/>
      <c r="AN9" s="689"/>
      <c r="AO9" s="690"/>
      <c r="AP9" s="680" t="s">
        <v>242</v>
      </c>
      <c r="AQ9" s="681"/>
      <c r="AR9" s="681"/>
      <c r="AS9" s="681"/>
      <c r="AT9" s="681"/>
      <c r="AU9" s="681"/>
      <c r="AV9" s="681"/>
      <c r="AW9" s="681"/>
      <c r="AX9" s="681"/>
      <c r="AY9" s="681"/>
      <c r="AZ9" s="681"/>
      <c r="BA9" s="681"/>
      <c r="BB9" s="681"/>
      <c r="BC9" s="681"/>
      <c r="BD9" s="681"/>
      <c r="BE9" s="681"/>
      <c r="BF9" s="682"/>
      <c r="BG9" s="683">
        <v>7271777</v>
      </c>
      <c r="BH9" s="684"/>
      <c r="BI9" s="684"/>
      <c r="BJ9" s="684"/>
      <c r="BK9" s="684"/>
      <c r="BL9" s="684"/>
      <c r="BM9" s="684"/>
      <c r="BN9" s="685"/>
      <c r="BO9" s="686">
        <v>37.200000000000003</v>
      </c>
      <c r="BP9" s="686"/>
      <c r="BQ9" s="686"/>
      <c r="BR9" s="686"/>
      <c r="BS9" s="692" t="s">
        <v>184</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2922395</v>
      </c>
      <c r="CS9" s="684"/>
      <c r="CT9" s="684"/>
      <c r="CU9" s="684"/>
      <c r="CV9" s="684"/>
      <c r="CW9" s="684"/>
      <c r="CX9" s="684"/>
      <c r="CY9" s="685"/>
      <c r="CZ9" s="686">
        <v>5.4</v>
      </c>
      <c r="DA9" s="686"/>
      <c r="DB9" s="686"/>
      <c r="DC9" s="686"/>
      <c r="DD9" s="692">
        <v>21887</v>
      </c>
      <c r="DE9" s="684"/>
      <c r="DF9" s="684"/>
      <c r="DG9" s="684"/>
      <c r="DH9" s="684"/>
      <c r="DI9" s="684"/>
      <c r="DJ9" s="684"/>
      <c r="DK9" s="684"/>
      <c r="DL9" s="684"/>
      <c r="DM9" s="684"/>
      <c r="DN9" s="684"/>
      <c r="DO9" s="684"/>
      <c r="DP9" s="685"/>
      <c r="DQ9" s="692">
        <v>2532624</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184</v>
      </c>
      <c r="S10" s="684"/>
      <c r="T10" s="684"/>
      <c r="U10" s="684"/>
      <c r="V10" s="684"/>
      <c r="W10" s="684"/>
      <c r="X10" s="684"/>
      <c r="Y10" s="685"/>
      <c r="Z10" s="686" t="s">
        <v>184</v>
      </c>
      <c r="AA10" s="686"/>
      <c r="AB10" s="686"/>
      <c r="AC10" s="686"/>
      <c r="AD10" s="687" t="s">
        <v>239</v>
      </c>
      <c r="AE10" s="687"/>
      <c r="AF10" s="687"/>
      <c r="AG10" s="687"/>
      <c r="AH10" s="687"/>
      <c r="AI10" s="687"/>
      <c r="AJ10" s="687"/>
      <c r="AK10" s="687"/>
      <c r="AL10" s="688" t="s">
        <v>184</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371741</v>
      </c>
      <c r="BH10" s="684"/>
      <c r="BI10" s="684"/>
      <c r="BJ10" s="684"/>
      <c r="BK10" s="684"/>
      <c r="BL10" s="684"/>
      <c r="BM10" s="684"/>
      <c r="BN10" s="685"/>
      <c r="BO10" s="686">
        <v>1.9</v>
      </c>
      <c r="BP10" s="686"/>
      <c r="BQ10" s="686"/>
      <c r="BR10" s="686"/>
      <c r="BS10" s="692" t="s">
        <v>239</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61904</v>
      </c>
      <c r="CS10" s="684"/>
      <c r="CT10" s="684"/>
      <c r="CU10" s="684"/>
      <c r="CV10" s="684"/>
      <c r="CW10" s="684"/>
      <c r="CX10" s="684"/>
      <c r="CY10" s="685"/>
      <c r="CZ10" s="686">
        <v>0.1</v>
      </c>
      <c r="DA10" s="686"/>
      <c r="DB10" s="686"/>
      <c r="DC10" s="686"/>
      <c r="DD10" s="692" t="s">
        <v>184</v>
      </c>
      <c r="DE10" s="684"/>
      <c r="DF10" s="684"/>
      <c r="DG10" s="684"/>
      <c r="DH10" s="684"/>
      <c r="DI10" s="684"/>
      <c r="DJ10" s="684"/>
      <c r="DK10" s="684"/>
      <c r="DL10" s="684"/>
      <c r="DM10" s="684"/>
      <c r="DN10" s="684"/>
      <c r="DO10" s="684"/>
      <c r="DP10" s="685"/>
      <c r="DQ10" s="692">
        <v>16904</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2444746</v>
      </c>
      <c r="S11" s="684"/>
      <c r="T11" s="684"/>
      <c r="U11" s="684"/>
      <c r="V11" s="684"/>
      <c r="W11" s="684"/>
      <c r="X11" s="684"/>
      <c r="Y11" s="685"/>
      <c r="Z11" s="688">
        <v>4.0999999999999996</v>
      </c>
      <c r="AA11" s="689"/>
      <c r="AB11" s="689"/>
      <c r="AC11" s="701"/>
      <c r="AD11" s="692">
        <v>2444746</v>
      </c>
      <c r="AE11" s="684"/>
      <c r="AF11" s="684"/>
      <c r="AG11" s="684"/>
      <c r="AH11" s="684"/>
      <c r="AI11" s="684"/>
      <c r="AJ11" s="684"/>
      <c r="AK11" s="685"/>
      <c r="AL11" s="688">
        <v>8.4</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1009694</v>
      </c>
      <c r="BH11" s="684"/>
      <c r="BI11" s="684"/>
      <c r="BJ11" s="684"/>
      <c r="BK11" s="684"/>
      <c r="BL11" s="684"/>
      <c r="BM11" s="684"/>
      <c r="BN11" s="685"/>
      <c r="BO11" s="686">
        <v>5.2</v>
      </c>
      <c r="BP11" s="686"/>
      <c r="BQ11" s="686"/>
      <c r="BR11" s="686"/>
      <c r="BS11" s="692">
        <v>140080</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1443800</v>
      </c>
      <c r="CS11" s="684"/>
      <c r="CT11" s="684"/>
      <c r="CU11" s="684"/>
      <c r="CV11" s="684"/>
      <c r="CW11" s="684"/>
      <c r="CX11" s="684"/>
      <c r="CY11" s="685"/>
      <c r="CZ11" s="686">
        <v>2.6</v>
      </c>
      <c r="DA11" s="686"/>
      <c r="DB11" s="686"/>
      <c r="DC11" s="686"/>
      <c r="DD11" s="692">
        <v>321630</v>
      </c>
      <c r="DE11" s="684"/>
      <c r="DF11" s="684"/>
      <c r="DG11" s="684"/>
      <c r="DH11" s="684"/>
      <c r="DI11" s="684"/>
      <c r="DJ11" s="684"/>
      <c r="DK11" s="684"/>
      <c r="DL11" s="684"/>
      <c r="DM11" s="684"/>
      <c r="DN11" s="684"/>
      <c r="DO11" s="684"/>
      <c r="DP11" s="685"/>
      <c r="DQ11" s="692">
        <v>1246810</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39352</v>
      </c>
      <c r="S12" s="684"/>
      <c r="T12" s="684"/>
      <c r="U12" s="684"/>
      <c r="V12" s="684"/>
      <c r="W12" s="684"/>
      <c r="X12" s="684"/>
      <c r="Y12" s="685"/>
      <c r="Z12" s="686">
        <v>0.1</v>
      </c>
      <c r="AA12" s="686"/>
      <c r="AB12" s="686"/>
      <c r="AC12" s="686"/>
      <c r="AD12" s="687">
        <v>39352</v>
      </c>
      <c r="AE12" s="687"/>
      <c r="AF12" s="687"/>
      <c r="AG12" s="687"/>
      <c r="AH12" s="687"/>
      <c r="AI12" s="687"/>
      <c r="AJ12" s="687"/>
      <c r="AK12" s="687"/>
      <c r="AL12" s="688">
        <v>0.1</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8732780</v>
      </c>
      <c r="BH12" s="684"/>
      <c r="BI12" s="684"/>
      <c r="BJ12" s="684"/>
      <c r="BK12" s="684"/>
      <c r="BL12" s="684"/>
      <c r="BM12" s="684"/>
      <c r="BN12" s="685"/>
      <c r="BO12" s="686">
        <v>44.6</v>
      </c>
      <c r="BP12" s="686"/>
      <c r="BQ12" s="686"/>
      <c r="BR12" s="686"/>
      <c r="BS12" s="692" t="s">
        <v>239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1059118</v>
      </c>
      <c r="CS12" s="684"/>
      <c r="CT12" s="684"/>
      <c r="CU12" s="684"/>
      <c r="CV12" s="684"/>
      <c r="CW12" s="684"/>
      <c r="CX12" s="684"/>
      <c r="CY12" s="685"/>
      <c r="CZ12" s="686">
        <v>1.9</v>
      </c>
      <c r="DA12" s="686"/>
      <c r="DB12" s="686"/>
      <c r="DC12" s="686"/>
      <c r="DD12" s="692" t="s">
        <v>184</v>
      </c>
      <c r="DE12" s="684"/>
      <c r="DF12" s="684"/>
      <c r="DG12" s="684"/>
      <c r="DH12" s="684"/>
      <c r="DI12" s="684"/>
      <c r="DJ12" s="684"/>
      <c r="DK12" s="684"/>
      <c r="DL12" s="684"/>
      <c r="DM12" s="684"/>
      <c r="DN12" s="684"/>
      <c r="DO12" s="684"/>
      <c r="DP12" s="685"/>
      <c r="DQ12" s="692">
        <v>646744</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184</v>
      </c>
      <c r="S13" s="684"/>
      <c r="T13" s="684"/>
      <c r="U13" s="684"/>
      <c r="V13" s="684"/>
      <c r="W13" s="684"/>
      <c r="X13" s="684"/>
      <c r="Y13" s="685"/>
      <c r="Z13" s="686" t="s">
        <v>239</v>
      </c>
      <c r="AA13" s="686"/>
      <c r="AB13" s="686"/>
      <c r="AC13" s="686"/>
      <c r="AD13" s="687" t="s">
        <v>184</v>
      </c>
      <c r="AE13" s="687"/>
      <c r="AF13" s="687"/>
      <c r="AG13" s="687"/>
      <c r="AH13" s="687"/>
      <c r="AI13" s="687"/>
      <c r="AJ13" s="687"/>
      <c r="AK13" s="687"/>
      <c r="AL13" s="688" t="s">
        <v>239</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8713938</v>
      </c>
      <c r="BH13" s="684"/>
      <c r="BI13" s="684"/>
      <c r="BJ13" s="684"/>
      <c r="BK13" s="684"/>
      <c r="BL13" s="684"/>
      <c r="BM13" s="684"/>
      <c r="BN13" s="685"/>
      <c r="BO13" s="686">
        <v>44.5</v>
      </c>
      <c r="BP13" s="686"/>
      <c r="BQ13" s="686"/>
      <c r="BR13" s="686"/>
      <c r="BS13" s="692" t="s">
        <v>138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5683730</v>
      </c>
      <c r="CS13" s="684"/>
      <c r="CT13" s="684"/>
      <c r="CU13" s="684"/>
      <c r="CV13" s="684"/>
      <c r="CW13" s="684"/>
      <c r="CX13" s="684"/>
      <c r="CY13" s="685"/>
      <c r="CZ13" s="686">
        <v>10.4</v>
      </c>
      <c r="DA13" s="686"/>
      <c r="DB13" s="686"/>
      <c r="DC13" s="686"/>
      <c r="DD13" s="692">
        <v>2772431</v>
      </c>
      <c r="DE13" s="684"/>
      <c r="DF13" s="684"/>
      <c r="DG13" s="684"/>
      <c r="DH13" s="684"/>
      <c r="DI13" s="684"/>
      <c r="DJ13" s="684"/>
      <c r="DK13" s="684"/>
      <c r="DL13" s="684"/>
      <c r="DM13" s="684"/>
      <c r="DN13" s="684"/>
      <c r="DO13" s="684"/>
      <c r="DP13" s="685"/>
      <c r="DQ13" s="692">
        <v>4714855</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144882</v>
      </c>
      <c r="S14" s="684"/>
      <c r="T14" s="684"/>
      <c r="U14" s="684"/>
      <c r="V14" s="684"/>
      <c r="W14" s="684"/>
      <c r="X14" s="684"/>
      <c r="Y14" s="685"/>
      <c r="Z14" s="686">
        <v>0.2</v>
      </c>
      <c r="AA14" s="686"/>
      <c r="AB14" s="686"/>
      <c r="AC14" s="686"/>
      <c r="AD14" s="687">
        <v>144882</v>
      </c>
      <c r="AE14" s="687"/>
      <c r="AF14" s="687"/>
      <c r="AG14" s="687"/>
      <c r="AH14" s="687"/>
      <c r="AI14" s="687"/>
      <c r="AJ14" s="687"/>
      <c r="AK14" s="687"/>
      <c r="AL14" s="688">
        <v>0.5</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416818</v>
      </c>
      <c r="BH14" s="684"/>
      <c r="BI14" s="684"/>
      <c r="BJ14" s="684"/>
      <c r="BK14" s="684"/>
      <c r="BL14" s="684"/>
      <c r="BM14" s="684"/>
      <c r="BN14" s="685"/>
      <c r="BO14" s="686">
        <v>2.1</v>
      </c>
      <c r="BP14" s="686"/>
      <c r="BQ14" s="686"/>
      <c r="BR14" s="686"/>
      <c r="BS14" s="692" t="s">
        <v>184</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2940102</v>
      </c>
      <c r="CS14" s="684"/>
      <c r="CT14" s="684"/>
      <c r="CU14" s="684"/>
      <c r="CV14" s="684"/>
      <c r="CW14" s="684"/>
      <c r="CX14" s="684"/>
      <c r="CY14" s="685"/>
      <c r="CZ14" s="686">
        <v>5.4</v>
      </c>
      <c r="DA14" s="686"/>
      <c r="DB14" s="686"/>
      <c r="DC14" s="686"/>
      <c r="DD14" s="692">
        <v>925909</v>
      </c>
      <c r="DE14" s="684"/>
      <c r="DF14" s="684"/>
      <c r="DG14" s="684"/>
      <c r="DH14" s="684"/>
      <c r="DI14" s="684"/>
      <c r="DJ14" s="684"/>
      <c r="DK14" s="684"/>
      <c r="DL14" s="684"/>
      <c r="DM14" s="684"/>
      <c r="DN14" s="684"/>
      <c r="DO14" s="684"/>
      <c r="DP14" s="685"/>
      <c r="DQ14" s="692">
        <v>1659131</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239</v>
      </c>
      <c r="S15" s="684"/>
      <c r="T15" s="684"/>
      <c r="U15" s="684"/>
      <c r="V15" s="684"/>
      <c r="W15" s="684"/>
      <c r="X15" s="684"/>
      <c r="Y15" s="685"/>
      <c r="Z15" s="686" t="s">
        <v>239</v>
      </c>
      <c r="AA15" s="686"/>
      <c r="AB15" s="686"/>
      <c r="AC15" s="686"/>
      <c r="AD15" s="687" t="s">
        <v>239</v>
      </c>
      <c r="AE15" s="687"/>
      <c r="AF15" s="687"/>
      <c r="AG15" s="687"/>
      <c r="AH15" s="687"/>
      <c r="AI15" s="687"/>
      <c r="AJ15" s="687"/>
      <c r="AK15" s="687"/>
      <c r="AL15" s="688" t="s">
        <v>184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969532</v>
      </c>
      <c r="BH15" s="684"/>
      <c r="BI15" s="684"/>
      <c r="BJ15" s="684"/>
      <c r="BK15" s="684"/>
      <c r="BL15" s="684"/>
      <c r="BM15" s="684"/>
      <c r="BN15" s="685"/>
      <c r="BO15" s="686">
        <v>5</v>
      </c>
      <c r="BP15" s="686"/>
      <c r="BQ15" s="686"/>
      <c r="BR15" s="686"/>
      <c r="BS15" s="692" t="s">
        <v>184</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5497987</v>
      </c>
      <c r="CS15" s="684"/>
      <c r="CT15" s="684"/>
      <c r="CU15" s="684"/>
      <c r="CV15" s="684"/>
      <c r="CW15" s="684"/>
      <c r="CX15" s="684"/>
      <c r="CY15" s="685"/>
      <c r="CZ15" s="686">
        <v>10.1</v>
      </c>
      <c r="DA15" s="686"/>
      <c r="DB15" s="686"/>
      <c r="DC15" s="686"/>
      <c r="DD15" s="692">
        <v>1815488</v>
      </c>
      <c r="DE15" s="684"/>
      <c r="DF15" s="684"/>
      <c r="DG15" s="684"/>
      <c r="DH15" s="684"/>
      <c r="DI15" s="684"/>
      <c r="DJ15" s="684"/>
      <c r="DK15" s="684"/>
      <c r="DL15" s="684"/>
      <c r="DM15" s="684"/>
      <c r="DN15" s="684"/>
      <c r="DO15" s="684"/>
      <c r="DP15" s="685"/>
      <c r="DQ15" s="692">
        <v>3883723</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43857</v>
      </c>
      <c r="S16" s="684"/>
      <c r="T16" s="684"/>
      <c r="U16" s="684"/>
      <c r="V16" s="684"/>
      <c r="W16" s="684"/>
      <c r="X16" s="684"/>
      <c r="Y16" s="685"/>
      <c r="Z16" s="686">
        <v>0.1</v>
      </c>
      <c r="AA16" s="686"/>
      <c r="AB16" s="686"/>
      <c r="AC16" s="686"/>
      <c r="AD16" s="687">
        <v>43857</v>
      </c>
      <c r="AE16" s="687"/>
      <c r="AF16" s="687"/>
      <c r="AG16" s="687"/>
      <c r="AH16" s="687"/>
      <c r="AI16" s="687"/>
      <c r="AJ16" s="687"/>
      <c r="AK16" s="687"/>
      <c r="AL16" s="688">
        <v>0.2</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239</v>
      </c>
      <c r="BH16" s="684"/>
      <c r="BI16" s="684"/>
      <c r="BJ16" s="684"/>
      <c r="BK16" s="684"/>
      <c r="BL16" s="684"/>
      <c r="BM16" s="684"/>
      <c r="BN16" s="685"/>
      <c r="BO16" s="686" t="s">
        <v>239</v>
      </c>
      <c r="BP16" s="686"/>
      <c r="BQ16" s="686"/>
      <c r="BR16" s="686"/>
      <c r="BS16" s="692" t="s">
        <v>239</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52190</v>
      </c>
      <c r="CS16" s="684"/>
      <c r="CT16" s="684"/>
      <c r="CU16" s="684"/>
      <c r="CV16" s="684"/>
      <c r="CW16" s="684"/>
      <c r="CX16" s="684"/>
      <c r="CY16" s="685"/>
      <c r="CZ16" s="686">
        <v>0.1</v>
      </c>
      <c r="DA16" s="686"/>
      <c r="DB16" s="686"/>
      <c r="DC16" s="686"/>
      <c r="DD16" s="692" t="s">
        <v>184</v>
      </c>
      <c r="DE16" s="684"/>
      <c r="DF16" s="684"/>
      <c r="DG16" s="684"/>
      <c r="DH16" s="684"/>
      <c r="DI16" s="684"/>
      <c r="DJ16" s="684"/>
      <c r="DK16" s="684"/>
      <c r="DL16" s="684"/>
      <c r="DM16" s="684"/>
      <c r="DN16" s="684"/>
      <c r="DO16" s="684"/>
      <c r="DP16" s="685"/>
      <c r="DQ16" s="692">
        <v>990</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350967</v>
      </c>
      <c r="S17" s="684"/>
      <c r="T17" s="684"/>
      <c r="U17" s="684"/>
      <c r="V17" s="684"/>
      <c r="W17" s="684"/>
      <c r="X17" s="684"/>
      <c r="Y17" s="685"/>
      <c r="Z17" s="686">
        <v>0.6</v>
      </c>
      <c r="AA17" s="686"/>
      <c r="AB17" s="686"/>
      <c r="AC17" s="686"/>
      <c r="AD17" s="687">
        <v>350967</v>
      </c>
      <c r="AE17" s="687"/>
      <c r="AF17" s="687"/>
      <c r="AG17" s="687"/>
      <c r="AH17" s="687"/>
      <c r="AI17" s="687"/>
      <c r="AJ17" s="687"/>
      <c r="AK17" s="687"/>
      <c r="AL17" s="688">
        <v>1.2</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239</v>
      </c>
      <c r="BH17" s="684"/>
      <c r="BI17" s="684"/>
      <c r="BJ17" s="684"/>
      <c r="BK17" s="684"/>
      <c r="BL17" s="684"/>
      <c r="BM17" s="684"/>
      <c r="BN17" s="685"/>
      <c r="BO17" s="686" t="s">
        <v>239</v>
      </c>
      <c r="BP17" s="686"/>
      <c r="BQ17" s="686"/>
      <c r="BR17" s="686"/>
      <c r="BS17" s="692" t="s">
        <v>184</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3005559</v>
      </c>
      <c r="CS17" s="684"/>
      <c r="CT17" s="684"/>
      <c r="CU17" s="684"/>
      <c r="CV17" s="684"/>
      <c r="CW17" s="684"/>
      <c r="CX17" s="684"/>
      <c r="CY17" s="685"/>
      <c r="CZ17" s="686">
        <v>5.5</v>
      </c>
      <c r="DA17" s="686"/>
      <c r="DB17" s="686"/>
      <c r="DC17" s="686"/>
      <c r="DD17" s="692" t="s">
        <v>239</v>
      </c>
      <c r="DE17" s="684"/>
      <c r="DF17" s="684"/>
      <c r="DG17" s="684"/>
      <c r="DH17" s="684"/>
      <c r="DI17" s="684"/>
      <c r="DJ17" s="684"/>
      <c r="DK17" s="684"/>
      <c r="DL17" s="684"/>
      <c r="DM17" s="684"/>
      <c r="DN17" s="684"/>
      <c r="DO17" s="684"/>
      <c r="DP17" s="685"/>
      <c r="DQ17" s="692">
        <v>2963116</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136503</v>
      </c>
      <c r="S18" s="684"/>
      <c r="T18" s="684"/>
      <c r="U18" s="684"/>
      <c r="V18" s="684"/>
      <c r="W18" s="684"/>
      <c r="X18" s="684"/>
      <c r="Y18" s="685"/>
      <c r="Z18" s="686">
        <v>0.2</v>
      </c>
      <c r="AA18" s="686"/>
      <c r="AB18" s="686"/>
      <c r="AC18" s="686"/>
      <c r="AD18" s="687">
        <v>136503</v>
      </c>
      <c r="AE18" s="687"/>
      <c r="AF18" s="687"/>
      <c r="AG18" s="687"/>
      <c r="AH18" s="687"/>
      <c r="AI18" s="687"/>
      <c r="AJ18" s="687"/>
      <c r="AK18" s="687"/>
      <c r="AL18" s="688">
        <v>0.5</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184</v>
      </c>
      <c r="BH18" s="684"/>
      <c r="BI18" s="684"/>
      <c r="BJ18" s="684"/>
      <c r="BK18" s="684"/>
      <c r="BL18" s="684"/>
      <c r="BM18" s="684"/>
      <c r="BN18" s="685"/>
      <c r="BO18" s="686" t="s">
        <v>184</v>
      </c>
      <c r="BP18" s="686"/>
      <c r="BQ18" s="686"/>
      <c r="BR18" s="686"/>
      <c r="BS18" s="692" t="s">
        <v>184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239</v>
      </c>
      <c r="CS18" s="684"/>
      <c r="CT18" s="684"/>
      <c r="CU18" s="684"/>
      <c r="CV18" s="684"/>
      <c r="CW18" s="684"/>
      <c r="CX18" s="684"/>
      <c r="CY18" s="685"/>
      <c r="CZ18" s="686" t="s">
        <v>184</v>
      </c>
      <c r="DA18" s="686"/>
      <c r="DB18" s="686"/>
      <c r="DC18" s="686"/>
      <c r="DD18" s="692" t="s">
        <v>184</v>
      </c>
      <c r="DE18" s="684"/>
      <c r="DF18" s="684"/>
      <c r="DG18" s="684"/>
      <c r="DH18" s="684"/>
      <c r="DI18" s="684"/>
      <c r="DJ18" s="684"/>
      <c r="DK18" s="684"/>
      <c r="DL18" s="684"/>
      <c r="DM18" s="684"/>
      <c r="DN18" s="684"/>
      <c r="DO18" s="684"/>
      <c r="DP18" s="685"/>
      <c r="DQ18" s="692" t="s">
        <v>184</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18447</v>
      </c>
      <c r="S19" s="684"/>
      <c r="T19" s="684"/>
      <c r="U19" s="684"/>
      <c r="V19" s="684"/>
      <c r="W19" s="684"/>
      <c r="X19" s="684"/>
      <c r="Y19" s="685"/>
      <c r="Z19" s="686">
        <v>0</v>
      </c>
      <c r="AA19" s="686"/>
      <c r="AB19" s="686"/>
      <c r="AC19" s="686"/>
      <c r="AD19" s="687">
        <v>18447</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544189</v>
      </c>
      <c r="BH19" s="684"/>
      <c r="BI19" s="684"/>
      <c r="BJ19" s="684"/>
      <c r="BK19" s="684"/>
      <c r="BL19" s="684"/>
      <c r="BM19" s="684"/>
      <c r="BN19" s="685"/>
      <c r="BO19" s="686">
        <v>2.8</v>
      </c>
      <c r="BP19" s="686"/>
      <c r="BQ19" s="686"/>
      <c r="BR19" s="686"/>
      <c r="BS19" s="692" t="s">
        <v>184</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239</v>
      </c>
      <c r="CS19" s="684"/>
      <c r="CT19" s="684"/>
      <c r="CU19" s="684"/>
      <c r="CV19" s="684"/>
      <c r="CW19" s="684"/>
      <c r="CX19" s="684"/>
      <c r="CY19" s="685"/>
      <c r="CZ19" s="686" t="s">
        <v>184</v>
      </c>
      <c r="DA19" s="686"/>
      <c r="DB19" s="686"/>
      <c r="DC19" s="686"/>
      <c r="DD19" s="692" t="s">
        <v>184</v>
      </c>
      <c r="DE19" s="684"/>
      <c r="DF19" s="684"/>
      <c r="DG19" s="684"/>
      <c r="DH19" s="684"/>
      <c r="DI19" s="684"/>
      <c r="DJ19" s="684"/>
      <c r="DK19" s="684"/>
      <c r="DL19" s="684"/>
      <c r="DM19" s="684"/>
      <c r="DN19" s="684"/>
      <c r="DO19" s="684"/>
      <c r="DP19" s="685"/>
      <c r="DQ19" s="692" t="s">
        <v>239</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5165</v>
      </c>
      <c r="S20" s="684"/>
      <c r="T20" s="684"/>
      <c r="U20" s="684"/>
      <c r="V20" s="684"/>
      <c r="W20" s="684"/>
      <c r="X20" s="684"/>
      <c r="Y20" s="685"/>
      <c r="Z20" s="686">
        <v>0</v>
      </c>
      <c r="AA20" s="686"/>
      <c r="AB20" s="686"/>
      <c r="AC20" s="686"/>
      <c r="AD20" s="687">
        <v>5165</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544189</v>
      </c>
      <c r="BH20" s="684"/>
      <c r="BI20" s="684"/>
      <c r="BJ20" s="684"/>
      <c r="BK20" s="684"/>
      <c r="BL20" s="684"/>
      <c r="BM20" s="684"/>
      <c r="BN20" s="685"/>
      <c r="BO20" s="686">
        <v>2.8</v>
      </c>
      <c r="BP20" s="686"/>
      <c r="BQ20" s="686"/>
      <c r="BR20" s="686"/>
      <c r="BS20" s="692" t="s">
        <v>184</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54529479</v>
      </c>
      <c r="CS20" s="684"/>
      <c r="CT20" s="684"/>
      <c r="CU20" s="684"/>
      <c r="CV20" s="684"/>
      <c r="CW20" s="684"/>
      <c r="CX20" s="684"/>
      <c r="CY20" s="685"/>
      <c r="CZ20" s="686">
        <v>100</v>
      </c>
      <c r="DA20" s="686"/>
      <c r="DB20" s="686"/>
      <c r="DC20" s="686"/>
      <c r="DD20" s="692">
        <v>11328337</v>
      </c>
      <c r="DE20" s="684"/>
      <c r="DF20" s="684"/>
      <c r="DG20" s="684"/>
      <c r="DH20" s="684"/>
      <c r="DI20" s="684"/>
      <c r="DJ20" s="684"/>
      <c r="DK20" s="684"/>
      <c r="DL20" s="684"/>
      <c r="DM20" s="684"/>
      <c r="DN20" s="684"/>
      <c r="DO20" s="684"/>
      <c r="DP20" s="685"/>
      <c r="DQ20" s="692">
        <v>32860184</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190852</v>
      </c>
      <c r="S21" s="684"/>
      <c r="T21" s="684"/>
      <c r="U21" s="684"/>
      <c r="V21" s="684"/>
      <c r="W21" s="684"/>
      <c r="X21" s="684"/>
      <c r="Y21" s="685"/>
      <c r="Z21" s="686">
        <v>0.3</v>
      </c>
      <c r="AA21" s="686"/>
      <c r="AB21" s="686"/>
      <c r="AC21" s="686"/>
      <c r="AD21" s="687">
        <v>190852</v>
      </c>
      <c r="AE21" s="687"/>
      <c r="AF21" s="687"/>
      <c r="AG21" s="687"/>
      <c r="AH21" s="687"/>
      <c r="AI21" s="687"/>
      <c r="AJ21" s="687"/>
      <c r="AK21" s="687"/>
      <c r="AL21" s="688">
        <v>0.7</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4273</v>
      </c>
      <c r="BH21" s="684"/>
      <c r="BI21" s="684"/>
      <c r="BJ21" s="684"/>
      <c r="BK21" s="684"/>
      <c r="BL21" s="684"/>
      <c r="BM21" s="684"/>
      <c r="BN21" s="685"/>
      <c r="BO21" s="686">
        <v>0</v>
      </c>
      <c r="BP21" s="686"/>
      <c r="BQ21" s="686"/>
      <c r="BR21" s="686"/>
      <c r="BS21" s="692" t="s">
        <v>184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6788653</v>
      </c>
      <c r="S22" s="684"/>
      <c r="T22" s="684"/>
      <c r="U22" s="684"/>
      <c r="V22" s="684"/>
      <c r="W22" s="684"/>
      <c r="X22" s="684"/>
      <c r="Y22" s="685"/>
      <c r="Z22" s="686">
        <v>11.4</v>
      </c>
      <c r="AA22" s="686"/>
      <c r="AB22" s="686"/>
      <c r="AC22" s="686"/>
      <c r="AD22" s="687">
        <v>6075643</v>
      </c>
      <c r="AE22" s="687"/>
      <c r="AF22" s="687"/>
      <c r="AG22" s="687"/>
      <c r="AH22" s="687"/>
      <c r="AI22" s="687"/>
      <c r="AJ22" s="687"/>
      <c r="AK22" s="687"/>
      <c r="AL22" s="688">
        <v>20.9</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239</v>
      </c>
      <c r="BH22" s="684"/>
      <c r="BI22" s="684"/>
      <c r="BJ22" s="684"/>
      <c r="BK22" s="684"/>
      <c r="BL22" s="684"/>
      <c r="BM22" s="684"/>
      <c r="BN22" s="685"/>
      <c r="BO22" s="686" t="s">
        <v>184</v>
      </c>
      <c r="BP22" s="686"/>
      <c r="BQ22" s="686"/>
      <c r="BR22" s="686"/>
      <c r="BS22" s="692" t="s">
        <v>184</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6075643</v>
      </c>
      <c r="S23" s="684"/>
      <c r="T23" s="684"/>
      <c r="U23" s="684"/>
      <c r="V23" s="684"/>
      <c r="W23" s="684"/>
      <c r="X23" s="684"/>
      <c r="Y23" s="685"/>
      <c r="Z23" s="686">
        <v>10.199999999999999</v>
      </c>
      <c r="AA23" s="686"/>
      <c r="AB23" s="686"/>
      <c r="AC23" s="686"/>
      <c r="AD23" s="687">
        <v>6075643</v>
      </c>
      <c r="AE23" s="687"/>
      <c r="AF23" s="687"/>
      <c r="AG23" s="687"/>
      <c r="AH23" s="687"/>
      <c r="AI23" s="687"/>
      <c r="AJ23" s="687"/>
      <c r="AK23" s="687"/>
      <c r="AL23" s="688">
        <v>20.9</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539916</v>
      </c>
      <c r="BH23" s="684"/>
      <c r="BI23" s="684"/>
      <c r="BJ23" s="684"/>
      <c r="BK23" s="684"/>
      <c r="BL23" s="684"/>
      <c r="BM23" s="684"/>
      <c r="BN23" s="685"/>
      <c r="BO23" s="686">
        <v>2.8</v>
      </c>
      <c r="BP23" s="686"/>
      <c r="BQ23" s="686"/>
      <c r="BR23" s="686"/>
      <c r="BS23" s="692" t="s">
        <v>239</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712793</v>
      </c>
      <c r="S24" s="684"/>
      <c r="T24" s="684"/>
      <c r="U24" s="684"/>
      <c r="V24" s="684"/>
      <c r="W24" s="684"/>
      <c r="X24" s="684"/>
      <c r="Y24" s="685"/>
      <c r="Z24" s="686">
        <v>1.2</v>
      </c>
      <c r="AA24" s="686"/>
      <c r="AB24" s="686"/>
      <c r="AC24" s="686"/>
      <c r="AD24" s="687" t="s">
        <v>239</v>
      </c>
      <c r="AE24" s="687"/>
      <c r="AF24" s="687"/>
      <c r="AG24" s="687"/>
      <c r="AH24" s="687"/>
      <c r="AI24" s="687"/>
      <c r="AJ24" s="687"/>
      <c r="AK24" s="687"/>
      <c r="AL24" s="688" t="s">
        <v>239</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184</v>
      </c>
      <c r="BH24" s="684"/>
      <c r="BI24" s="684"/>
      <c r="BJ24" s="684"/>
      <c r="BK24" s="684"/>
      <c r="BL24" s="684"/>
      <c r="BM24" s="684"/>
      <c r="BN24" s="685"/>
      <c r="BO24" s="686" t="s">
        <v>184</v>
      </c>
      <c r="BP24" s="686"/>
      <c r="BQ24" s="686"/>
      <c r="BR24" s="686"/>
      <c r="BS24" s="692" t="s">
        <v>239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25316505</v>
      </c>
      <c r="CS24" s="673"/>
      <c r="CT24" s="673"/>
      <c r="CU24" s="673"/>
      <c r="CV24" s="673"/>
      <c r="CW24" s="673"/>
      <c r="CX24" s="673"/>
      <c r="CY24" s="674"/>
      <c r="CZ24" s="677">
        <v>46.4</v>
      </c>
      <c r="DA24" s="678"/>
      <c r="DB24" s="678"/>
      <c r="DC24" s="697"/>
      <c r="DD24" s="717">
        <v>15018977</v>
      </c>
      <c r="DE24" s="673"/>
      <c r="DF24" s="673"/>
      <c r="DG24" s="673"/>
      <c r="DH24" s="673"/>
      <c r="DI24" s="673"/>
      <c r="DJ24" s="673"/>
      <c r="DK24" s="674"/>
      <c r="DL24" s="717">
        <v>15002497</v>
      </c>
      <c r="DM24" s="673"/>
      <c r="DN24" s="673"/>
      <c r="DO24" s="673"/>
      <c r="DP24" s="673"/>
      <c r="DQ24" s="673"/>
      <c r="DR24" s="673"/>
      <c r="DS24" s="673"/>
      <c r="DT24" s="673"/>
      <c r="DU24" s="673"/>
      <c r="DV24" s="674"/>
      <c r="DW24" s="677">
        <v>49</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v>217</v>
      </c>
      <c r="S25" s="684"/>
      <c r="T25" s="684"/>
      <c r="U25" s="684"/>
      <c r="V25" s="684"/>
      <c r="W25" s="684"/>
      <c r="X25" s="684"/>
      <c r="Y25" s="685"/>
      <c r="Z25" s="686">
        <v>0</v>
      </c>
      <c r="AA25" s="686"/>
      <c r="AB25" s="686"/>
      <c r="AC25" s="686"/>
      <c r="AD25" s="687" t="s">
        <v>239</v>
      </c>
      <c r="AE25" s="687"/>
      <c r="AF25" s="687"/>
      <c r="AG25" s="687"/>
      <c r="AH25" s="687"/>
      <c r="AI25" s="687"/>
      <c r="AJ25" s="687"/>
      <c r="AK25" s="687"/>
      <c r="AL25" s="688" t="s">
        <v>239</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184</v>
      </c>
      <c r="BH25" s="684"/>
      <c r="BI25" s="684"/>
      <c r="BJ25" s="684"/>
      <c r="BK25" s="684"/>
      <c r="BL25" s="684"/>
      <c r="BM25" s="684"/>
      <c r="BN25" s="685"/>
      <c r="BO25" s="686" t="s">
        <v>184</v>
      </c>
      <c r="BP25" s="686"/>
      <c r="BQ25" s="686"/>
      <c r="BR25" s="686"/>
      <c r="BS25" s="692" t="s">
        <v>239</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8329567</v>
      </c>
      <c r="CS25" s="720"/>
      <c r="CT25" s="720"/>
      <c r="CU25" s="720"/>
      <c r="CV25" s="720"/>
      <c r="CW25" s="720"/>
      <c r="CX25" s="720"/>
      <c r="CY25" s="721"/>
      <c r="CZ25" s="688">
        <v>15.3</v>
      </c>
      <c r="DA25" s="718"/>
      <c r="DB25" s="718"/>
      <c r="DC25" s="722"/>
      <c r="DD25" s="692">
        <v>7577518</v>
      </c>
      <c r="DE25" s="720"/>
      <c r="DF25" s="720"/>
      <c r="DG25" s="720"/>
      <c r="DH25" s="720"/>
      <c r="DI25" s="720"/>
      <c r="DJ25" s="720"/>
      <c r="DK25" s="721"/>
      <c r="DL25" s="692">
        <v>7561403</v>
      </c>
      <c r="DM25" s="720"/>
      <c r="DN25" s="720"/>
      <c r="DO25" s="720"/>
      <c r="DP25" s="720"/>
      <c r="DQ25" s="720"/>
      <c r="DR25" s="720"/>
      <c r="DS25" s="720"/>
      <c r="DT25" s="720"/>
      <c r="DU25" s="720"/>
      <c r="DV25" s="721"/>
      <c r="DW25" s="688">
        <v>24.7</v>
      </c>
      <c r="DX25" s="718"/>
      <c r="DY25" s="718"/>
      <c r="DZ25" s="718"/>
      <c r="EA25" s="718"/>
      <c r="EB25" s="718"/>
      <c r="EC25" s="719"/>
    </row>
    <row r="26" spans="2:133" ht="11.25" customHeight="1" x14ac:dyDescent="0.15">
      <c r="B26" s="680" t="s">
        <v>295</v>
      </c>
      <c r="C26" s="681"/>
      <c r="D26" s="681"/>
      <c r="E26" s="681"/>
      <c r="F26" s="681"/>
      <c r="G26" s="681"/>
      <c r="H26" s="681"/>
      <c r="I26" s="681"/>
      <c r="J26" s="681"/>
      <c r="K26" s="681"/>
      <c r="L26" s="681"/>
      <c r="M26" s="681"/>
      <c r="N26" s="681"/>
      <c r="O26" s="681"/>
      <c r="P26" s="681"/>
      <c r="Q26" s="682"/>
      <c r="R26" s="683">
        <v>30182733</v>
      </c>
      <c r="S26" s="684"/>
      <c r="T26" s="684"/>
      <c r="U26" s="684"/>
      <c r="V26" s="684"/>
      <c r="W26" s="684"/>
      <c r="X26" s="684"/>
      <c r="Y26" s="685"/>
      <c r="Z26" s="686">
        <v>50.6</v>
      </c>
      <c r="AA26" s="686"/>
      <c r="AB26" s="686"/>
      <c r="AC26" s="686"/>
      <c r="AD26" s="687">
        <v>28929807</v>
      </c>
      <c r="AE26" s="687"/>
      <c r="AF26" s="687"/>
      <c r="AG26" s="687"/>
      <c r="AH26" s="687"/>
      <c r="AI26" s="687"/>
      <c r="AJ26" s="687"/>
      <c r="AK26" s="687"/>
      <c r="AL26" s="688">
        <v>99.4</v>
      </c>
      <c r="AM26" s="689"/>
      <c r="AN26" s="689"/>
      <c r="AO26" s="690"/>
      <c r="AP26" s="702" t="s">
        <v>296</v>
      </c>
      <c r="AQ26" s="729"/>
      <c r="AR26" s="729"/>
      <c r="AS26" s="729"/>
      <c r="AT26" s="729"/>
      <c r="AU26" s="729"/>
      <c r="AV26" s="729"/>
      <c r="AW26" s="729"/>
      <c r="AX26" s="729"/>
      <c r="AY26" s="729"/>
      <c r="AZ26" s="729"/>
      <c r="BA26" s="729"/>
      <c r="BB26" s="729"/>
      <c r="BC26" s="729"/>
      <c r="BD26" s="729"/>
      <c r="BE26" s="729"/>
      <c r="BF26" s="704"/>
      <c r="BG26" s="683" t="s">
        <v>138</v>
      </c>
      <c r="BH26" s="684"/>
      <c r="BI26" s="684"/>
      <c r="BJ26" s="684"/>
      <c r="BK26" s="684"/>
      <c r="BL26" s="684"/>
      <c r="BM26" s="684"/>
      <c r="BN26" s="685"/>
      <c r="BO26" s="686" t="s">
        <v>184</v>
      </c>
      <c r="BP26" s="686"/>
      <c r="BQ26" s="686"/>
      <c r="BR26" s="686"/>
      <c r="BS26" s="692" t="s">
        <v>239</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6007477</v>
      </c>
      <c r="CS26" s="684"/>
      <c r="CT26" s="684"/>
      <c r="CU26" s="684"/>
      <c r="CV26" s="684"/>
      <c r="CW26" s="684"/>
      <c r="CX26" s="684"/>
      <c r="CY26" s="685"/>
      <c r="CZ26" s="688">
        <v>11</v>
      </c>
      <c r="DA26" s="718"/>
      <c r="DB26" s="718"/>
      <c r="DC26" s="722"/>
      <c r="DD26" s="692">
        <v>5268100</v>
      </c>
      <c r="DE26" s="684"/>
      <c r="DF26" s="684"/>
      <c r="DG26" s="684"/>
      <c r="DH26" s="684"/>
      <c r="DI26" s="684"/>
      <c r="DJ26" s="684"/>
      <c r="DK26" s="685"/>
      <c r="DL26" s="692" t="s">
        <v>184</v>
      </c>
      <c r="DM26" s="684"/>
      <c r="DN26" s="684"/>
      <c r="DO26" s="684"/>
      <c r="DP26" s="684"/>
      <c r="DQ26" s="684"/>
      <c r="DR26" s="684"/>
      <c r="DS26" s="684"/>
      <c r="DT26" s="684"/>
      <c r="DU26" s="684"/>
      <c r="DV26" s="685"/>
      <c r="DW26" s="688" t="s">
        <v>184</v>
      </c>
      <c r="DX26" s="718"/>
      <c r="DY26" s="718"/>
      <c r="DZ26" s="718"/>
      <c r="EA26" s="718"/>
      <c r="EB26" s="718"/>
      <c r="EC26" s="719"/>
    </row>
    <row r="27" spans="2:133" ht="11.25" customHeight="1" x14ac:dyDescent="0.15">
      <c r="B27" s="680" t="s">
        <v>298</v>
      </c>
      <c r="C27" s="681"/>
      <c r="D27" s="681"/>
      <c r="E27" s="681"/>
      <c r="F27" s="681"/>
      <c r="G27" s="681"/>
      <c r="H27" s="681"/>
      <c r="I27" s="681"/>
      <c r="J27" s="681"/>
      <c r="K27" s="681"/>
      <c r="L27" s="681"/>
      <c r="M27" s="681"/>
      <c r="N27" s="681"/>
      <c r="O27" s="681"/>
      <c r="P27" s="681"/>
      <c r="Q27" s="682"/>
      <c r="R27" s="683">
        <v>20663</v>
      </c>
      <c r="S27" s="684"/>
      <c r="T27" s="684"/>
      <c r="U27" s="684"/>
      <c r="V27" s="684"/>
      <c r="W27" s="684"/>
      <c r="X27" s="684"/>
      <c r="Y27" s="685"/>
      <c r="Z27" s="686">
        <v>0</v>
      </c>
      <c r="AA27" s="686"/>
      <c r="AB27" s="686"/>
      <c r="AC27" s="686"/>
      <c r="AD27" s="687">
        <v>20663</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19573466</v>
      </c>
      <c r="BH27" s="684"/>
      <c r="BI27" s="684"/>
      <c r="BJ27" s="684"/>
      <c r="BK27" s="684"/>
      <c r="BL27" s="684"/>
      <c r="BM27" s="684"/>
      <c r="BN27" s="685"/>
      <c r="BO27" s="686">
        <v>100</v>
      </c>
      <c r="BP27" s="686"/>
      <c r="BQ27" s="686"/>
      <c r="BR27" s="686"/>
      <c r="BS27" s="692">
        <v>140080</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13981379</v>
      </c>
      <c r="CS27" s="720"/>
      <c r="CT27" s="720"/>
      <c r="CU27" s="720"/>
      <c r="CV27" s="720"/>
      <c r="CW27" s="720"/>
      <c r="CX27" s="720"/>
      <c r="CY27" s="721"/>
      <c r="CZ27" s="688">
        <v>25.6</v>
      </c>
      <c r="DA27" s="718"/>
      <c r="DB27" s="718"/>
      <c r="DC27" s="722"/>
      <c r="DD27" s="692">
        <v>4478343</v>
      </c>
      <c r="DE27" s="720"/>
      <c r="DF27" s="720"/>
      <c r="DG27" s="720"/>
      <c r="DH27" s="720"/>
      <c r="DI27" s="720"/>
      <c r="DJ27" s="720"/>
      <c r="DK27" s="721"/>
      <c r="DL27" s="692">
        <v>4477978</v>
      </c>
      <c r="DM27" s="720"/>
      <c r="DN27" s="720"/>
      <c r="DO27" s="720"/>
      <c r="DP27" s="720"/>
      <c r="DQ27" s="720"/>
      <c r="DR27" s="720"/>
      <c r="DS27" s="720"/>
      <c r="DT27" s="720"/>
      <c r="DU27" s="720"/>
      <c r="DV27" s="721"/>
      <c r="DW27" s="688">
        <v>14.6</v>
      </c>
      <c r="DX27" s="718"/>
      <c r="DY27" s="718"/>
      <c r="DZ27" s="718"/>
      <c r="EA27" s="718"/>
      <c r="EB27" s="718"/>
      <c r="EC27" s="719"/>
    </row>
    <row r="28" spans="2:133" ht="11.25" customHeight="1" x14ac:dyDescent="0.15">
      <c r="B28" s="680" t="s">
        <v>301</v>
      </c>
      <c r="C28" s="681"/>
      <c r="D28" s="681"/>
      <c r="E28" s="681"/>
      <c r="F28" s="681"/>
      <c r="G28" s="681"/>
      <c r="H28" s="681"/>
      <c r="I28" s="681"/>
      <c r="J28" s="681"/>
      <c r="K28" s="681"/>
      <c r="L28" s="681"/>
      <c r="M28" s="681"/>
      <c r="N28" s="681"/>
      <c r="O28" s="681"/>
      <c r="P28" s="681"/>
      <c r="Q28" s="682"/>
      <c r="R28" s="683">
        <v>1080981</v>
      </c>
      <c r="S28" s="684"/>
      <c r="T28" s="684"/>
      <c r="U28" s="684"/>
      <c r="V28" s="684"/>
      <c r="W28" s="684"/>
      <c r="X28" s="684"/>
      <c r="Y28" s="685"/>
      <c r="Z28" s="686">
        <v>1.8</v>
      </c>
      <c r="AA28" s="686"/>
      <c r="AB28" s="686"/>
      <c r="AC28" s="686"/>
      <c r="AD28" s="687" t="s">
        <v>184</v>
      </c>
      <c r="AE28" s="687"/>
      <c r="AF28" s="687"/>
      <c r="AG28" s="687"/>
      <c r="AH28" s="687"/>
      <c r="AI28" s="687"/>
      <c r="AJ28" s="687"/>
      <c r="AK28" s="687"/>
      <c r="AL28" s="688" t="s">
        <v>239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3005559</v>
      </c>
      <c r="CS28" s="684"/>
      <c r="CT28" s="684"/>
      <c r="CU28" s="684"/>
      <c r="CV28" s="684"/>
      <c r="CW28" s="684"/>
      <c r="CX28" s="684"/>
      <c r="CY28" s="685"/>
      <c r="CZ28" s="688">
        <v>5.5</v>
      </c>
      <c r="DA28" s="718"/>
      <c r="DB28" s="718"/>
      <c r="DC28" s="722"/>
      <c r="DD28" s="692">
        <v>2963116</v>
      </c>
      <c r="DE28" s="684"/>
      <c r="DF28" s="684"/>
      <c r="DG28" s="684"/>
      <c r="DH28" s="684"/>
      <c r="DI28" s="684"/>
      <c r="DJ28" s="684"/>
      <c r="DK28" s="685"/>
      <c r="DL28" s="692">
        <v>2963116</v>
      </c>
      <c r="DM28" s="684"/>
      <c r="DN28" s="684"/>
      <c r="DO28" s="684"/>
      <c r="DP28" s="684"/>
      <c r="DQ28" s="684"/>
      <c r="DR28" s="684"/>
      <c r="DS28" s="684"/>
      <c r="DT28" s="684"/>
      <c r="DU28" s="684"/>
      <c r="DV28" s="685"/>
      <c r="DW28" s="688">
        <v>9.6999999999999993</v>
      </c>
      <c r="DX28" s="718"/>
      <c r="DY28" s="718"/>
      <c r="DZ28" s="718"/>
      <c r="EA28" s="718"/>
      <c r="EB28" s="718"/>
      <c r="EC28" s="719"/>
    </row>
    <row r="29" spans="2:133" ht="11.25" customHeight="1" x14ac:dyDescent="0.15">
      <c r="B29" s="680" t="s">
        <v>303</v>
      </c>
      <c r="C29" s="681"/>
      <c r="D29" s="681"/>
      <c r="E29" s="681"/>
      <c r="F29" s="681"/>
      <c r="G29" s="681"/>
      <c r="H29" s="681"/>
      <c r="I29" s="681"/>
      <c r="J29" s="681"/>
      <c r="K29" s="681"/>
      <c r="L29" s="681"/>
      <c r="M29" s="681"/>
      <c r="N29" s="681"/>
      <c r="O29" s="681"/>
      <c r="P29" s="681"/>
      <c r="Q29" s="682"/>
      <c r="R29" s="683">
        <v>513716</v>
      </c>
      <c r="S29" s="684"/>
      <c r="T29" s="684"/>
      <c r="U29" s="684"/>
      <c r="V29" s="684"/>
      <c r="W29" s="684"/>
      <c r="X29" s="684"/>
      <c r="Y29" s="685"/>
      <c r="Z29" s="686">
        <v>0.9</v>
      </c>
      <c r="AA29" s="686"/>
      <c r="AB29" s="686"/>
      <c r="AC29" s="686"/>
      <c r="AD29" s="687">
        <v>67986</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3005559</v>
      </c>
      <c r="CS29" s="720"/>
      <c r="CT29" s="720"/>
      <c r="CU29" s="720"/>
      <c r="CV29" s="720"/>
      <c r="CW29" s="720"/>
      <c r="CX29" s="720"/>
      <c r="CY29" s="721"/>
      <c r="CZ29" s="688">
        <v>5.5</v>
      </c>
      <c r="DA29" s="718"/>
      <c r="DB29" s="718"/>
      <c r="DC29" s="722"/>
      <c r="DD29" s="692">
        <v>2963116</v>
      </c>
      <c r="DE29" s="720"/>
      <c r="DF29" s="720"/>
      <c r="DG29" s="720"/>
      <c r="DH29" s="720"/>
      <c r="DI29" s="720"/>
      <c r="DJ29" s="720"/>
      <c r="DK29" s="721"/>
      <c r="DL29" s="692">
        <v>2963116</v>
      </c>
      <c r="DM29" s="720"/>
      <c r="DN29" s="720"/>
      <c r="DO29" s="720"/>
      <c r="DP29" s="720"/>
      <c r="DQ29" s="720"/>
      <c r="DR29" s="720"/>
      <c r="DS29" s="720"/>
      <c r="DT29" s="720"/>
      <c r="DU29" s="720"/>
      <c r="DV29" s="721"/>
      <c r="DW29" s="688">
        <v>9.6999999999999993</v>
      </c>
      <c r="DX29" s="718"/>
      <c r="DY29" s="718"/>
      <c r="DZ29" s="718"/>
      <c r="EA29" s="718"/>
      <c r="EB29" s="718"/>
      <c r="EC29" s="719"/>
    </row>
    <row r="30" spans="2:133" ht="11.25" customHeight="1" x14ac:dyDescent="0.15">
      <c r="B30" s="680" t="s">
        <v>305</v>
      </c>
      <c r="C30" s="681"/>
      <c r="D30" s="681"/>
      <c r="E30" s="681"/>
      <c r="F30" s="681"/>
      <c r="G30" s="681"/>
      <c r="H30" s="681"/>
      <c r="I30" s="681"/>
      <c r="J30" s="681"/>
      <c r="K30" s="681"/>
      <c r="L30" s="681"/>
      <c r="M30" s="681"/>
      <c r="N30" s="681"/>
      <c r="O30" s="681"/>
      <c r="P30" s="681"/>
      <c r="Q30" s="682"/>
      <c r="R30" s="683">
        <v>70943</v>
      </c>
      <c r="S30" s="684"/>
      <c r="T30" s="684"/>
      <c r="U30" s="684"/>
      <c r="V30" s="684"/>
      <c r="W30" s="684"/>
      <c r="X30" s="684"/>
      <c r="Y30" s="685"/>
      <c r="Z30" s="686">
        <v>0.1</v>
      </c>
      <c r="AA30" s="686"/>
      <c r="AB30" s="686"/>
      <c r="AC30" s="686"/>
      <c r="AD30" s="687">
        <v>433</v>
      </c>
      <c r="AE30" s="687"/>
      <c r="AF30" s="687"/>
      <c r="AG30" s="687"/>
      <c r="AH30" s="687"/>
      <c r="AI30" s="687"/>
      <c r="AJ30" s="687"/>
      <c r="AK30" s="687"/>
      <c r="AL30" s="688">
        <v>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2736586</v>
      </c>
      <c r="CS30" s="684"/>
      <c r="CT30" s="684"/>
      <c r="CU30" s="684"/>
      <c r="CV30" s="684"/>
      <c r="CW30" s="684"/>
      <c r="CX30" s="684"/>
      <c r="CY30" s="685"/>
      <c r="CZ30" s="688">
        <v>5</v>
      </c>
      <c r="DA30" s="718"/>
      <c r="DB30" s="718"/>
      <c r="DC30" s="722"/>
      <c r="DD30" s="692">
        <v>2697200</v>
      </c>
      <c r="DE30" s="684"/>
      <c r="DF30" s="684"/>
      <c r="DG30" s="684"/>
      <c r="DH30" s="684"/>
      <c r="DI30" s="684"/>
      <c r="DJ30" s="684"/>
      <c r="DK30" s="685"/>
      <c r="DL30" s="692">
        <v>2697200</v>
      </c>
      <c r="DM30" s="684"/>
      <c r="DN30" s="684"/>
      <c r="DO30" s="684"/>
      <c r="DP30" s="684"/>
      <c r="DQ30" s="684"/>
      <c r="DR30" s="684"/>
      <c r="DS30" s="684"/>
      <c r="DT30" s="684"/>
      <c r="DU30" s="684"/>
      <c r="DV30" s="685"/>
      <c r="DW30" s="688">
        <v>8.8000000000000007</v>
      </c>
      <c r="DX30" s="718"/>
      <c r="DY30" s="718"/>
      <c r="DZ30" s="718"/>
      <c r="EA30" s="718"/>
      <c r="EB30" s="718"/>
      <c r="EC30" s="719"/>
    </row>
    <row r="31" spans="2:133" ht="11.25" customHeight="1" x14ac:dyDescent="0.15">
      <c r="B31" s="680" t="s">
        <v>309</v>
      </c>
      <c r="C31" s="681"/>
      <c r="D31" s="681"/>
      <c r="E31" s="681"/>
      <c r="F31" s="681"/>
      <c r="G31" s="681"/>
      <c r="H31" s="681"/>
      <c r="I31" s="681"/>
      <c r="J31" s="681"/>
      <c r="K31" s="681"/>
      <c r="L31" s="681"/>
      <c r="M31" s="681"/>
      <c r="N31" s="681"/>
      <c r="O31" s="681"/>
      <c r="P31" s="681"/>
      <c r="Q31" s="682"/>
      <c r="R31" s="683">
        <v>8190062</v>
      </c>
      <c r="S31" s="684"/>
      <c r="T31" s="684"/>
      <c r="U31" s="684"/>
      <c r="V31" s="684"/>
      <c r="W31" s="684"/>
      <c r="X31" s="684"/>
      <c r="Y31" s="685"/>
      <c r="Z31" s="686">
        <v>13.7</v>
      </c>
      <c r="AA31" s="686"/>
      <c r="AB31" s="686"/>
      <c r="AC31" s="686"/>
      <c r="AD31" s="687" t="s">
        <v>239</v>
      </c>
      <c r="AE31" s="687"/>
      <c r="AF31" s="687"/>
      <c r="AG31" s="687"/>
      <c r="AH31" s="687"/>
      <c r="AI31" s="687"/>
      <c r="AJ31" s="687"/>
      <c r="AK31" s="687"/>
      <c r="AL31" s="688" t="s">
        <v>184</v>
      </c>
      <c r="AM31" s="689"/>
      <c r="AN31" s="689"/>
      <c r="AO31" s="690"/>
      <c r="AP31" s="737" t="s">
        <v>310</v>
      </c>
      <c r="AQ31" s="738"/>
      <c r="AR31" s="738"/>
      <c r="AS31" s="738"/>
      <c r="AT31" s="743" t="s">
        <v>311</v>
      </c>
      <c r="AU31" s="231"/>
      <c r="AV31" s="231"/>
      <c r="AW31" s="231"/>
      <c r="AX31" s="669" t="s">
        <v>187</v>
      </c>
      <c r="AY31" s="670"/>
      <c r="AZ31" s="670"/>
      <c r="BA31" s="670"/>
      <c r="BB31" s="670"/>
      <c r="BC31" s="670"/>
      <c r="BD31" s="670"/>
      <c r="BE31" s="670"/>
      <c r="BF31" s="671"/>
      <c r="BG31" s="751">
        <v>99</v>
      </c>
      <c r="BH31" s="735"/>
      <c r="BI31" s="735"/>
      <c r="BJ31" s="735"/>
      <c r="BK31" s="735"/>
      <c r="BL31" s="735"/>
      <c r="BM31" s="678">
        <v>97</v>
      </c>
      <c r="BN31" s="735"/>
      <c r="BO31" s="735"/>
      <c r="BP31" s="735"/>
      <c r="BQ31" s="736"/>
      <c r="BR31" s="751">
        <v>99</v>
      </c>
      <c r="BS31" s="735"/>
      <c r="BT31" s="735"/>
      <c r="BU31" s="735"/>
      <c r="BV31" s="735"/>
      <c r="BW31" s="735"/>
      <c r="BX31" s="678">
        <v>96.6</v>
      </c>
      <c r="BY31" s="735"/>
      <c r="BZ31" s="735"/>
      <c r="CA31" s="735"/>
      <c r="CB31" s="736"/>
      <c r="CD31" s="725"/>
      <c r="CE31" s="726"/>
      <c r="CF31" s="698" t="s">
        <v>312</v>
      </c>
      <c r="CG31" s="699"/>
      <c r="CH31" s="699"/>
      <c r="CI31" s="699"/>
      <c r="CJ31" s="699"/>
      <c r="CK31" s="699"/>
      <c r="CL31" s="699"/>
      <c r="CM31" s="699"/>
      <c r="CN31" s="699"/>
      <c r="CO31" s="699"/>
      <c r="CP31" s="699"/>
      <c r="CQ31" s="700"/>
      <c r="CR31" s="683">
        <v>268973</v>
      </c>
      <c r="CS31" s="720"/>
      <c r="CT31" s="720"/>
      <c r="CU31" s="720"/>
      <c r="CV31" s="720"/>
      <c r="CW31" s="720"/>
      <c r="CX31" s="720"/>
      <c r="CY31" s="721"/>
      <c r="CZ31" s="688">
        <v>0.5</v>
      </c>
      <c r="DA31" s="718"/>
      <c r="DB31" s="718"/>
      <c r="DC31" s="722"/>
      <c r="DD31" s="692">
        <v>265916</v>
      </c>
      <c r="DE31" s="720"/>
      <c r="DF31" s="720"/>
      <c r="DG31" s="720"/>
      <c r="DH31" s="720"/>
      <c r="DI31" s="720"/>
      <c r="DJ31" s="720"/>
      <c r="DK31" s="721"/>
      <c r="DL31" s="692">
        <v>265916</v>
      </c>
      <c r="DM31" s="720"/>
      <c r="DN31" s="720"/>
      <c r="DO31" s="720"/>
      <c r="DP31" s="720"/>
      <c r="DQ31" s="720"/>
      <c r="DR31" s="720"/>
      <c r="DS31" s="720"/>
      <c r="DT31" s="720"/>
      <c r="DU31" s="720"/>
      <c r="DV31" s="721"/>
      <c r="DW31" s="688">
        <v>0.9</v>
      </c>
      <c r="DX31" s="718"/>
      <c r="DY31" s="718"/>
      <c r="DZ31" s="718"/>
      <c r="EA31" s="718"/>
      <c r="EB31" s="718"/>
      <c r="EC31" s="719"/>
    </row>
    <row r="32" spans="2:133" ht="11.25" customHeight="1" x14ac:dyDescent="0.15">
      <c r="B32" s="746" t="s">
        <v>313</v>
      </c>
      <c r="C32" s="747"/>
      <c r="D32" s="747"/>
      <c r="E32" s="747"/>
      <c r="F32" s="747"/>
      <c r="G32" s="747"/>
      <c r="H32" s="747"/>
      <c r="I32" s="747"/>
      <c r="J32" s="747"/>
      <c r="K32" s="747"/>
      <c r="L32" s="747"/>
      <c r="M32" s="747"/>
      <c r="N32" s="747"/>
      <c r="O32" s="747"/>
      <c r="P32" s="747"/>
      <c r="Q32" s="748"/>
      <c r="R32" s="683" t="s">
        <v>239</v>
      </c>
      <c r="S32" s="684"/>
      <c r="T32" s="684"/>
      <c r="U32" s="684"/>
      <c r="V32" s="684"/>
      <c r="W32" s="684"/>
      <c r="X32" s="684"/>
      <c r="Y32" s="685"/>
      <c r="Z32" s="686" t="s">
        <v>184</v>
      </c>
      <c r="AA32" s="686"/>
      <c r="AB32" s="686"/>
      <c r="AC32" s="686"/>
      <c r="AD32" s="687" t="s">
        <v>184</v>
      </c>
      <c r="AE32" s="687"/>
      <c r="AF32" s="687"/>
      <c r="AG32" s="687"/>
      <c r="AH32" s="687"/>
      <c r="AI32" s="687"/>
      <c r="AJ32" s="687"/>
      <c r="AK32" s="687"/>
      <c r="AL32" s="688" t="s">
        <v>184</v>
      </c>
      <c r="AM32" s="689"/>
      <c r="AN32" s="689"/>
      <c r="AO32" s="690"/>
      <c r="AP32" s="739"/>
      <c r="AQ32" s="740"/>
      <c r="AR32" s="740"/>
      <c r="AS32" s="740"/>
      <c r="AT32" s="744"/>
      <c r="AU32" s="230" t="s">
        <v>314</v>
      </c>
      <c r="AV32" s="230"/>
      <c r="AW32" s="230"/>
      <c r="AX32" s="680" t="s">
        <v>315</v>
      </c>
      <c r="AY32" s="681"/>
      <c r="AZ32" s="681"/>
      <c r="BA32" s="681"/>
      <c r="BB32" s="681"/>
      <c r="BC32" s="681"/>
      <c r="BD32" s="681"/>
      <c r="BE32" s="681"/>
      <c r="BF32" s="682"/>
      <c r="BG32" s="752">
        <v>98.9</v>
      </c>
      <c r="BH32" s="720"/>
      <c r="BI32" s="720"/>
      <c r="BJ32" s="720"/>
      <c r="BK32" s="720"/>
      <c r="BL32" s="720"/>
      <c r="BM32" s="689">
        <v>97</v>
      </c>
      <c r="BN32" s="749"/>
      <c r="BO32" s="749"/>
      <c r="BP32" s="749"/>
      <c r="BQ32" s="750"/>
      <c r="BR32" s="752">
        <v>99</v>
      </c>
      <c r="BS32" s="720"/>
      <c r="BT32" s="720"/>
      <c r="BU32" s="720"/>
      <c r="BV32" s="720"/>
      <c r="BW32" s="720"/>
      <c r="BX32" s="689">
        <v>96.7</v>
      </c>
      <c r="BY32" s="749"/>
      <c r="BZ32" s="749"/>
      <c r="CA32" s="749"/>
      <c r="CB32" s="750"/>
      <c r="CD32" s="727"/>
      <c r="CE32" s="728"/>
      <c r="CF32" s="698" t="s">
        <v>316</v>
      </c>
      <c r="CG32" s="699"/>
      <c r="CH32" s="699"/>
      <c r="CI32" s="699"/>
      <c r="CJ32" s="699"/>
      <c r="CK32" s="699"/>
      <c r="CL32" s="699"/>
      <c r="CM32" s="699"/>
      <c r="CN32" s="699"/>
      <c r="CO32" s="699"/>
      <c r="CP32" s="699"/>
      <c r="CQ32" s="700"/>
      <c r="CR32" s="683" t="s">
        <v>184</v>
      </c>
      <c r="CS32" s="684"/>
      <c r="CT32" s="684"/>
      <c r="CU32" s="684"/>
      <c r="CV32" s="684"/>
      <c r="CW32" s="684"/>
      <c r="CX32" s="684"/>
      <c r="CY32" s="685"/>
      <c r="CZ32" s="688" t="s">
        <v>184</v>
      </c>
      <c r="DA32" s="718"/>
      <c r="DB32" s="718"/>
      <c r="DC32" s="722"/>
      <c r="DD32" s="692" t="s">
        <v>184</v>
      </c>
      <c r="DE32" s="684"/>
      <c r="DF32" s="684"/>
      <c r="DG32" s="684"/>
      <c r="DH32" s="684"/>
      <c r="DI32" s="684"/>
      <c r="DJ32" s="684"/>
      <c r="DK32" s="685"/>
      <c r="DL32" s="692" t="s">
        <v>239</v>
      </c>
      <c r="DM32" s="684"/>
      <c r="DN32" s="684"/>
      <c r="DO32" s="684"/>
      <c r="DP32" s="684"/>
      <c r="DQ32" s="684"/>
      <c r="DR32" s="684"/>
      <c r="DS32" s="684"/>
      <c r="DT32" s="684"/>
      <c r="DU32" s="684"/>
      <c r="DV32" s="685"/>
      <c r="DW32" s="688" t="s">
        <v>184</v>
      </c>
      <c r="DX32" s="718"/>
      <c r="DY32" s="718"/>
      <c r="DZ32" s="718"/>
      <c r="EA32" s="718"/>
      <c r="EB32" s="718"/>
      <c r="EC32" s="719"/>
    </row>
    <row r="33" spans="2:133" ht="11.25" customHeight="1" x14ac:dyDescent="0.15">
      <c r="B33" s="680" t="s">
        <v>317</v>
      </c>
      <c r="C33" s="681"/>
      <c r="D33" s="681"/>
      <c r="E33" s="681"/>
      <c r="F33" s="681"/>
      <c r="G33" s="681"/>
      <c r="H33" s="681"/>
      <c r="I33" s="681"/>
      <c r="J33" s="681"/>
      <c r="K33" s="681"/>
      <c r="L33" s="681"/>
      <c r="M33" s="681"/>
      <c r="N33" s="681"/>
      <c r="O33" s="681"/>
      <c r="P33" s="681"/>
      <c r="Q33" s="682"/>
      <c r="R33" s="683">
        <v>3623225</v>
      </c>
      <c r="S33" s="684"/>
      <c r="T33" s="684"/>
      <c r="U33" s="684"/>
      <c r="V33" s="684"/>
      <c r="W33" s="684"/>
      <c r="X33" s="684"/>
      <c r="Y33" s="685"/>
      <c r="Z33" s="686">
        <v>6.1</v>
      </c>
      <c r="AA33" s="686"/>
      <c r="AB33" s="686"/>
      <c r="AC33" s="686"/>
      <c r="AD33" s="687" t="s">
        <v>184</v>
      </c>
      <c r="AE33" s="687"/>
      <c r="AF33" s="687"/>
      <c r="AG33" s="687"/>
      <c r="AH33" s="687"/>
      <c r="AI33" s="687"/>
      <c r="AJ33" s="687"/>
      <c r="AK33" s="687"/>
      <c r="AL33" s="688" t="s">
        <v>184</v>
      </c>
      <c r="AM33" s="689"/>
      <c r="AN33" s="689"/>
      <c r="AO33" s="690"/>
      <c r="AP33" s="741"/>
      <c r="AQ33" s="742"/>
      <c r="AR33" s="742"/>
      <c r="AS33" s="742"/>
      <c r="AT33" s="745"/>
      <c r="AU33" s="232"/>
      <c r="AV33" s="232"/>
      <c r="AW33" s="232"/>
      <c r="AX33" s="732" t="s">
        <v>318</v>
      </c>
      <c r="AY33" s="733"/>
      <c r="AZ33" s="733"/>
      <c r="BA33" s="733"/>
      <c r="BB33" s="733"/>
      <c r="BC33" s="733"/>
      <c r="BD33" s="733"/>
      <c r="BE33" s="733"/>
      <c r="BF33" s="734"/>
      <c r="BG33" s="753">
        <v>99.1</v>
      </c>
      <c r="BH33" s="754"/>
      <c r="BI33" s="754"/>
      <c r="BJ33" s="754"/>
      <c r="BK33" s="754"/>
      <c r="BL33" s="754"/>
      <c r="BM33" s="755">
        <v>96.8</v>
      </c>
      <c r="BN33" s="754"/>
      <c r="BO33" s="754"/>
      <c r="BP33" s="754"/>
      <c r="BQ33" s="756"/>
      <c r="BR33" s="753">
        <v>98.9</v>
      </c>
      <c r="BS33" s="754"/>
      <c r="BT33" s="754"/>
      <c r="BU33" s="754"/>
      <c r="BV33" s="754"/>
      <c r="BW33" s="754"/>
      <c r="BX33" s="755">
        <v>96.3</v>
      </c>
      <c r="BY33" s="754"/>
      <c r="BZ33" s="754"/>
      <c r="CA33" s="754"/>
      <c r="CB33" s="756"/>
      <c r="CD33" s="698" t="s">
        <v>319</v>
      </c>
      <c r="CE33" s="699"/>
      <c r="CF33" s="699"/>
      <c r="CG33" s="699"/>
      <c r="CH33" s="699"/>
      <c r="CI33" s="699"/>
      <c r="CJ33" s="699"/>
      <c r="CK33" s="699"/>
      <c r="CL33" s="699"/>
      <c r="CM33" s="699"/>
      <c r="CN33" s="699"/>
      <c r="CO33" s="699"/>
      <c r="CP33" s="699"/>
      <c r="CQ33" s="700"/>
      <c r="CR33" s="683">
        <v>17832447</v>
      </c>
      <c r="CS33" s="720"/>
      <c r="CT33" s="720"/>
      <c r="CU33" s="720"/>
      <c r="CV33" s="720"/>
      <c r="CW33" s="720"/>
      <c r="CX33" s="720"/>
      <c r="CY33" s="721"/>
      <c r="CZ33" s="688">
        <v>32.700000000000003</v>
      </c>
      <c r="DA33" s="718"/>
      <c r="DB33" s="718"/>
      <c r="DC33" s="722"/>
      <c r="DD33" s="692">
        <v>14377655</v>
      </c>
      <c r="DE33" s="720"/>
      <c r="DF33" s="720"/>
      <c r="DG33" s="720"/>
      <c r="DH33" s="720"/>
      <c r="DI33" s="720"/>
      <c r="DJ33" s="720"/>
      <c r="DK33" s="721"/>
      <c r="DL33" s="692">
        <v>11186092</v>
      </c>
      <c r="DM33" s="720"/>
      <c r="DN33" s="720"/>
      <c r="DO33" s="720"/>
      <c r="DP33" s="720"/>
      <c r="DQ33" s="720"/>
      <c r="DR33" s="720"/>
      <c r="DS33" s="720"/>
      <c r="DT33" s="720"/>
      <c r="DU33" s="720"/>
      <c r="DV33" s="721"/>
      <c r="DW33" s="688">
        <v>36.6</v>
      </c>
      <c r="DX33" s="718"/>
      <c r="DY33" s="718"/>
      <c r="DZ33" s="718"/>
      <c r="EA33" s="718"/>
      <c r="EB33" s="718"/>
      <c r="EC33" s="719"/>
    </row>
    <row r="34" spans="2:133" ht="11.25" customHeight="1" x14ac:dyDescent="0.15">
      <c r="B34" s="680" t="s">
        <v>320</v>
      </c>
      <c r="C34" s="681"/>
      <c r="D34" s="681"/>
      <c r="E34" s="681"/>
      <c r="F34" s="681"/>
      <c r="G34" s="681"/>
      <c r="H34" s="681"/>
      <c r="I34" s="681"/>
      <c r="J34" s="681"/>
      <c r="K34" s="681"/>
      <c r="L34" s="681"/>
      <c r="M34" s="681"/>
      <c r="N34" s="681"/>
      <c r="O34" s="681"/>
      <c r="P34" s="681"/>
      <c r="Q34" s="682"/>
      <c r="R34" s="683">
        <v>227302</v>
      </c>
      <c r="S34" s="684"/>
      <c r="T34" s="684"/>
      <c r="U34" s="684"/>
      <c r="V34" s="684"/>
      <c r="W34" s="684"/>
      <c r="X34" s="684"/>
      <c r="Y34" s="685"/>
      <c r="Z34" s="686">
        <v>0.4</v>
      </c>
      <c r="AA34" s="686"/>
      <c r="AB34" s="686"/>
      <c r="AC34" s="686"/>
      <c r="AD34" s="687">
        <v>44760</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6926465</v>
      </c>
      <c r="CS34" s="684"/>
      <c r="CT34" s="684"/>
      <c r="CU34" s="684"/>
      <c r="CV34" s="684"/>
      <c r="CW34" s="684"/>
      <c r="CX34" s="684"/>
      <c r="CY34" s="685"/>
      <c r="CZ34" s="688">
        <v>12.7</v>
      </c>
      <c r="DA34" s="718"/>
      <c r="DB34" s="718"/>
      <c r="DC34" s="722"/>
      <c r="DD34" s="692">
        <v>5478382</v>
      </c>
      <c r="DE34" s="684"/>
      <c r="DF34" s="684"/>
      <c r="DG34" s="684"/>
      <c r="DH34" s="684"/>
      <c r="DI34" s="684"/>
      <c r="DJ34" s="684"/>
      <c r="DK34" s="685"/>
      <c r="DL34" s="692">
        <v>5408033</v>
      </c>
      <c r="DM34" s="684"/>
      <c r="DN34" s="684"/>
      <c r="DO34" s="684"/>
      <c r="DP34" s="684"/>
      <c r="DQ34" s="684"/>
      <c r="DR34" s="684"/>
      <c r="DS34" s="684"/>
      <c r="DT34" s="684"/>
      <c r="DU34" s="684"/>
      <c r="DV34" s="685"/>
      <c r="DW34" s="688">
        <v>17.7</v>
      </c>
      <c r="DX34" s="718"/>
      <c r="DY34" s="718"/>
      <c r="DZ34" s="718"/>
      <c r="EA34" s="718"/>
      <c r="EB34" s="718"/>
      <c r="EC34" s="719"/>
    </row>
    <row r="35" spans="2:133" ht="11.25" customHeight="1" x14ac:dyDescent="0.15">
      <c r="B35" s="680" t="s">
        <v>322</v>
      </c>
      <c r="C35" s="681"/>
      <c r="D35" s="681"/>
      <c r="E35" s="681"/>
      <c r="F35" s="681"/>
      <c r="G35" s="681"/>
      <c r="H35" s="681"/>
      <c r="I35" s="681"/>
      <c r="J35" s="681"/>
      <c r="K35" s="681"/>
      <c r="L35" s="681"/>
      <c r="M35" s="681"/>
      <c r="N35" s="681"/>
      <c r="O35" s="681"/>
      <c r="P35" s="681"/>
      <c r="Q35" s="682"/>
      <c r="R35" s="683">
        <v>595833</v>
      </c>
      <c r="S35" s="684"/>
      <c r="T35" s="684"/>
      <c r="U35" s="684"/>
      <c r="V35" s="684"/>
      <c r="W35" s="684"/>
      <c r="X35" s="684"/>
      <c r="Y35" s="685"/>
      <c r="Z35" s="686">
        <v>1</v>
      </c>
      <c r="AA35" s="686"/>
      <c r="AB35" s="686"/>
      <c r="AC35" s="686"/>
      <c r="AD35" s="687" t="s">
        <v>184</v>
      </c>
      <c r="AE35" s="687"/>
      <c r="AF35" s="687"/>
      <c r="AG35" s="687"/>
      <c r="AH35" s="687"/>
      <c r="AI35" s="687"/>
      <c r="AJ35" s="687"/>
      <c r="AK35" s="687"/>
      <c r="AL35" s="688" t="s">
        <v>184</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111951</v>
      </c>
      <c r="CS35" s="720"/>
      <c r="CT35" s="720"/>
      <c r="CU35" s="720"/>
      <c r="CV35" s="720"/>
      <c r="CW35" s="720"/>
      <c r="CX35" s="720"/>
      <c r="CY35" s="721"/>
      <c r="CZ35" s="688">
        <v>0.2</v>
      </c>
      <c r="DA35" s="718"/>
      <c r="DB35" s="718"/>
      <c r="DC35" s="722"/>
      <c r="DD35" s="692">
        <v>110195</v>
      </c>
      <c r="DE35" s="720"/>
      <c r="DF35" s="720"/>
      <c r="DG35" s="720"/>
      <c r="DH35" s="720"/>
      <c r="DI35" s="720"/>
      <c r="DJ35" s="720"/>
      <c r="DK35" s="721"/>
      <c r="DL35" s="692">
        <v>110195</v>
      </c>
      <c r="DM35" s="720"/>
      <c r="DN35" s="720"/>
      <c r="DO35" s="720"/>
      <c r="DP35" s="720"/>
      <c r="DQ35" s="720"/>
      <c r="DR35" s="720"/>
      <c r="DS35" s="720"/>
      <c r="DT35" s="720"/>
      <c r="DU35" s="720"/>
      <c r="DV35" s="721"/>
      <c r="DW35" s="688">
        <v>0.4</v>
      </c>
      <c r="DX35" s="718"/>
      <c r="DY35" s="718"/>
      <c r="DZ35" s="718"/>
      <c r="EA35" s="718"/>
      <c r="EB35" s="718"/>
      <c r="EC35" s="719"/>
    </row>
    <row r="36" spans="2:133" ht="11.25" customHeight="1" x14ac:dyDescent="0.15">
      <c r="B36" s="680" t="s">
        <v>326</v>
      </c>
      <c r="C36" s="681"/>
      <c r="D36" s="681"/>
      <c r="E36" s="681"/>
      <c r="F36" s="681"/>
      <c r="G36" s="681"/>
      <c r="H36" s="681"/>
      <c r="I36" s="681"/>
      <c r="J36" s="681"/>
      <c r="K36" s="681"/>
      <c r="L36" s="681"/>
      <c r="M36" s="681"/>
      <c r="N36" s="681"/>
      <c r="O36" s="681"/>
      <c r="P36" s="681"/>
      <c r="Q36" s="682"/>
      <c r="R36" s="683">
        <v>2073230</v>
      </c>
      <c r="S36" s="684"/>
      <c r="T36" s="684"/>
      <c r="U36" s="684"/>
      <c r="V36" s="684"/>
      <c r="W36" s="684"/>
      <c r="X36" s="684"/>
      <c r="Y36" s="685"/>
      <c r="Z36" s="686">
        <v>3.5</v>
      </c>
      <c r="AA36" s="686"/>
      <c r="AB36" s="686"/>
      <c r="AC36" s="686"/>
      <c r="AD36" s="687" t="s">
        <v>138</v>
      </c>
      <c r="AE36" s="687"/>
      <c r="AF36" s="687"/>
      <c r="AG36" s="687"/>
      <c r="AH36" s="687"/>
      <c r="AI36" s="687"/>
      <c r="AJ36" s="687"/>
      <c r="AK36" s="687"/>
      <c r="AL36" s="688" t="s">
        <v>239</v>
      </c>
      <c r="AM36" s="689"/>
      <c r="AN36" s="689"/>
      <c r="AO36" s="690"/>
      <c r="AP36" s="235"/>
      <c r="AQ36" s="757" t="s">
        <v>327</v>
      </c>
      <c r="AR36" s="758"/>
      <c r="AS36" s="758"/>
      <c r="AT36" s="758"/>
      <c r="AU36" s="758"/>
      <c r="AV36" s="758"/>
      <c r="AW36" s="758"/>
      <c r="AX36" s="758"/>
      <c r="AY36" s="759"/>
      <c r="AZ36" s="672">
        <v>5324101</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391305</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4604012</v>
      </c>
      <c r="CS36" s="684"/>
      <c r="CT36" s="684"/>
      <c r="CU36" s="684"/>
      <c r="CV36" s="684"/>
      <c r="CW36" s="684"/>
      <c r="CX36" s="684"/>
      <c r="CY36" s="685"/>
      <c r="CZ36" s="688">
        <v>8.4</v>
      </c>
      <c r="DA36" s="718"/>
      <c r="DB36" s="718"/>
      <c r="DC36" s="722"/>
      <c r="DD36" s="692">
        <v>3512844</v>
      </c>
      <c r="DE36" s="684"/>
      <c r="DF36" s="684"/>
      <c r="DG36" s="684"/>
      <c r="DH36" s="684"/>
      <c r="DI36" s="684"/>
      <c r="DJ36" s="684"/>
      <c r="DK36" s="685"/>
      <c r="DL36" s="692">
        <v>2470760</v>
      </c>
      <c r="DM36" s="684"/>
      <c r="DN36" s="684"/>
      <c r="DO36" s="684"/>
      <c r="DP36" s="684"/>
      <c r="DQ36" s="684"/>
      <c r="DR36" s="684"/>
      <c r="DS36" s="684"/>
      <c r="DT36" s="684"/>
      <c r="DU36" s="684"/>
      <c r="DV36" s="685"/>
      <c r="DW36" s="688">
        <v>8.1</v>
      </c>
      <c r="DX36" s="718"/>
      <c r="DY36" s="718"/>
      <c r="DZ36" s="718"/>
      <c r="EA36" s="718"/>
      <c r="EB36" s="718"/>
      <c r="EC36" s="719"/>
    </row>
    <row r="37" spans="2:133" ht="11.25" customHeight="1" x14ac:dyDescent="0.15">
      <c r="B37" s="680" t="s">
        <v>330</v>
      </c>
      <c r="C37" s="681"/>
      <c r="D37" s="681"/>
      <c r="E37" s="681"/>
      <c r="F37" s="681"/>
      <c r="G37" s="681"/>
      <c r="H37" s="681"/>
      <c r="I37" s="681"/>
      <c r="J37" s="681"/>
      <c r="K37" s="681"/>
      <c r="L37" s="681"/>
      <c r="M37" s="681"/>
      <c r="N37" s="681"/>
      <c r="O37" s="681"/>
      <c r="P37" s="681"/>
      <c r="Q37" s="682"/>
      <c r="R37" s="683">
        <v>3484050</v>
      </c>
      <c r="S37" s="684"/>
      <c r="T37" s="684"/>
      <c r="U37" s="684"/>
      <c r="V37" s="684"/>
      <c r="W37" s="684"/>
      <c r="X37" s="684"/>
      <c r="Y37" s="685"/>
      <c r="Z37" s="686">
        <v>5.8</v>
      </c>
      <c r="AA37" s="686"/>
      <c r="AB37" s="686"/>
      <c r="AC37" s="686"/>
      <c r="AD37" s="687" t="s">
        <v>239</v>
      </c>
      <c r="AE37" s="687"/>
      <c r="AF37" s="687"/>
      <c r="AG37" s="687"/>
      <c r="AH37" s="687"/>
      <c r="AI37" s="687"/>
      <c r="AJ37" s="687"/>
      <c r="AK37" s="687"/>
      <c r="AL37" s="688" t="s">
        <v>184</v>
      </c>
      <c r="AM37" s="689"/>
      <c r="AN37" s="689"/>
      <c r="AO37" s="690"/>
      <c r="AQ37" s="761" t="s">
        <v>331</v>
      </c>
      <c r="AR37" s="762"/>
      <c r="AS37" s="762"/>
      <c r="AT37" s="762"/>
      <c r="AU37" s="762"/>
      <c r="AV37" s="762"/>
      <c r="AW37" s="762"/>
      <c r="AX37" s="762"/>
      <c r="AY37" s="763"/>
      <c r="AZ37" s="683">
        <v>1076123</v>
      </c>
      <c r="BA37" s="684"/>
      <c r="BB37" s="684"/>
      <c r="BC37" s="684"/>
      <c r="BD37" s="720"/>
      <c r="BE37" s="720"/>
      <c r="BF37" s="750"/>
      <c r="BG37" s="698" t="s">
        <v>332</v>
      </c>
      <c r="BH37" s="699"/>
      <c r="BI37" s="699"/>
      <c r="BJ37" s="699"/>
      <c r="BK37" s="699"/>
      <c r="BL37" s="699"/>
      <c r="BM37" s="699"/>
      <c r="BN37" s="699"/>
      <c r="BO37" s="699"/>
      <c r="BP37" s="699"/>
      <c r="BQ37" s="699"/>
      <c r="BR37" s="699"/>
      <c r="BS37" s="699"/>
      <c r="BT37" s="699"/>
      <c r="BU37" s="700"/>
      <c r="BV37" s="683">
        <v>64492</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1074942</v>
      </c>
      <c r="CS37" s="720"/>
      <c r="CT37" s="720"/>
      <c r="CU37" s="720"/>
      <c r="CV37" s="720"/>
      <c r="CW37" s="720"/>
      <c r="CX37" s="720"/>
      <c r="CY37" s="721"/>
      <c r="CZ37" s="688">
        <v>2</v>
      </c>
      <c r="DA37" s="718"/>
      <c r="DB37" s="718"/>
      <c r="DC37" s="722"/>
      <c r="DD37" s="692">
        <v>875282</v>
      </c>
      <c r="DE37" s="720"/>
      <c r="DF37" s="720"/>
      <c r="DG37" s="720"/>
      <c r="DH37" s="720"/>
      <c r="DI37" s="720"/>
      <c r="DJ37" s="720"/>
      <c r="DK37" s="721"/>
      <c r="DL37" s="692">
        <v>875282</v>
      </c>
      <c r="DM37" s="720"/>
      <c r="DN37" s="720"/>
      <c r="DO37" s="720"/>
      <c r="DP37" s="720"/>
      <c r="DQ37" s="720"/>
      <c r="DR37" s="720"/>
      <c r="DS37" s="720"/>
      <c r="DT37" s="720"/>
      <c r="DU37" s="720"/>
      <c r="DV37" s="721"/>
      <c r="DW37" s="688">
        <v>2.9</v>
      </c>
      <c r="DX37" s="718"/>
      <c r="DY37" s="718"/>
      <c r="DZ37" s="718"/>
      <c r="EA37" s="718"/>
      <c r="EB37" s="718"/>
      <c r="EC37" s="719"/>
    </row>
    <row r="38" spans="2:133" ht="11.25" customHeight="1" x14ac:dyDescent="0.15">
      <c r="B38" s="680" t="s">
        <v>334</v>
      </c>
      <c r="C38" s="681"/>
      <c r="D38" s="681"/>
      <c r="E38" s="681"/>
      <c r="F38" s="681"/>
      <c r="G38" s="681"/>
      <c r="H38" s="681"/>
      <c r="I38" s="681"/>
      <c r="J38" s="681"/>
      <c r="K38" s="681"/>
      <c r="L38" s="681"/>
      <c r="M38" s="681"/>
      <c r="N38" s="681"/>
      <c r="O38" s="681"/>
      <c r="P38" s="681"/>
      <c r="Q38" s="682"/>
      <c r="R38" s="683">
        <v>777910</v>
      </c>
      <c r="S38" s="684"/>
      <c r="T38" s="684"/>
      <c r="U38" s="684"/>
      <c r="V38" s="684"/>
      <c r="W38" s="684"/>
      <c r="X38" s="684"/>
      <c r="Y38" s="685"/>
      <c r="Z38" s="686">
        <v>1.3</v>
      </c>
      <c r="AA38" s="686"/>
      <c r="AB38" s="686"/>
      <c r="AC38" s="686"/>
      <c r="AD38" s="687">
        <v>36185</v>
      </c>
      <c r="AE38" s="687"/>
      <c r="AF38" s="687"/>
      <c r="AG38" s="687"/>
      <c r="AH38" s="687"/>
      <c r="AI38" s="687"/>
      <c r="AJ38" s="687"/>
      <c r="AK38" s="687"/>
      <c r="AL38" s="688">
        <v>0.1</v>
      </c>
      <c r="AM38" s="689"/>
      <c r="AN38" s="689"/>
      <c r="AO38" s="690"/>
      <c r="AQ38" s="761" t="s">
        <v>335</v>
      </c>
      <c r="AR38" s="762"/>
      <c r="AS38" s="762"/>
      <c r="AT38" s="762"/>
      <c r="AU38" s="762"/>
      <c r="AV38" s="762"/>
      <c r="AW38" s="762"/>
      <c r="AX38" s="762"/>
      <c r="AY38" s="763"/>
      <c r="AZ38" s="683">
        <v>120140</v>
      </c>
      <c r="BA38" s="684"/>
      <c r="BB38" s="684"/>
      <c r="BC38" s="684"/>
      <c r="BD38" s="720"/>
      <c r="BE38" s="720"/>
      <c r="BF38" s="750"/>
      <c r="BG38" s="698" t="s">
        <v>336</v>
      </c>
      <c r="BH38" s="699"/>
      <c r="BI38" s="699"/>
      <c r="BJ38" s="699"/>
      <c r="BK38" s="699"/>
      <c r="BL38" s="699"/>
      <c r="BM38" s="699"/>
      <c r="BN38" s="699"/>
      <c r="BO38" s="699"/>
      <c r="BP38" s="699"/>
      <c r="BQ38" s="699"/>
      <c r="BR38" s="699"/>
      <c r="BS38" s="699"/>
      <c r="BT38" s="699"/>
      <c r="BU38" s="700"/>
      <c r="BV38" s="683">
        <v>20839</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4127838</v>
      </c>
      <c r="CS38" s="684"/>
      <c r="CT38" s="684"/>
      <c r="CU38" s="684"/>
      <c r="CV38" s="684"/>
      <c r="CW38" s="684"/>
      <c r="CX38" s="684"/>
      <c r="CY38" s="685"/>
      <c r="CZ38" s="688">
        <v>7.6</v>
      </c>
      <c r="DA38" s="718"/>
      <c r="DB38" s="718"/>
      <c r="DC38" s="722"/>
      <c r="DD38" s="692">
        <v>3464883</v>
      </c>
      <c r="DE38" s="684"/>
      <c r="DF38" s="684"/>
      <c r="DG38" s="684"/>
      <c r="DH38" s="684"/>
      <c r="DI38" s="684"/>
      <c r="DJ38" s="684"/>
      <c r="DK38" s="685"/>
      <c r="DL38" s="692">
        <v>3116915</v>
      </c>
      <c r="DM38" s="684"/>
      <c r="DN38" s="684"/>
      <c r="DO38" s="684"/>
      <c r="DP38" s="684"/>
      <c r="DQ38" s="684"/>
      <c r="DR38" s="684"/>
      <c r="DS38" s="684"/>
      <c r="DT38" s="684"/>
      <c r="DU38" s="684"/>
      <c r="DV38" s="685"/>
      <c r="DW38" s="688">
        <v>10.199999999999999</v>
      </c>
      <c r="DX38" s="718"/>
      <c r="DY38" s="718"/>
      <c r="DZ38" s="718"/>
      <c r="EA38" s="718"/>
      <c r="EB38" s="718"/>
      <c r="EC38" s="719"/>
    </row>
    <row r="39" spans="2:133" ht="11.25" customHeight="1" x14ac:dyDescent="0.15">
      <c r="B39" s="680" t="s">
        <v>338</v>
      </c>
      <c r="C39" s="681"/>
      <c r="D39" s="681"/>
      <c r="E39" s="681"/>
      <c r="F39" s="681"/>
      <c r="G39" s="681"/>
      <c r="H39" s="681"/>
      <c r="I39" s="681"/>
      <c r="J39" s="681"/>
      <c r="K39" s="681"/>
      <c r="L39" s="681"/>
      <c r="M39" s="681"/>
      <c r="N39" s="681"/>
      <c r="O39" s="681"/>
      <c r="P39" s="681"/>
      <c r="Q39" s="682"/>
      <c r="R39" s="683">
        <v>8783800</v>
      </c>
      <c r="S39" s="684"/>
      <c r="T39" s="684"/>
      <c r="U39" s="684"/>
      <c r="V39" s="684"/>
      <c r="W39" s="684"/>
      <c r="X39" s="684"/>
      <c r="Y39" s="685"/>
      <c r="Z39" s="686">
        <v>14.7</v>
      </c>
      <c r="AA39" s="686"/>
      <c r="AB39" s="686"/>
      <c r="AC39" s="686"/>
      <c r="AD39" s="687" t="s">
        <v>184</v>
      </c>
      <c r="AE39" s="687"/>
      <c r="AF39" s="687"/>
      <c r="AG39" s="687"/>
      <c r="AH39" s="687"/>
      <c r="AI39" s="687"/>
      <c r="AJ39" s="687"/>
      <c r="AK39" s="687"/>
      <c r="AL39" s="688" t="s">
        <v>184</v>
      </c>
      <c r="AM39" s="689"/>
      <c r="AN39" s="689"/>
      <c r="AO39" s="690"/>
      <c r="AQ39" s="761" t="s">
        <v>339</v>
      </c>
      <c r="AR39" s="762"/>
      <c r="AS39" s="762"/>
      <c r="AT39" s="762"/>
      <c r="AU39" s="762"/>
      <c r="AV39" s="762"/>
      <c r="AW39" s="762"/>
      <c r="AX39" s="762"/>
      <c r="AY39" s="763"/>
      <c r="AZ39" s="683" t="s">
        <v>184</v>
      </c>
      <c r="BA39" s="684"/>
      <c r="BB39" s="684"/>
      <c r="BC39" s="684"/>
      <c r="BD39" s="720"/>
      <c r="BE39" s="720"/>
      <c r="BF39" s="750"/>
      <c r="BG39" s="698" t="s">
        <v>340</v>
      </c>
      <c r="BH39" s="699"/>
      <c r="BI39" s="699"/>
      <c r="BJ39" s="699"/>
      <c r="BK39" s="699"/>
      <c r="BL39" s="699"/>
      <c r="BM39" s="699"/>
      <c r="BN39" s="699"/>
      <c r="BO39" s="699"/>
      <c r="BP39" s="699"/>
      <c r="BQ39" s="699"/>
      <c r="BR39" s="699"/>
      <c r="BS39" s="699"/>
      <c r="BT39" s="699"/>
      <c r="BU39" s="700"/>
      <c r="BV39" s="683">
        <v>34260</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1633507</v>
      </c>
      <c r="CS39" s="720"/>
      <c r="CT39" s="720"/>
      <c r="CU39" s="720"/>
      <c r="CV39" s="720"/>
      <c r="CW39" s="720"/>
      <c r="CX39" s="720"/>
      <c r="CY39" s="721"/>
      <c r="CZ39" s="688">
        <v>3</v>
      </c>
      <c r="DA39" s="718"/>
      <c r="DB39" s="718"/>
      <c r="DC39" s="722"/>
      <c r="DD39" s="692">
        <v>1552929</v>
      </c>
      <c r="DE39" s="720"/>
      <c r="DF39" s="720"/>
      <c r="DG39" s="720"/>
      <c r="DH39" s="720"/>
      <c r="DI39" s="720"/>
      <c r="DJ39" s="720"/>
      <c r="DK39" s="721"/>
      <c r="DL39" s="692" t="s">
        <v>184</v>
      </c>
      <c r="DM39" s="720"/>
      <c r="DN39" s="720"/>
      <c r="DO39" s="720"/>
      <c r="DP39" s="720"/>
      <c r="DQ39" s="720"/>
      <c r="DR39" s="720"/>
      <c r="DS39" s="720"/>
      <c r="DT39" s="720"/>
      <c r="DU39" s="720"/>
      <c r="DV39" s="721"/>
      <c r="DW39" s="688" t="s">
        <v>184</v>
      </c>
      <c r="DX39" s="718"/>
      <c r="DY39" s="718"/>
      <c r="DZ39" s="718"/>
      <c r="EA39" s="718"/>
      <c r="EB39" s="718"/>
      <c r="EC39" s="719"/>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239</v>
      </c>
      <c r="S40" s="684"/>
      <c r="T40" s="684"/>
      <c r="U40" s="684"/>
      <c r="V40" s="684"/>
      <c r="W40" s="684"/>
      <c r="X40" s="684"/>
      <c r="Y40" s="685"/>
      <c r="Z40" s="686" t="s">
        <v>184</v>
      </c>
      <c r="AA40" s="686"/>
      <c r="AB40" s="686"/>
      <c r="AC40" s="686"/>
      <c r="AD40" s="687" t="s">
        <v>239</v>
      </c>
      <c r="AE40" s="687"/>
      <c r="AF40" s="687"/>
      <c r="AG40" s="687"/>
      <c r="AH40" s="687"/>
      <c r="AI40" s="687"/>
      <c r="AJ40" s="687"/>
      <c r="AK40" s="687"/>
      <c r="AL40" s="688" t="s">
        <v>184</v>
      </c>
      <c r="AM40" s="689"/>
      <c r="AN40" s="689"/>
      <c r="AO40" s="690"/>
      <c r="AQ40" s="761" t="s">
        <v>343</v>
      </c>
      <c r="AR40" s="762"/>
      <c r="AS40" s="762"/>
      <c r="AT40" s="762"/>
      <c r="AU40" s="762"/>
      <c r="AV40" s="762"/>
      <c r="AW40" s="762"/>
      <c r="AX40" s="762"/>
      <c r="AY40" s="763"/>
      <c r="AZ40" s="683" t="s">
        <v>184</v>
      </c>
      <c r="BA40" s="684"/>
      <c r="BB40" s="684"/>
      <c r="BC40" s="684"/>
      <c r="BD40" s="720"/>
      <c r="BE40" s="720"/>
      <c r="BF40" s="750"/>
      <c r="BG40" s="764" t="s">
        <v>344</v>
      </c>
      <c r="BH40" s="765"/>
      <c r="BI40" s="765"/>
      <c r="BJ40" s="765"/>
      <c r="BK40" s="765"/>
      <c r="BL40" s="236"/>
      <c r="BM40" s="699" t="s">
        <v>345</v>
      </c>
      <c r="BN40" s="699"/>
      <c r="BO40" s="699"/>
      <c r="BP40" s="699"/>
      <c r="BQ40" s="699"/>
      <c r="BR40" s="699"/>
      <c r="BS40" s="699"/>
      <c r="BT40" s="699"/>
      <c r="BU40" s="700"/>
      <c r="BV40" s="683">
        <v>92</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428674</v>
      </c>
      <c r="CS40" s="684"/>
      <c r="CT40" s="684"/>
      <c r="CU40" s="684"/>
      <c r="CV40" s="684"/>
      <c r="CW40" s="684"/>
      <c r="CX40" s="684"/>
      <c r="CY40" s="685"/>
      <c r="CZ40" s="688">
        <v>0.8</v>
      </c>
      <c r="DA40" s="718"/>
      <c r="DB40" s="718"/>
      <c r="DC40" s="722"/>
      <c r="DD40" s="692">
        <v>258422</v>
      </c>
      <c r="DE40" s="684"/>
      <c r="DF40" s="684"/>
      <c r="DG40" s="684"/>
      <c r="DH40" s="684"/>
      <c r="DI40" s="684"/>
      <c r="DJ40" s="684"/>
      <c r="DK40" s="685"/>
      <c r="DL40" s="692">
        <v>80189</v>
      </c>
      <c r="DM40" s="684"/>
      <c r="DN40" s="684"/>
      <c r="DO40" s="684"/>
      <c r="DP40" s="684"/>
      <c r="DQ40" s="684"/>
      <c r="DR40" s="684"/>
      <c r="DS40" s="684"/>
      <c r="DT40" s="684"/>
      <c r="DU40" s="684"/>
      <c r="DV40" s="685"/>
      <c r="DW40" s="688">
        <v>0.3</v>
      </c>
      <c r="DX40" s="718"/>
      <c r="DY40" s="718"/>
      <c r="DZ40" s="718"/>
      <c r="EA40" s="718"/>
      <c r="EB40" s="718"/>
      <c r="EC40" s="719"/>
    </row>
    <row r="41" spans="2:133" ht="11.25" customHeight="1" x14ac:dyDescent="0.15">
      <c r="B41" s="680" t="s">
        <v>347</v>
      </c>
      <c r="C41" s="681"/>
      <c r="D41" s="681"/>
      <c r="E41" s="681"/>
      <c r="F41" s="681"/>
      <c r="G41" s="681"/>
      <c r="H41" s="681"/>
      <c r="I41" s="681"/>
      <c r="J41" s="681"/>
      <c r="K41" s="681"/>
      <c r="L41" s="681"/>
      <c r="M41" s="681"/>
      <c r="N41" s="681"/>
      <c r="O41" s="681"/>
      <c r="P41" s="681"/>
      <c r="Q41" s="682"/>
      <c r="R41" s="683">
        <v>1500000</v>
      </c>
      <c r="S41" s="684"/>
      <c r="T41" s="684"/>
      <c r="U41" s="684"/>
      <c r="V41" s="684"/>
      <c r="W41" s="684"/>
      <c r="X41" s="684"/>
      <c r="Y41" s="685"/>
      <c r="Z41" s="686">
        <v>2.5</v>
      </c>
      <c r="AA41" s="686"/>
      <c r="AB41" s="686"/>
      <c r="AC41" s="686"/>
      <c r="AD41" s="687" t="s">
        <v>239</v>
      </c>
      <c r="AE41" s="687"/>
      <c r="AF41" s="687"/>
      <c r="AG41" s="687"/>
      <c r="AH41" s="687"/>
      <c r="AI41" s="687"/>
      <c r="AJ41" s="687"/>
      <c r="AK41" s="687"/>
      <c r="AL41" s="688" t="s">
        <v>138</v>
      </c>
      <c r="AM41" s="689"/>
      <c r="AN41" s="689"/>
      <c r="AO41" s="690"/>
      <c r="AQ41" s="761" t="s">
        <v>348</v>
      </c>
      <c r="AR41" s="762"/>
      <c r="AS41" s="762"/>
      <c r="AT41" s="762"/>
      <c r="AU41" s="762"/>
      <c r="AV41" s="762"/>
      <c r="AW41" s="762"/>
      <c r="AX41" s="762"/>
      <c r="AY41" s="763"/>
      <c r="AZ41" s="683">
        <v>1093515</v>
      </c>
      <c r="BA41" s="684"/>
      <c r="BB41" s="684"/>
      <c r="BC41" s="684"/>
      <c r="BD41" s="720"/>
      <c r="BE41" s="720"/>
      <c r="BF41" s="750"/>
      <c r="BG41" s="764"/>
      <c r="BH41" s="765"/>
      <c r="BI41" s="765"/>
      <c r="BJ41" s="765"/>
      <c r="BK41" s="765"/>
      <c r="BL41" s="236"/>
      <c r="BM41" s="699" t="s">
        <v>349</v>
      </c>
      <c r="BN41" s="699"/>
      <c r="BO41" s="699"/>
      <c r="BP41" s="699"/>
      <c r="BQ41" s="699"/>
      <c r="BR41" s="699"/>
      <c r="BS41" s="699"/>
      <c r="BT41" s="699"/>
      <c r="BU41" s="700"/>
      <c r="BV41" s="683" t="s">
        <v>184</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239</v>
      </c>
      <c r="CS41" s="720"/>
      <c r="CT41" s="720"/>
      <c r="CU41" s="720"/>
      <c r="CV41" s="720"/>
      <c r="CW41" s="720"/>
      <c r="CX41" s="720"/>
      <c r="CY41" s="721"/>
      <c r="CZ41" s="688" t="s">
        <v>184</v>
      </c>
      <c r="DA41" s="718"/>
      <c r="DB41" s="718"/>
      <c r="DC41" s="722"/>
      <c r="DD41" s="692" t="s">
        <v>184</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351</v>
      </c>
      <c r="C42" s="733"/>
      <c r="D42" s="733"/>
      <c r="E42" s="733"/>
      <c r="F42" s="733"/>
      <c r="G42" s="733"/>
      <c r="H42" s="733"/>
      <c r="I42" s="733"/>
      <c r="J42" s="733"/>
      <c r="K42" s="733"/>
      <c r="L42" s="733"/>
      <c r="M42" s="733"/>
      <c r="N42" s="733"/>
      <c r="O42" s="733"/>
      <c r="P42" s="733"/>
      <c r="Q42" s="734"/>
      <c r="R42" s="768">
        <v>59624448</v>
      </c>
      <c r="S42" s="769"/>
      <c r="T42" s="769"/>
      <c r="U42" s="769"/>
      <c r="V42" s="769"/>
      <c r="W42" s="769"/>
      <c r="X42" s="769"/>
      <c r="Y42" s="777"/>
      <c r="Z42" s="778">
        <v>100</v>
      </c>
      <c r="AA42" s="778"/>
      <c r="AB42" s="778"/>
      <c r="AC42" s="778"/>
      <c r="AD42" s="779">
        <v>29099834</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3034323</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301</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11380527</v>
      </c>
      <c r="CS42" s="684"/>
      <c r="CT42" s="684"/>
      <c r="CU42" s="684"/>
      <c r="CV42" s="684"/>
      <c r="CW42" s="684"/>
      <c r="CX42" s="684"/>
      <c r="CY42" s="685"/>
      <c r="CZ42" s="688">
        <v>20.9</v>
      </c>
      <c r="DA42" s="689"/>
      <c r="DB42" s="689"/>
      <c r="DC42" s="701"/>
      <c r="DD42" s="692">
        <v>3463552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156250</v>
      </c>
      <c r="CS43" s="720"/>
      <c r="CT43" s="720"/>
      <c r="CU43" s="720"/>
      <c r="CV43" s="720"/>
      <c r="CW43" s="720"/>
      <c r="CX43" s="720"/>
      <c r="CY43" s="721"/>
      <c r="CZ43" s="688">
        <v>0.3</v>
      </c>
      <c r="DA43" s="718"/>
      <c r="DB43" s="718"/>
      <c r="DC43" s="722"/>
      <c r="DD43" s="692">
        <v>156250</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356</v>
      </c>
      <c r="CG44" s="681"/>
      <c r="CH44" s="681"/>
      <c r="CI44" s="681"/>
      <c r="CJ44" s="681"/>
      <c r="CK44" s="681"/>
      <c r="CL44" s="681"/>
      <c r="CM44" s="681"/>
      <c r="CN44" s="681"/>
      <c r="CO44" s="681"/>
      <c r="CP44" s="681"/>
      <c r="CQ44" s="682"/>
      <c r="CR44" s="683">
        <v>11328337</v>
      </c>
      <c r="CS44" s="684"/>
      <c r="CT44" s="684"/>
      <c r="CU44" s="684"/>
      <c r="CV44" s="684"/>
      <c r="CW44" s="684"/>
      <c r="CX44" s="684"/>
      <c r="CY44" s="685"/>
      <c r="CZ44" s="688">
        <v>20.8</v>
      </c>
      <c r="DA44" s="689"/>
      <c r="DB44" s="689"/>
      <c r="DC44" s="701"/>
      <c r="DD44" s="692">
        <v>3462562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6592033</v>
      </c>
      <c r="CS45" s="720"/>
      <c r="CT45" s="720"/>
      <c r="CU45" s="720"/>
      <c r="CV45" s="720"/>
      <c r="CW45" s="720"/>
      <c r="CX45" s="720"/>
      <c r="CY45" s="721"/>
      <c r="CZ45" s="688">
        <v>12.1</v>
      </c>
      <c r="DA45" s="718"/>
      <c r="DB45" s="718"/>
      <c r="DC45" s="722"/>
      <c r="DD45" s="692">
        <v>1070870</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4619834</v>
      </c>
      <c r="CS46" s="684"/>
      <c r="CT46" s="684"/>
      <c r="CU46" s="684"/>
      <c r="CV46" s="684"/>
      <c r="CW46" s="684"/>
      <c r="CX46" s="684"/>
      <c r="CY46" s="685"/>
      <c r="CZ46" s="688">
        <v>8.5</v>
      </c>
      <c r="DA46" s="689"/>
      <c r="DB46" s="689"/>
      <c r="DC46" s="701"/>
      <c r="DD46" s="692">
        <v>2311222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52190</v>
      </c>
      <c r="CS47" s="720"/>
      <c r="CT47" s="720"/>
      <c r="CU47" s="720"/>
      <c r="CV47" s="720"/>
      <c r="CW47" s="720"/>
      <c r="CX47" s="720"/>
      <c r="CY47" s="721"/>
      <c r="CZ47" s="688">
        <v>0.1</v>
      </c>
      <c r="DA47" s="718"/>
      <c r="DB47" s="718"/>
      <c r="DC47" s="722"/>
      <c r="DD47" s="692">
        <v>990</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239</v>
      </c>
      <c r="CS48" s="684"/>
      <c r="CT48" s="684"/>
      <c r="CU48" s="684"/>
      <c r="CV48" s="684"/>
      <c r="CW48" s="684"/>
      <c r="CX48" s="684"/>
      <c r="CY48" s="685"/>
      <c r="CZ48" s="688" t="s">
        <v>239</v>
      </c>
      <c r="DA48" s="689"/>
      <c r="DB48" s="689"/>
      <c r="DC48" s="701"/>
      <c r="DD48" s="692" t="s">
        <v>239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364</v>
      </c>
      <c r="CE49" s="733"/>
      <c r="CF49" s="733"/>
      <c r="CG49" s="733"/>
      <c r="CH49" s="733"/>
      <c r="CI49" s="733"/>
      <c r="CJ49" s="733"/>
      <c r="CK49" s="733"/>
      <c r="CL49" s="733"/>
      <c r="CM49" s="733"/>
      <c r="CN49" s="733"/>
      <c r="CO49" s="733"/>
      <c r="CP49" s="733"/>
      <c r="CQ49" s="734"/>
      <c r="CR49" s="768">
        <v>54529479</v>
      </c>
      <c r="CS49" s="754"/>
      <c r="CT49" s="754"/>
      <c r="CU49" s="754"/>
      <c r="CV49" s="754"/>
      <c r="CW49" s="754"/>
      <c r="CX49" s="754"/>
      <c r="CY49" s="785"/>
      <c r="CZ49" s="780">
        <v>100</v>
      </c>
      <c r="DA49" s="786"/>
      <c r="DB49" s="786"/>
      <c r="DC49" s="787"/>
      <c r="DD49" s="788">
        <v>32860184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UxJ9X2COZHWVvVmbfrnh0BtyqIU4fNcMfZ8DnQFdNSndDEH6aBO2XuU0osQ+KB28rCGwUTQ/ruc203afMmDqg==" saltValue="0Qih4wETMdL58/44OAkql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59358</v>
      </c>
      <c r="R7" s="819"/>
      <c r="S7" s="819"/>
      <c r="T7" s="819"/>
      <c r="U7" s="819"/>
      <c r="V7" s="819">
        <v>54877</v>
      </c>
      <c r="W7" s="819"/>
      <c r="X7" s="819"/>
      <c r="Y7" s="819"/>
      <c r="Z7" s="819"/>
      <c r="AA7" s="819">
        <v>4480</v>
      </c>
      <c r="AB7" s="819"/>
      <c r="AC7" s="819"/>
      <c r="AD7" s="819"/>
      <c r="AE7" s="820"/>
      <c r="AF7" s="821">
        <v>2929</v>
      </c>
      <c r="AG7" s="822"/>
      <c r="AH7" s="822"/>
      <c r="AI7" s="822"/>
      <c r="AJ7" s="823"/>
      <c r="AK7" s="858">
        <v>2073</v>
      </c>
      <c r="AL7" s="859"/>
      <c r="AM7" s="859"/>
      <c r="AN7" s="859"/>
      <c r="AO7" s="859"/>
      <c r="AP7" s="859">
        <v>42243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588</v>
      </c>
      <c r="BT7" s="863"/>
      <c r="BU7" s="863"/>
      <c r="BV7" s="863"/>
      <c r="BW7" s="863"/>
      <c r="BX7" s="863"/>
      <c r="BY7" s="863"/>
      <c r="BZ7" s="863"/>
      <c r="CA7" s="863"/>
      <c r="CB7" s="863"/>
      <c r="CC7" s="863"/>
      <c r="CD7" s="863"/>
      <c r="CE7" s="863"/>
      <c r="CF7" s="863"/>
      <c r="CG7" s="864"/>
      <c r="CH7" s="855">
        <v>5</v>
      </c>
      <c r="CI7" s="856"/>
      <c r="CJ7" s="856"/>
      <c r="CK7" s="856"/>
      <c r="CL7" s="857"/>
      <c r="CM7" s="855">
        <v>352</v>
      </c>
      <c r="CN7" s="856"/>
      <c r="CO7" s="856"/>
      <c r="CP7" s="856"/>
      <c r="CQ7" s="857"/>
      <c r="CR7" s="855">
        <v>150</v>
      </c>
      <c r="CS7" s="856"/>
      <c r="CT7" s="856"/>
      <c r="CU7" s="856"/>
      <c r="CV7" s="857"/>
      <c r="CW7" s="855" t="s">
        <v>516</v>
      </c>
      <c r="CX7" s="856"/>
      <c r="CY7" s="856"/>
      <c r="CZ7" s="856"/>
      <c r="DA7" s="857"/>
      <c r="DB7" s="855" t="s">
        <v>516</v>
      </c>
      <c r="DC7" s="856"/>
      <c r="DD7" s="856"/>
      <c r="DE7" s="856"/>
      <c r="DF7" s="857"/>
      <c r="DG7" s="855" t="s">
        <v>516</v>
      </c>
      <c r="DH7" s="856"/>
      <c r="DI7" s="856"/>
      <c r="DJ7" s="856"/>
      <c r="DK7" s="857"/>
      <c r="DL7" s="855" t="s">
        <v>516</v>
      </c>
      <c r="DM7" s="856"/>
      <c r="DN7" s="856"/>
      <c r="DO7" s="856"/>
      <c r="DP7" s="857"/>
      <c r="DQ7" s="855" t="s">
        <v>516</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701</v>
      </c>
      <c r="R8" s="843"/>
      <c r="S8" s="843"/>
      <c r="T8" s="843"/>
      <c r="U8" s="843"/>
      <c r="V8" s="843">
        <v>413</v>
      </c>
      <c r="W8" s="843"/>
      <c r="X8" s="843"/>
      <c r="Y8" s="843"/>
      <c r="Z8" s="843"/>
      <c r="AA8" s="843">
        <v>289</v>
      </c>
      <c r="AB8" s="843"/>
      <c r="AC8" s="843"/>
      <c r="AD8" s="843"/>
      <c r="AE8" s="844"/>
      <c r="AF8" s="845">
        <v>57</v>
      </c>
      <c r="AG8" s="846"/>
      <c r="AH8" s="846"/>
      <c r="AI8" s="846"/>
      <c r="AJ8" s="847"/>
      <c r="AK8" s="848">
        <v>534</v>
      </c>
      <c r="AL8" s="849"/>
      <c r="AM8" s="849"/>
      <c r="AN8" s="849"/>
      <c r="AO8" s="849"/>
      <c r="AP8" s="849">
        <v>1415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589</v>
      </c>
      <c r="BT8" s="853"/>
      <c r="BU8" s="853"/>
      <c r="BV8" s="853"/>
      <c r="BW8" s="853"/>
      <c r="BX8" s="853"/>
      <c r="BY8" s="853"/>
      <c r="BZ8" s="853"/>
      <c r="CA8" s="853"/>
      <c r="CB8" s="853"/>
      <c r="CC8" s="853"/>
      <c r="CD8" s="853"/>
      <c r="CE8" s="853"/>
      <c r="CF8" s="853"/>
      <c r="CG8" s="854"/>
      <c r="CH8" s="865">
        <v>0</v>
      </c>
      <c r="CI8" s="866"/>
      <c r="CJ8" s="866"/>
      <c r="CK8" s="866"/>
      <c r="CL8" s="867"/>
      <c r="CM8" s="865">
        <v>683</v>
      </c>
      <c r="CN8" s="866"/>
      <c r="CO8" s="866"/>
      <c r="CP8" s="866"/>
      <c r="CQ8" s="867"/>
      <c r="CR8" s="865">
        <v>5</v>
      </c>
      <c r="CS8" s="866"/>
      <c r="CT8" s="866"/>
      <c r="CU8" s="866"/>
      <c r="CV8" s="867"/>
      <c r="CW8" s="865" t="s">
        <v>516</v>
      </c>
      <c r="CX8" s="866"/>
      <c r="CY8" s="866"/>
      <c r="CZ8" s="866"/>
      <c r="DA8" s="867"/>
      <c r="DB8" s="865" t="s">
        <v>516</v>
      </c>
      <c r="DC8" s="866"/>
      <c r="DD8" s="866"/>
      <c r="DE8" s="866"/>
      <c r="DF8" s="867"/>
      <c r="DG8" s="865" t="s">
        <v>516</v>
      </c>
      <c r="DH8" s="866"/>
      <c r="DI8" s="866"/>
      <c r="DJ8" s="866"/>
      <c r="DK8" s="867"/>
      <c r="DL8" s="865" t="s">
        <v>516</v>
      </c>
      <c r="DM8" s="866"/>
      <c r="DN8" s="866"/>
      <c r="DO8" s="866"/>
      <c r="DP8" s="867"/>
      <c r="DQ8" s="865" t="s">
        <v>516</v>
      </c>
      <c r="DR8" s="866"/>
      <c r="DS8" s="866"/>
      <c r="DT8" s="866"/>
      <c r="DU8" s="867"/>
      <c r="DV8" s="868"/>
      <c r="DW8" s="869"/>
      <c r="DX8" s="869"/>
      <c r="DY8" s="869"/>
      <c r="DZ8" s="870"/>
      <c r="EA8" s="255"/>
    </row>
    <row r="9" spans="1:131" s="256" customFormat="1" ht="26.25" customHeight="1" x14ac:dyDescent="0.15">
      <c r="A9" s="262">
        <v>3</v>
      </c>
      <c r="B9" s="839" t="s">
        <v>389</v>
      </c>
      <c r="C9" s="840"/>
      <c r="D9" s="840"/>
      <c r="E9" s="840"/>
      <c r="F9" s="840"/>
      <c r="G9" s="840"/>
      <c r="H9" s="840"/>
      <c r="I9" s="840"/>
      <c r="J9" s="840"/>
      <c r="K9" s="840"/>
      <c r="L9" s="840"/>
      <c r="M9" s="840"/>
      <c r="N9" s="840"/>
      <c r="O9" s="840"/>
      <c r="P9" s="841"/>
      <c r="Q9" s="842">
        <v>119</v>
      </c>
      <c r="R9" s="843"/>
      <c r="S9" s="843"/>
      <c r="T9" s="843"/>
      <c r="U9" s="843"/>
      <c r="V9" s="843">
        <v>58</v>
      </c>
      <c r="W9" s="843"/>
      <c r="X9" s="843"/>
      <c r="Y9" s="843"/>
      <c r="Z9" s="843"/>
      <c r="AA9" s="843">
        <v>61</v>
      </c>
      <c r="AB9" s="843"/>
      <c r="AC9" s="843"/>
      <c r="AD9" s="843"/>
      <c r="AE9" s="844"/>
      <c r="AF9" s="845">
        <v>9</v>
      </c>
      <c r="AG9" s="846"/>
      <c r="AH9" s="846"/>
      <c r="AI9" s="846"/>
      <c r="AJ9" s="847"/>
      <c r="AK9" s="848">
        <v>50</v>
      </c>
      <c r="AL9" s="849"/>
      <c r="AM9" s="849"/>
      <c r="AN9" s="849"/>
      <c r="AO9" s="849"/>
      <c r="AP9" s="849">
        <v>55</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590</v>
      </c>
      <c r="BT9" s="853"/>
      <c r="BU9" s="853"/>
      <c r="BV9" s="853"/>
      <c r="BW9" s="853"/>
      <c r="BX9" s="853"/>
      <c r="BY9" s="853"/>
      <c r="BZ9" s="853"/>
      <c r="CA9" s="853"/>
      <c r="CB9" s="853"/>
      <c r="CC9" s="853"/>
      <c r="CD9" s="853"/>
      <c r="CE9" s="853"/>
      <c r="CF9" s="853"/>
      <c r="CG9" s="854"/>
      <c r="CH9" s="865">
        <v>12</v>
      </c>
      <c r="CI9" s="866"/>
      <c r="CJ9" s="866"/>
      <c r="CK9" s="866"/>
      <c r="CL9" s="867"/>
      <c r="CM9" s="865">
        <v>496</v>
      </c>
      <c r="CN9" s="866"/>
      <c r="CO9" s="866"/>
      <c r="CP9" s="866"/>
      <c r="CQ9" s="867"/>
      <c r="CR9" s="865">
        <v>42</v>
      </c>
      <c r="CS9" s="866"/>
      <c r="CT9" s="866"/>
      <c r="CU9" s="866"/>
      <c r="CV9" s="867"/>
      <c r="CW9" s="865" t="s">
        <v>516</v>
      </c>
      <c r="CX9" s="866"/>
      <c r="CY9" s="866"/>
      <c r="CZ9" s="866"/>
      <c r="DA9" s="867"/>
      <c r="DB9" s="865">
        <v>42</v>
      </c>
      <c r="DC9" s="866"/>
      <c r="DD9" s="866"/>
      <c r="DE9" s="866"/>
      <c r="DF9" s="867"/>
      <c r="DG9" s="865" t="s">
        <v>516</v>
      </c>
      <c r="DH9" s="866"/>
      <c r="DI9" s="866"/>
      <c r="DJ9" s="866"/>
      <c r="DK9" s="867"/>
      <c r="DL9" s="865" t="s">
        <v>516</v>
      </c>
      <c r="DM9" s="866"/>
      <c r="DN9" s="866"/>
      <c r="DO9" s="866"/>
      <c r="DP9" s="867"/>
      <c r="DQ9" s="865" t="s">
        <v>516</v>
      </c>
      <c r="DR9" s="866"/>
      <c r="DS9" s="866"/>
      <c r="DT9" s="866"/>
      <c r="DU9" s="867"/>
      <c r="DV9" s="868"/>
      <c r="DW9" s="869"/>
      <c r="DX9" s="869"/>
      <c r="DY9" s="869"/>
      <c r="DZ9" s="870"/>
      <c r="EA9" s="255"/>
    </row>
    <row r="10" spans="1:131" s="256" customFormat="1" ht="26.25" customHeight="1" x14ac:dyDescent="0.15">
      <c r="A10" s="262">
        <v>4</v>
      </c>
      <c r="B10" s="839" t="s">
        <v>390</v>
      </c>
      <c r="C10" s="840"/>
      <c r="D10" s="840"/>
      <c r="E10" s="840"/>
      <c r="F10" s="840"/>
      <c r="G10" s="840"/>
      <c r="H10" s="840"/>
      <c r="I10" s="840"/>
      <c r="J10" s="840"/>
      <c r="K10" s="840"/>
      <c r="L10" s="840"/>
      <c r="M10" s="840"/>
      <c r="N10" s="840"/>
      <c r="O10" s="840"/>
      <c r="P10" s="841"/>
      <c r="Q10" s="842">
        <v>663</v>
      </c>
      <c r="R10" s="843"/>
      <c r="S10" s="843"/>
      <c r="T10" s="843"/>
      <c r="U10" s="843"/>
      <c r="V10" s="843">
        <v>398</v>
      </c>
      <c r="W10" s="843"/>
      <c r="X10" s="843"/>
      <c r="Y10" s="843"/>
      <c r="Z10" s="843"/>
      <c r="AA10" s="843">
        <v>265</v>
      </c>
      <c r="AB10" s="843"/>
      <c r="AC10" s="843"/>
      <c r="AD10" s="843"/>
      <c r="AE10" s="844"/>
      <c r="AF10" s="845">
        <v>11</v>
      </c>
      <c r="AG10" s="846"/>
      <c r="AH10" s="846"/>
      <c r="AI10" s="846"/>
      <c r="AJ10" s="847"/>
      <c r="AK10" s="848">
        <v>588</v>
      </c>
      <c r="AL10" s="849"/>
      <c r="AM10" s="849"/>
      <c r="AN10" s="849"/>
      <c r="AO10" s="849"/>
      <c r="AP10" s="849">
        <v>75</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591</v>
      </c>
      <c r="BT10" s="853"/>
      <c r="BU10" s="853"/>
      <c r="BV10" s="853"/>
      <c r="BW10" s="853"/>
      <c r="BX10" s="853"/>
      <c r="BY10" s="853"/>
      <c r="BZ10" s="853"/>
      <c r="CA10" s="853"/>
      <c r="CB10" s="853"/>
      <c r="CC10" s="853"/>
      <c r="CD10" s="853"/>
      <c r="CE10" s="853"/>
      <c r="CF10" s="853"/>
      <c r="CG10" s="854"/>
      <c r="CH10" s="865">
        <v>-23</v>
      </c>
      <c r="CI10" s="866"/>
      <c r="CJ10" s="866"/>
      <c r="CK10" s="866"/>
      <c r="CL10" s="867"/>
      <c r="CM10" s="865">
        <v>13</v>
      </c>
      <c r="CN10" s="866"/>
      <c r="CO10" s="866"/>
      <c r="CP10" s="866"/>
      <c r="CQ10" s="867"/>
      <c r="CR10" s="865">
        <v>11</v>
      </c>
      <c r="CS10" s="866"/>
      <c r="CT10" s="866"/>
      <c r="CU10" s="866"/>
      <c r="CV10" s="867"/>
      <c r="CW10" s="865" t="s">
        <v>516</v>
      </c>
      <c r="CX10" s="866"/>
      <c r="CY10" s="866"/>
      <c r="CZ10" s="866"/>
      <c r="DA10" s="867"/>
      <c r="DB10" s="865" t="s">
        <v>516</v>
      </c>
      <c r="DC10" s="866"/>
      <c r="DD10" s="866"/>
      <c r="DE10" s="866"/>
      <c r="DF10" s="867"/>
      <c r="DG10" s="865" t="s">
        <v>516</v>
      </c>
      <c r="DH10" s="866"/>
      <c r="DI10" s="866"/>
      <c r="DJ10" s="866"/>
      <c r="DK10" s="867"/>
      <c r="DL10" s="865" t="s">
        <v>516</v>
      </c>
      <c r="DM10" s="866"/>
      <c r="DN10" s="866"/>
      <c r="DO10" s="866"/>
      <c r="DP10" s="867"/>
      <c r="DQ10" s="865" t="s">
        <v>516</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3007</v>
      </c>
      <c r="AG23" s="878"/>
      <c r="AH23" s="878"/>
      <c r="AI23" s="878"/>
      <c r="AJ23" s="881"/>
      <c r="AK23" s="882"/>
      <c r="AL23" s="883"/>
      <c r="AM23" s="883"/>
      <c r="AN23" s="883"/>
      <c r="AO23" s="883"/>
      <c r="AP23" s="878"/>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15096</v>
      </c>
      <c r="R28" s="907"/>
      <c r="S28" s="907"/>
      <c r="T28" s="907"/>
      <c r="U28" s="907"/>
      <c r="V28" s="907">
        <v>14704</v>
      </c>
      <c r="W28" s="907"/>
      <c r="X28" s="907"/>
      <c r="Y28" s="907"/>
      <c r="Z28" s="907"/>
      <c r="AA28" s="907">
        <v>391</v>
      </c>
      <c r="AB28" s="907"/>
      <c r="AC28" s="907"/>
      <c r="AD28" s="907"/>
      <c r="AE28" s="908"/>
      <c r="AF28" s="909">
        <v>391</v>
      </c>
      <c r="AG28" s="907"/>
      <c r="AH28" s="907"/>
      <c r="AI28" s="907"/>
      <c r="AJ28" s="910"/>
      <c r="AK28" s="911">
        <v>1094</v>
      </c>
      <c r="AL28" s="902"/>
      <c r="AM28" s="902"/>
      <c r="AN28" s="902"/>
      <c r="AO28" s="902"/>
      <c r="AP28" s="902" t="s">
        <v>516</v>
      </c>
      <c r="AQ28" s="902"/>
      <c r="AR28" s="902"/>
      <c r="AS28" s="902"/>
      <c r="AT28" s="902"/>
      <c r="AU28" s="902" t="s">
        <v>516</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2710</v>
      </c>
      <c r="R29" s="843"/>
      <c r="S29" s="843"/>
      <c r="T29" s="843"/>
      <c r="U29" s="843"/>
      <c r="V29" s="843">
        <v>2697</v>
      </c>
      <c r="W29" s="843"/>
      <c r="X29" s="843"/>
      <c r="Y29" s="843"/>
      <c r="Z29" s="843"/>
      <c r="AA29" s="843">
        <v>13</v>
      </c>
      <c r="AB29" s="843"/>
      <c r="AC29" s="843"/>
      <c r="AD29" s="843"/>
      <c r="AE29" s="844"/>
      <c r="AF29" s="845">
        <v>13</v>
      </c>
      <c r="AG29" s="846"/>
      <c r="AH29" s="846"/>
      <c r="AI29" s="846"/>
      <c r="AJ29" s="847"/>
      <c r="AK29" s="914">
        <v>1411</v>
      </c>
      <c r="AL29" s="915"/>
      <c r="AM29" s="915"/>
      <c r="AN29" s="915"/>
      <c r="AO29" s="915"/>
      <c r="AP29" s="915" t="s">
        <v>516</v>
      </c>
      <c r="AQ29" s="915"/>
      <c r="AR29" s="915"/>
      <c r="AS29" s="915"/>
      <c r="AT29" s="915"/>
      <c r="AU29" s="915" t="s">
        <v>516</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2860</v>
      </c>
      <c r="R30" s="843"/>
      <c r="S30" s="843"/>
      <c r="T30" s="843"/>
      <c r="U30" s="843"/>
      <c r="V30" s="843">
        <v>2682</v>
      </c>
      <c r="W30" s="843"/>
      <c r="X30" s="843"/>
      <c r="Y30" s="843"/>
      <c r="Z30" s="843"/>
      <c r="AA30" s="843">
        <v>178</v>
      </c>
      <c r="AB30" s="843"/>
      <c r="AC30" s="843"/>
      <c r="AD30" s="843"/>
      <c r="AE30" s="844"/>
      <c r="AF30" s="845">
        <v>2129</v>
      </c>
      <c r="AG30" s="846"/>
      <c r="AH30" s="846"/>
      <c r="AI30" s="846"/>
      <c r="AJ30" s="847"/>
      <c r="AK30" s="914">
        <v>83</v>
      </c>
      <c r="AL30" s="915"/>
      <c r="AM30" s="915"/>
      <c r="AN30" s="915"/>
      <c r="AO30" s="915"/>
      <c r="AP30" s="915">
        <v>10343</v>
      </c>
      <c r="AQ30" s="915"/>
      <c r="AR30" s="915"/>
      <c r="AS30" s="915"/>
      <c r="AT30" s="915"/>
      <c r="AU30" s="915">
        <v>83</v>
      </c>
      <c r="AV30" s="915"/>
      <c r="AW30" s="915"/>
      <c r="AX30" s="915"/>
      <c r="AY30" s="915"/>
      <c r="AZ30" s="916"/>
      <c r="BA30" s="916"/>
      <c r="BB30" s="916"/>
      <c r="BC30" s="916"/>
      <c r="BD30" s="916"/>
      <c r="BE30" s="912" t="s">
        <v>408</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3282</v>
      </c>
      <c r="R31" s="843"/>
      <c r="S31" s="843"/>
      <c r="T31" s="843"/>
      <c r="U31" s="843"/>
      <c r="V31" s="843">
        <v>3139</v>
      </c>
      <c r="W31" s="843"/>
      <c r="X31" s="843"/>
      <c r="Y31" s="843"/>
      <c r="Z31" s="843"/>
      <c r="AA31" s="843">
        <v>144</v>
      </c>
      <c r="AB31" s="843"/>
      <c r="AC31" s="843"/>
      <c r="AD31" s="843"/>
      <c r="AE31" s="844"/>
      <c r="AF31" s="845">
        <v>1859</v>
      </c>
      <c r="AG31" s="846"/>
      <c r="AH31" s="846"/>
      <c r="AI31" s="846"/>
      <c r="AJ31" s="847"/>
      <c r="AK31" s="914">
        <v>9686</v>
      </c>
      <c r="AL31" s="915"/>
      <c r="AM31" s="915"/>
      <c r="AN31" s="915"/>
      <c r="AO31" s="915"/>
      <c r="AP31" s="915">
        <v>19333</v>
      </c>
      <c r="AQ31" s="915"/>
      <c r="AR31" s="915"/>
      <c r="AS31" s="915"/>
      <c r="AT31" s="915"/>
      <c r="AU31" s="915">
        <v>9686</v>
      </c>
      <c r="AV31" s="915"/>
      <c r="AW31" s="915"/>
      <c r="AX31" s="915"/>
      <c r="AY31" s="915"/>
      <c r="AZ31" s="916"/>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4392</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399</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579</v>
      </c>
      <c r="C68" s="954"/>
      <c r="D68" s="954"/>
      <c r="E68" s="954"/>
      <c r="F68" s="954"/>
      <c r="G68" s="954"/>
      <c r="H68" s="954"/>
      <c r="I68" s="954"/>
      <c r="J68" s="954"/>
      <c r="K68" s="954"/>
      <c r="L68" s="954"/>
      <c r="M68" s="954"/>
      <c r="N68" s="954"/>
      <c r="O68" s="954"/>
      <c r="P68" s="955"/>
      <c r="Q68" s="956">
        <v>1496.6010000000001</v>
      </c>
      <c r="R68" s="950"/>
      <c r="S68" s="950"/>
      <c r="T68" s="950"/>
      <c r="U68" s="950"/>
      <c r="V68" s="950">
        <v>1481.212</v>
      </c>
      <c r="W68" s="950"/>
      <c r="X68" s="950"/>
      <c r="Y68" s="950"/>
      <c r="Z68" s="950"/>
      <c r="AA68" s="950">
        <v>15.388999999999999</v>
      </c>
      <c r="AB68" s="950"/>
      <c r="AC68" s="950"/>
      <c r="AD68" s="950"/>
      <c r="AE68" s="950"/>
      <c r="AF68" s="950">
        <v>15.388999999999999</v>
      </c>
      <c r="AG68" s="950"/>
      <c r="AH68" s="950"/>
      <c r="AI68" s="950"/>
      <c r="AJ68" s="950"/>
      <c r="AK68" s="950" t="s">
        <v>516</v>
      </c>
      <c r="AL68" s="950"/>
      <c r="AM68" s="950"/>
      <c r="AN68" s="950"/>
      <c r="AO68" s="950"/>
      <c r="AP68" s="950" t="s">
        <v>516</v>
      </c>
      <c r="AQ68" s="950"/>
      <c r="AR68" s="950"/>
      <c r="AS68" s="950"/>
      <c r="AT68" s="950"/>
      <c r="AU68" s="950" t="s">
        <v>516</v>
      </c>
      <c r="AV68" s="950"/>
      <c r="AW68" s="950"/>
      <c r="AX68" s="950"/>
      <c r="AY68" s="950"/>
      <c r="AZ68" s="951" t="s">
        <v>584</v>
      </c>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579</v>
      </c>
      <c r="C69" s="958"/>
      <c r="D69" s="958"/>
      <c r="E69" s="958"/>
      <c r="F69" s="958"/>
      <c r="G69" s="958"/>
      <c r="H69" s="958"/>
      <c r="I69" s="958"/>
      <c r="J69" s="958"/>
      <c r="K69" s="958"/>
      <c r="L69" s="958"/>
      <c r="M69" s="958"/>
      <c r="N69" s="958"/>
      <c r="O69" s="958"/>
      <c r="P69" s="959"/>
      <c r="Q69" s="960">
        <v>768537.64199999999</v>
      </c>
      <c r="R69" s="915"/>
      <c r="S69" s="915"/>
      <c r="T69" s="915"/>
      <c r="U69" s="915"/>
      <c r="V69" s="915">
        <v>753940.91399999999</v>
      </c>
      <c r="W69" s="915"/>
      <c r="X69" s="915"/>
      <c r="Y69" s="915"/>
      <c r="Z69" s="915"/>
      <c r="AA69" s="915">
        <v>14596.727999999999</v>
      </c>
      <c r="AB69" s="915"/>
      <c r="AC69" s="915"/>
      <c r="AD69" s="915"/>
      <c r="AE69" s="915"/>
      <c r="AF69" s="915">
        <v>14596.727999999999</v>
      </c>
      <c r="AG69" s="915"/>
      <c r="AH69" s="915"/>
      <c r="AI69" s="915"/>
      <c r="AJ69" s="915"/>
      <c r="AK69" s="915">
        <v>7714.0069999999996</v>
      </c>
      <c r="AL69" s="915"/>
      <c r="AM69" s="915"/>
      <c r="AN69" s="915"/>
      <c r="AO69" s="915"/>
      <c r="AP69" s="915" t="s">
        <v>516</v>
      </c>
      <c r="AQ69" s="915"/>
      <c r="AR69" s="915"/>
      <c r="AS69" s="915"/>
      <c r="AT69" s="915"/>
      <c r="AU69" s="915" t="s">
        <v>516</v>
      </c>
      <c r="AV69" s="915"/>
      <c r="AW69" s="915"/>
      <c r="AX69" s="915"/>
      <c r="AY69" s="915"/>
      <c r="AZ69" s="961" t="s">
        <v>585</v>
      </c>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580</v>
      </c>
      <c r="C70" s="958"/>
      <c r="D70" s="958"/>
      <c r="E70" s="958"/>
      <c r="F70" s="958"/>
      <c r="G70" s="958"/>
      <c r="H70" s="958"/>
      <c r="I70" s="958"/>
      <c r="J70" s="958"/>
      <c r="K70" s="958"/>
      <c r="L70" s="958"/>
      <c r="M70" s="958"/>
      <c r="N70" s="958"/>
      <c r="O70" s="958"/>
      <c r="P70" s="959"/>
      <c r="Q70" s="960">
        <v>22719.489000000001</v>
      </c>
      <c r="R70" s="915"/>
      <c r="S70" s="915"/>
      <c r="T70" s="915"/>
      <c r="U70" s="915"/>
      <c r="V70" s="915">
        <v>22554.659</v>
      </c>
      <c r="W70" s="915"/>
      <c r="X70" s="915"/>
      <c r="Y70" s="915"/>
      <c r="Z70" s="915"/>
      <c r="AA70" s="915">
        <v>164.83</v>
      </c>
      <c r="AB70" s="915"/>
      <c r="AC70" s="915"/>
      <c r="AD70" s="915"/>
      <c r="AE70" s="915"/>
      <c r="AF70" s="915">
        <v>164.83</v>
      </c>
      <c r="AG70" s="915"/>
      <c r="AH70" s="915"/>
      <c r="AI70" s="915"/>
      <c r="AJ70" s="915"/>
      <c r="AK70" s="915">
        <v>19.5</v>
      </c>
      <c r="AL70" s="915"/>
      <c r="AM70" s="915"/>
      <c r="AN70" s="915"/>
      <c r="AO70" s="915"/>
      <c r="AP70" s="915" t="s">
        <v>516</v>
      </c>
      <c r="AQ70" s="915"/>
      <c r="AR70" s="915"/>
      <c r="AS70" s="915"/>
      <c r="AT70" s="915"/>
      <c r="AU70" s="915" t="s">
        <v>516</v>
      </c>
      <c r="AV70" s="915"/>
      <c r="AW70" s="915"/>
      <c r="AX70" s="915"/>
      <c r="AY70" s="915"/>
      <c r="AZ70" s="961" t="s">
        <v>584</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580</v>
      </c>
      <c r="C71" s="958"/>
      <c r="D71" s="958"/>
      <c r="E71" s="958"/>
      <c r="F71" s="958"/>
      <c r="G71" s="958"/>
      <c r="H71" s="958"/>
      <c r="I71" s="958"/>
      <c r="J71" s="958"/>
      <c r="K71" s="958"/>
      <c r="L71" s="958"/>
      <c r="M71" s="958"/>
      <c r="N71" s="958"/>
      <c r="O71" s="958"/>
      <c r="P71" s="959"/>
      <c r="Q71" s="960">
        <v>329.346</v>
      </c>
      <c r="R71" s="915"/>
      <c r="S71" s="915"/>
      <c r="T71" s="915"/>
      <c r="U71" s="915"/>
      <c r="V71" s="915">
        <v>135.345</v>
      </c>
      <c r="W71" s="915"/>
      <c r="X71" s="915"/>
      <c r="Y71" s="915"/>
      <c r="Z71" s="915"/>
      <c r="AA71" s="915">
        <v>194.001</v>
      </c>
      <c r="AB71" s="915"/>
      <c r="AC71" s="915"/>
      <c r="AD71" s="915"/>
      <c r="AE71" s="915"/>
      <c r="AF71" s="915">
        <v>194.001</v>
      </c>
      <c r="AG71" s="915"/>
      <c r="AH71" s="915"/>
      <c r="AI71" s="915"/>
      <c r="AJ71" s="915"/>
      <c r="AK71" s="915" t="s">
        <v>516</v>
      </c>
      <c r="AL71" s="915"/>
      <c r="AM71" s="915"/>
      <c r="AN71" s="915"/>
      <c r="AO71" s="915"/>
      <c r="AP71" s="915" t="s">
        <v>516</v>
      </c>
      <c r="AQ71" s="915"/>
      <c r="AR71" s="915"/>
      <c r="AS71" s="915"/>
      <c r="AT71" s="915"/>
      <c r="AU71" s="915" t="s">
        <v>516</v>
      </c>
      <c r="AV71" s="915"/>
      <c r="AW71" s="915"/>
      <c r="AX71" s="915"/>
      <c r="AY71" s="915"/>
      <c r="AZ71" s="961" t="s">
        <v>586</v>
      </c>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581</v>
      </c>
      <c r="C72" s="958"/>
      <c r="D72" s="958"/>
      <c r="E72" s="958"/>
      <c r="F72" s="958"/>
      <c r="G72" s="958"/>
      <c r="H72" s="958"/>
      <c r="I72" s="958"/>
      <c r="J72" s="958"/>
      <c r="K72" s="958"/>
      <c r="L72" s="958"/>
      <c r="M72" s="958"/>
      <c r="N72" s="958"/>
      <c r="O72" s="958"/>
      <c r="P72" s="959"/>
      <c r="Q72" s="960">
        <v>348.16300000000001</v>
      </c>
      <c r="R72" s="915"/>
      <c r="S72" s="915"/>
      <c r="T72" s="915"/>
      <c r="U72" s="915"/>
      <c r="V72" s="915">
        <v>320.28199999999998</v>
      </c>
      <c r="W72" s="915"/>
      <c r="X72" s="915"/>
      <c r="Y72" s="915"/>
      <c r="Z72" s="915"/>
      <c r="AA72" s="915">
        <v>27.881</v>
      </c>
      <c r="AB72" s="915"/>
      <c r="AC72" s="915"/>
      <c r="AD72" s="915"/>
      <c r="AE72" s="915"/>
      <c r="AF72" s="915">
        <v>27.881</v>
      </c>
      <c r="AG72" s="915"/>
      <c r="AH72" s="915"/>
      <c r="AI72" s="915"/>
      <c r="AJ72" s="915"/>
      <c r="AK72" s="915">
        <v>14</v>
      </c>
      <c r="AL72" s="915"/>
      <c r="AM72" s="915"/>
      <c r="AN72" s="915"/>
      <c r="AO72" s="915"/>
      <c r="AP72" s="915" t="s">
        <v>516</v>
      </c>
      <c r="AQ72" s="915"/>
      <c r="AR72" s="915"/>
      <c r="AS72" s="915"/>
      <c r="AT72" s="915"/>
      <c r="AU72" s="915" t="s">
        <v>516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582</v>
      </c>
      <c r="C73" s="958"/>
      <c r="D73" s="958"/>
      <c r="E73" s="958"/>
      <c r="F73" s="958"/>
      <c r="G73" s="958"/>
      <c r="H73" s="958"/>
      <c r="I73" s="958"/>
      <c r="J73" s="958"/>
      <c r="K73" s="958"/>
      <c r="L73" s="958"/>
      <c r="M73" s="958"/>
      <c r="N73" s="958"/>
      <c r="O73" s="958"/>
      <c r="P73" s="959"/>
      <c r="Q73" s="960">
        <v>55301.680999999997</v>
      </c>
      <c r="R73" s="915"/>
      <c r="S73" s="915"/>
      <c r="T73" s="915"/>
      <c r="U73" s="915"/>
      <c r="V73" s="915">
        <v>50628.684999999998</v>
      </c>
      <c r="W73" s="915"/>
      <c r="X73" s="915"/>
      <c r="Y73" s="915"/>
      <c r="Z73" s="915"/>
      <c r="AA73" s="915">
        <v>4672.9960000000001</v>
      </c>
      <c r="AB73" s="915"/>
      <c r="AC73" s="915"/>
      <c r="AD73" s="915"/>
      <c r="AE73" s="915"/>
      <c r="AF73" s="915">
        <v>4672.9960000000001</v>
      </c>
      <c r="AG73" s="915"/>
      <c r="AH73" s="915"/>
      <c r="AI73" s="915"/>
      <c r="AJ73" s="915"/>
      <c r="AK73" s="915" t="s">
        <v>516</v>
      </c>
      <c r="AL73" s="915"/>
      <c r="AM73" s="915"/>
      <c r="AN73" s="915"/>
      <c r="AO73" s="915"/>
      <c r="AP73" s="915" t="s">
        <v>516</v>
      </c>
      <c r="AQ73" s="915"/>
      <c r="AR73" s="915"/>
      <c r="AS73" s="915"/>
      <c r="AT73" s="915"/>
      <c r="AU73" s="915" t="s">
        <v>516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583</v>
      </c>
      <c r="C74" s="958"/>
      <c r="D74" s="958"/>
      <c r="E74" s="958"/>
      <c r="F74" s="958"/>
      <c r="G74" s="958"/>
      <c r="H74" s="958"/>
      <c r="I74" s="958"/>
      <c r="J74" s="958"/>
      <c r="K74" s="958"/>
      <c r="L74" s="958"/>
      <c r="M74" s="958"/>
      <c r="N74" s="958"/>
      <c r="O74" s="958"/>
      <c r="P74" s="959"/>
      <c r="Q74" s="960">
        <v>3912</v>
      </c>
      <c r="R74" s="915"/>
      <c r="S74" s="915"/>
      <c r="T74" s="915"/>
      <c r="U74" s="915"/>
      <c r="V74" s="915">
        <v>3724</v>
      </c>
      <c r="W74" s="915"/>
      <c r="X74" s="915"/>
      <c r="Y74" s="915"/>
      <c r="Z74" s="915"/>
      <c r="AA74" s="915">
        <v>188</v>
      </c>
      <c r="AB74" s="915"/>
      <c r="AC74" s="915"/>
      <c r="AD74" s="915"/>
      <c r="AE74" s="915"/>
      <c r="AF74" s="915">
        <v>188</v>
      </c>
      <c r="AG74" s="915"/>
      <c r="AH74" s="915"/>
      <c r="AI74" s="915"/>
      <c r="AJ74" s="915"/>
      <c r="AK74" s="915" t="s">
        <v>516</v>
      </c>
      <c r="AL74" s="915"/>
      <c r="AM74" s="915"/>
      <c r="AN74" s="915"/>
      <c r="AO74" s="915"/>
      <c r="AP74" s="915">
        <v>1158</v>
      </c>
      <c r="AQ74" s="915"/>
      <c r="AR74" s="915"/>
      <c r="AS74" s="915"/>
      <c r="AT74" s="915"/>
      <c r="AU74" s="915">
        <v>427</v>
      </c>
      <c r="AV74" s="915"/>
      <c r="AW74" s="915"/>
      <c r="AX74" s="915"/>
      <c r="AY74" s="915"/>
      <c r="AZ74" s="961" t="s">
        <v>584</v>
      </c>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583</v>
      </c>
      <c r="C75" s="958"/>
      <c r="D75" s="958"/>
      <c r="E75" s="958"/>
      <c r="F75" s="958"/>
      <c r="G75" s="958"/>
      <c r="H75" s="958"/>
      <c r="I75" s="958"/>
      <c r="J75" s="958"/>
      <c r="K75" s="958"/>
      <c r="L75" s="958"/>
      <c r="M75" s="958"/>
      <c r="N75" s="958"/>
      <c r="O75" s="958"/>
      <c r="P75" s="959"/>
      <c r="Q75" s="963">
        <v>31230</v>
      </c>
      <c r="R75" s="964"/>
      <c r="S75" s="964"/>
      <c r="T75" s="964"/>
      <c r="U75" s="914"/>
      <c r="V75" s="965">
        <v>30434</v>
      </c>
      <c r="W75" s="964"/>
      <c r="X75" s="964"/>
      <c r="Y75" s="964"/>
      <c r="Z75" s="914"/>
      <c r="AA75" s="965">
        <v>796</v>
      </c>
      <c r="AB75" s="964"/>
      <c r="AC75" s="964"/>
      <c r="AD75" s="964"/>
      <c r="AE75" s="914"/>
      <c r="AF75" s="965">
        <v>796</v>
      </c>
      <c r="AG75" s="964"/>
      <c r="AH75" s="964"/>
      <c r="AI75" s="964"/>
      <c r="AJ75" s="914"/>
      <c r="AK75" s="965">
        <v>529</v>
      </c>
      <c r="AL75" s="964"/>
      <c r="AM75" s="964"/>
      <c r="AN75" s="964"/>
      <c r="AO75" s="914"/>
      <c r="AP75" s="965" t="s">
        <v>516</v>
      </c>
      <c r="AQ75" s="964"/>
      <c r="AR75" s="964"/>
      <c r="AS75" s="964"/>
      <c r="AT75" s="914"/>
      <c r="AU75" s="965" t="s">
        <v>516</v>
      </c>
      <c r="AV75" s="964"/>
      <c r="AW75" s="964"/>
      <c r="AX75" s="964"/>
      <c r="AY75" s="914"/>
      <c r="AZ75" s="961" t="s">
        <v>587</v>
      </c>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307</v>
      </c>
      <c r="AG109" s="979"/>
      <c r="AH109" s="979"/>
      <c r="AI109" s="979"/>
      <c r="AJ109" s="980"/>
      <c r="AK109" s="978" t="s">
        <v>306</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307</v>
      </c>
      <c r="BW109" s="979"/>
      <c r="BX109" s="979"/>
      <c r="BY109" s="979"/>
      <c r="BZ109" s="980"/>
      <c r="CA109" s="978" t="s">
        <v>306</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307</v>
      </c>
      <c r="DM109" s="979"/>
      <c r="DN109" s="979"/>
      <c r="DO109" s="979"/>
      <c r="DP109" s="980"/>
      <c r="DQ109" s="978" t="s">
        <v>306</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2788277</v>
      </c>
      <c r="AB110" s="986"/>
      <c r="AC110" s="986"/>
      <c r="AD110" s="986"/>
      <c r="AE110" s="987"/>
      <c r="AF110" s="988">
        <v>2907537</v>
      </c>
      <c r="AG110" s="986"/>
      <c r="AH110" s="986"/>
      <c r="AI110" s="986"/>
      <c r="AJ110" s="987"/>
      <c r="AK110" s="988">
        <v>3005559</v>
      </c>
      <c r="AL110" s="986"/>
      <c r="AM110" s="986"/>
      <c r="AN110" s="986"/>
      <c r="AO110" s="987"/>
      <c r="AP110" s="989">
        <v>11.5</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34104279</v>
      </c>
      <c r="BR110" s="1021"/>
      <c r="BS110" s="1021"/>
      <c r="BT110" s="1021"/>
      <c r="BU110" s="1021"/>
      <c r="BV110" s="1021">
        <v>37740750</v>
      </c>
      <c r="BW110" s="1021"/>
      <c r="BX110" s="1021"/>
      <c r="BY110" s="1021"/>
      <c r="BZ110" s="1021"/>
      <c r="CA110" s="1021">
        <v>43787964</v>
      </c>
      <c r="CB110" s="1021"/>
      <c r="CC110" s="1021"/>
      <c r="CD110" s="1021"/>
      <c r="CE110" s="1021"/>
      <c r="CF110" s="1035">
        <v>168.2</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413</v>
      </c>
      <c r="DH110" s="1021"/>
      <c r="DI110" s="1021"/>
      <c r="DJ110" s="1021"/>
      <c r="DK110" s="1021"/>
      <c r="DL110" s="1021" t="s">
        <v>438</v>
      </c>
      <c r="DM110" s="1021"/>
      <c r="DN110" s="1021"/>
      <c r="DO110" s="1021"/>
      <c r="DP110" s="1021"/>
      <c r="DQ110" s="1021" t="s">
        <v>438</v>
      </c>
      <c r="DR110" s="1021"/>
      <c r="DS110" s="1021"/>
      <c r="DT110" s="1021"/>
      <c r="DU110" s="1021"/>
      <c r="DV110" s="1022" t="s">
        <v>439</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413</v>
      </c>
      <c r="AB111" s="1028"/>
      <c r="AC111" s="1028"/>
      <c r="AD111" s="1028"/>
      <c r="AE111" s="1029"/>
      <c r="AF111" s="1030" t="s">
        <v>413</v>
      </c>
      <c r="AG111" s="1028"/>
      <c r="AH111" s="1028"/>
      <c r="AI111" s="1028"/>
      <c r="AJ111" s="1029"/>
      <c r="AK111" s="1030" t="s">
        <v>438</v>
      </c>
      <c r="AL111" s="1028"/>
      <c r="AM111" s="1028"/>
      <c r="AN111" s="1028"/>
      <c r="AO111" s="1029"/>
      <c r="AP111" s="1031" t="s">
        <v>441</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v>1727482</v>
      </c>
      <c r="BR111" s="1014"/>
      <c r="BS111" s="1014"/>
      <c r="BT111" s="1014"/>
      <c r="BU111" s="1014"/>
      <c r="BV111" s="1014">
        <v>1711754</v>
      </c>
      <c r="BW111" s="1014"/>
      <c r="BX111" s="1014"/>
      <c r="BY111" s="1014"/>
      <c r="BZ111" s="1014"/>
      <c r="CA111" s="1014">
        <v>1503102</v>
      </c>
      <c r="CB111" s="1014"/>
      <c r="CC111" s="1014"/>
      <c r="CD111" s="1014"/>
      <c r="CE111" s="1014"/>
      <c r="CF111" s="1008">
        <v>5.8</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413</v>
      </c>
      <c r="DH111" s="1014"/>
      <c r="DI111" s="1014"/>
      <c r="DJ111" s="1014"/>
      <c r="DK111" s="1014"/>
      <c r="DL111" s="1014" t="s">
        <v>438</v>
      </c>
      <c r="DM111" s="1014"/>
      <c r="DN111" s="1014"/>
      <c r="DO111" s="1014"/>
      <c r="DP111" s="1014"/>
      <c r="DQ111" s="1014" t="s">
        <v>441</v>
      </c>
      <c r="DR111" s="1014"/>
      <c r="DS111" s="1014"/>
      <c r="DT111" s="1014"/>
      <c r="DU111" s="1014"/>
      <c r="DV111" s="1015" t="s">
        <v>438</v>
      </c>
      <c r="DW111" s="1015"/>
      <c r="DX111" s="1015"/>
      <c r="DY111" s="1015"/>
      <c r="DZ111" s="1016"/>
    </row>
    <row r="112" spans="1:131" s="247"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438</v>
      </c>
      <c r="AB112" s="1053"/>
      <c r="AC112" s="1053"/>
      <c r="AD112" s="1053"/>
      <c r="AE112" s="1054"/>
      <c r="AF112" s="1055" t="s">
        <v>438</v>
      </c>
      <c r="AG112" s="1053"/>
      <c r="AH112" s="1053"/>
      <c r="AI112" s="1053"/>
      <c r="AJ112" s="1054"/>
      <c r="AK112" s="1055" t="s">
        <v>438</v>
      </c>
      <c r="AL112" s="1053"/>
      <c r="AM112" s="1053"/>
      <c r="AN112" s="1053"/>
      <c r="AO112" s="1054"/>
      <c r="AP112" s="1056" t="s">
        <v>438</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14629777</v>
      </c>
      <c r="BR112" s="1014"/>
      <c r="BS112" s="1014"/>
      <c r="BT112" s="1014"/>
      <c r="BU112" s="1014"/>
      <c r="BV112" s="1014">
        <v>11283910</v>
      </c>
      <c r="BW112" s="1014"/>
      <c r="BX112" s="1014"/>
      <c r="BY112" s="1014"/>
      <c r="BZ112" s="1014"/>
      <c r="CA112" s="1014">
        <v>9768821</v>
      </c>
      <c r="CB112" s="1014"/>
      <c r="CC112" s="1014"/>
      <c r="CD112" s="1014"/>
      <c r="CE112" s="1014"/>
      <c r="CF112" s="1008">
        <v>37.5</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105225</v>
      </c>
      <c r="DH112" s="1014"/>
      <c r="DI112" s="1014"/>
      <c r="DJ112" s="1014"/>
      <c r="DK112" s="1014"/>
      <c r="DL112" s="1014">
        <v>90289</v>
      </c>
      <c r="DM112" s="1014"/>
      <c r="DN112" s="1014"/>
      <c r="DO112" s="1014"/>
      <c r="DP112" s="1014"/>
      <c r="DQ112" s="1014">
        <v>74681</v>
      </c>
      <c r="DR112" s="1014"/>
      <c r="DS112" s="1014"/>
      <c r="DT112" s="1014"/>
      <c r="DU112" s="1014"/>
      <c r="DV112" s="1015">
        <v>0.3</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1263281</v>
      </c>
      <c r="AB113" s="1028"/>
      <c r="AC113" s="1028"/>
      <c r="AD113" s="1028"/>
      <c r="AE113" s="1029"/>
      <c r="AF113" s="1030">
        <v>797325</v>
      </c>
      <c r="AG113" s="1028"/>
      <c r="AH113" s="1028"/>
      <c r="AI113" s="1028"/>
      <c r="AJ113" s="1029"/>
      <c r="AK113" s="1030">
        <v>783115</v>
      </c>
      <c r="AL113" s="1028"/>
      <c r="AM113" s="1028"/>
      <c r="AN113" s="1028"/>
      <c r="AO113" s="1029"/>
      <c r="AP113" s="1031">
        <v>3</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125455</v>
      </c>
      <c r="BR113" s="1014"/>
      <c r="BS113" s="1014"/>
      <c r="BT113" s="1014"/>
      <c r="BU113" s="1014"/>
      <c r="BV113" s="1014">
        <v>262333</v>
      </c>
      <c r="BW113" s="1014"/>
      <c r="BX113" s="1014"/>
      <c r="BY113" s="1014"/>
      <c r="BZ113" s="1014"/>
      <c r="CA113" s="1014">
        <v>426579</v>
      </c>
      <c r="CB113" s="1014"/>
      <c r="CC113" s="1014"/>
      <c r="CD113" s="1014"/>
      <c r="CE113" s="1014"/>
      <c r="CF113" s="1008">
        <v>1.6</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413</v>
      </c>
      <c r="DH113" s="1053"/>
      <c r="DI113" s="1053"/>
      <c r="DJ113" s="1053"/>
      <c r="DK113" s="1054"/>
      <c r="DL113" s="1055" t="s">
        <v>438</v>
      </c>
      <c r="DM113" s="1053"/>
      <c r="DN113" s="1053"/>
      <c r="DO113" s="1053"/>
      <c r="DP113" s="1054"/>
      <c r="DQ113" s="1055" t="s">
        <v>438</v>
      </c>
      <c r="DR113" s="1053"/>
      <c r="DS113" s="1053"/>
      <c r="DT113" s="1053"/>
      <c r="DU113" s="1054"/>
      <c r="DV113" s="1056" t="s">
        <v>413</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438</v>
      </c>
      <c r="AB114" s="1053"/>
      <c r="AC114" s="1053"/>
      <c r="AD114" s="1053"/>
      <c r="AE114" s="1054"/>
      <c r="AF114" s="1055" t="s">
        <v>413</v>
      </c>
      <c r="AG114" s="1053"/>
      <c r="AH114" s="1053"/>
      <c r="AI114" s="1053"/>
      <c r="AJ114" s="1054"/>
      <c r="AK114" s="1055" t="s">
        <v>413</v>
      </c>
      <c r="AL114" s="1053"/>
      <c r="AM114" s="1053"/>
      <c r="AN114" s="1053"/>
      <c r="AO114" s="1054"/>
      <c r="AP114" s="1056" t="s">
        <v>413</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12031283</v>
      </c>
      <c r="BR114" s="1014"/>
      <c r="BS114" s="1014"/>
      <c r="BT114" s="1014"/>
      <c r="BU114" s="1014"/>
      <c r="BV114" s="1014">
        <v>11783585</v>
      </c>
      <c r="BW114" s="1014"/>
      <c r="BX114" s="1014"/>
      <c r="BY114" s="1014"/>
      <c r="BZ114" s="1014"/>
      <c r="CA114" s="1014">
        <v>11794511</v>
      </c>
      <c r="CB114" s="1014"/>
      <c r="CC114" s="1014"/>
      <c r="CD114" s="1014"/>
      <c r="CE114" s="1014"/>
      <c r="CF114" s="1008">
        <v>45.3</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413</v>
      </c>
      <c r="DH114" s="1053"/>
      <c r="DI114" s="1053"/>
      <c r="DJ114" s="1053"/>
      <c r="DK114" s="1054"/>
      <c r="DL114" s="1055" t="s">
        <v>413</v>
      </c>
      <c r="DM114" s="1053"/>
      <c r="DN114" s="1053"/>
      <c r="DO114" s="1053"/>
      <c r="DP114" s="1054"/>
      <c r="DQ114" s="1055" t="s">
        <v>413</v>
      </c>
      <c r="DR114" s="1053"/>
      <c r="DS114" s="1053"/>
      <c r="DT114" s="1053"/>
      <c r="DU114" s="1054"/>
      <c r="DV114" s="1056" t="s">
        <v>413</v>
      </c>
      <c r="DW114" s="1057"/>
      <c r="DX114" s="1057"/>
      <c r="DY114" s="1057"/>
      <c r="DZ114" s="1058"/>
    </row>
    <row r="115" spans="1:130" s="247"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438</v>
      </c>
      <c r="AB115" s="1028"/>
      <c r="AC115" s="1028"/>
      <c r="AD115" s="1028"/>
      <c r="AE115" s="1029"/>
      <c r="AF115" s="1030" t="s">
        <v>441</v>
      </c>
      <c r="AG115" s="1028"/>
      <c r="AH115" s="1028"/>
      <c r="AI115" s="1028"/>
      <c r="AJ115" s="1029"/>
      <c r="AK115" s="1030" t="s">
        <v>438</v>
      </c>
      <c r="AL115" s="1028"/>
      <c r="AM115" s="1028"/>
      <c r="AN115" s="1028"/>
      <c r="AO115" s="1029"/>
      <c r="AP115" s="1031" t="s">
        <v>438</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413</v>
      </c>
      <c r="BR115" s="1014"/>
      <c r="BS115" s="1014"/>
      <c r="BT115" s="1014"/>
      <c r="BU115" s="1014"/>
      <c r="BV115" s="1014" t="s">
        <v>438</v>
      </c>
      <c r="BW115" s="1014"/>
      <c r="BX115" s="1014"/>
      <c r="BY115" s="1014"/>
      <c r="BZ115" s="1014"/>
      <c r="CA115" s="1014" t="s">
        <v>413</v>
      </c>
      <c r="CB115" s="1014"/>
      <c r="CC115" s="1014"/>
      <c r="CD115" s="1014"/>
      <c r="CE115" s="1014"/>
      <c r="CF115" s="1008" t="s">
        <v>438</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1304572</v>
      </c>
      <c r="DH115" s="1053"/>
      <c r="DI115" s="1053"/>
      <c r="DJ115" s="1053"/>
      <c r="DK115" s="1054"/>
      <c r="DL115" s="1055">
        <v>1304572</v>
      </c>
      <c r="DM115" s="1053"/>
      <c r="DN115" s="1053"/>
      <c r="DO115" s="1053"/>
      <c r="DP115" s="1054"/>
      <c r="DQ115" s="1055">
        <v>1113111</v>
      </c>
      <c r="DR115" s="1053"/>
      <c r="DS115" s="1053"/>
      <c r="DT115" s="1053"/>
      <c r="DU115" s="1054"/>
      <c r="DV115" s="1056">
        <v>4.3</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438</v>
      </c>
      <c r="AB116" s="1053"/>
      <c r="AC116" s="1053"/>
      <c r="AD116" s="1053"/>
      <c r="AE116" s="1054"/>
      <c r="AF116" s="1055" t="s">
        <v>438</v>
      </c>
      <c r="AG116" s="1053"/>
      <c r="AH116" s="1053"/>
      <c r="AI116" s="1053"/>
      <c r="AJ116" s="1054"/>
      <c r="AK116" s="1055" t="s">
        <v>438</v>
      </c>
      <c r="AL116" s="1053"/>
      <c r="AM116" s="1053"/>
      <c r="AN116" s="1053"/>
      <c r="AO116" s="1054"/>
      <c r="AP116" s="1056" t="s">
        <v>438</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413</v>
      </c>
      <c r="BR116" s="1014"/>
      <c r="BS116" s="1014"/>
      <c r="BT116" s="1014"/>
      <c r="BU116" s="1014"/>
      <c r="BV116" s="1014" t="s">
        <v>413</v>
      </c>
      <c r="BW116" s="1014"/>
      <c r="BX116" s="1014"/>
      <c r="BY116" s="1014"/>
      <c r="BZ116" s="1014"/>
      <c r="CA116" s="1014" t="s">
        <v>438</v>
      </c>
      <c r="CB116" s="1014"/>
      <c r="CC116" s="1014"/>
      <c r="CD116" s="1014"/>
      <c r="CE116" s="1014"/>
      <c r="CF116" s="1008" t="s">
        <v>413</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438</v>
      </c>
      <c r="DH116" s="1053"/>
      <c r="DI116" s="1053"/>
      <c r="DJ116" s="1053"/>
      <c r="DK116" s="1054"/>
      <c r="DL116" s="1055" t="s">
        <v>413</v>
      </c>
      <c r="DM116" s="1053"/>
      <c r="DN116" s="1053"/>
      <c r="DO116" s="1053"/>
      <c r="DP116" s="1054"/>
      <c r="DQ116" s="1055" t="s">
        <v>438</v>
      </c>
      <c r="DR116" s="1053"/>
      <c r="DS116" s="1053"/>
      <c r="DT116" s="1053"/>
      <c r="DU116" s="1054"/>
      <c r="DV116" s="1056" t="s">
        <v>438</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4051558</v>
      </c>
      <c r="AB117" s="1071"/>
      <c r="AC117" s="1071"/>
      <c r="AD117" s="1071"/>
      <c r="AE117" s="1072"/>
      <c r="AF117" s="1073">
        <v>3704862</v>
      </c>
      <c r="AG117" s="1071"/>
      <c r="AH117" s="1071"/>
      <c r="AI117" s="1071"/>
      <c r="AJ117" s="1072"/>
      <c r="AK117" s="1073">
        <v>3788674</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462</v>
      </c>
      <c r="BR117" s="1014"/>
      <c r="BS117" s="1014"/>
      <c r="BT117" s="1014"/>
      <c r="BU117" s="1014"/>
      <c r="BV117" s="1014" t="s">
        <v>462</v>
      </c>
      <c r="BW117" s="1014"/>
      <c r="BX117" s="1014"/>
      <c r="BY117" s="1014"/>
      <c r="BZ117" s="1014"/>
      <c r="CA117" s="1014" t="s">
        <v>462</v>
      </c>
      <c r="CB117" s="1014"/>
      <c r="CC117" s="1014"/>
      <c r="CD117" s="1014"/>
      <c r="CE117" s="1014"/>
      <c r="CF117" s="1008" t="s">
        <v>462</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v>317685</v>
      </c>
      <c r="DH117" s="1053"/>
      <c r="DI117" s="1053"/>
      <c r="DJ117" s="1053"/>
      <c r="DK117" s="1054"/>
      <c r="DL117" s="1055">
        <v>316893</v>
      </c>
      <c r="DM117" s="1053"/>
      <c r="DN117" s="1053"/>
      <c r="DO117" s="1053"/>
      <c r="DP117" s="1054"/>
      <c r="DQ117" s="1055">
        <v>315310</v>
      </c>
      <c r="DR117" s="1053"/>
      <c r="DS117" s="1053"/>
      <c r="DT117" s="1053"/>
      <c r="DU117" s="1054"/>
      <c r="DV117" s="1056">
        <v>1.2</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307</v>
      </c>
      <c r="AG118" s="979"/>
      <c r="AH118" s="979"/>
      <c r="AI118" s="979"/>
      <c r="AJ118" s="980"/>
      <c r="AK118" s="978" t="s">
        <v>306</v>
      </c>
      <c r="AL118" s="979"/>
      <c r="AM118" s="979"/>
      <c r="AN118" s="979"/>
      <c r="AO118" s="980"/>
      <c r="AP118" s="1065" t="s">
        <v>432</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462</v>
      </c>
      <c r="BR118" s="1092"/>
      <c r="BS118" s="1092"/>
      <c r="BT118" s="1092"/>
      <c r="BU118" s="1092"/>
      <c r="BV118" s="1092" t="s">
        <v>462</v>
      </c>
      <c r="BW118" s="1092"/>
      <c r="BX118" s="1092"/>
      <c r="BY118" s="1092"/>
      <c r="BZ118" s="1092"/>
      <c r="CA118" s="1092" t="s">
        <v>462</v>
      </c>
      <c r="CB118" s="1092"/>
      <c r="CC118" s="1092"/>
      <c r="CD118" s="1092"/>
      <c r="CE118" s="1092"/>
      <c r="CF118" s="1008" t="s">
        <v>462</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462</v>
      </c>
      <c r="DH118" s="1053"/>
      <c r="DI118" s="1053"/>
      <c r="DJ118" s="1053"/>
      <c r="DK118" s="1054"/>
      <c r="DL118" s="1055" t="s">
        <v>462</v>
      </c>
      <c r="DM118" s="1053"/>
      <c r="DN118" s="1053"/>
      <c r="DO118" s="1053"/>
      <c r="DP118" s="1054"/>
      <c r="DQ118" s="1055" t="s">
        <v>462</v>
      </c>
      <c r="DR118" s="1053"/>
      <c r="DS118" s="1053"/>
      <c r="DT118" s="1053"/>
      <c r="DU118" s="1054"/>
      <c r="DV118" s="1056" t="s">
        <v>462</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462</v>
      </c>
      <c r="AB119" s="986"/>
      <c r="AC119" s="986"/>
      <c r="AD119" s="986"/>
      <c r="AE119" s="987"/>
      <c r="AF119" s="988" t="s">
        <v>462</v>
      </c>
      <c r="AG119" s="986"/>
      <c r="AH119" s="986"/>
      <c r="AI119" s="986"/>
      <c r="AJ119" s="987"/>
      <c r="AK119" s="988" t="s">
        <v>462</v>
      </c>
      <c r="AL119" s="986"/>
      <c r="AM119" s="986"/>
      <c r="AN119" s="986"/>
      <c r="AO119" s="987"/>
      <c r="AP119" s="989" t="s">
        <v>462</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466</v>
      </c>
      <c r="BP119" s="1100"/>
      <c r="BQ119" s="1091">
        <v>62618276</v>
      </c>
      <c r="BR119" s="1092"/>
      <c r="BS119" s="1092"/>
      <c r="BT119" s="1092"/>
      <c r="BU119" s="1092"/>
      <c r="BV119" s="1092">
        <v>62782332</v>
      </c>
      <c r="BW119" s="1092"/>
      <c r="BX119" s="1092"/>
      <c r="BY119" s="1092"/>
      <c r="BZ119" s="1092"/>
      <c r="CA119" s="1092">
        <v>67280977</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462</v>
      </c>
      <c r="DH119" s="1078"/>
      <c r="DI119" s="1078"/>
      <c r="DJ119" s="1078"/>
      <c r="DK119" s="1079"/>
      <c r="DL119" s="1077" t="s">
        <v>462</v>
      </c>
      <c r="DM119" s="1078"/>
      <c r="DN119" s="1078"/>
      <c r="DO119" s="1078"/>
      <c r="DP119" s="1079"/>
      <c r="DQ119" s="1077" t="s">
        <v>462</v>
      </c>
      <c r="DR119" s="1078"/>
      <c r="DS119" s="1078"/>
      <c r="DT119" s="1078"/>
      <c r="DU119" s="1079"/>
      <c r="DV119" s="1080" t="s">
        <v>462</v>
      </c>
      <c r="DW119" s="1081"/>
      <c r="DX119" s="1081"/>
      <c r="DY119" s="1081"/>
      <c r="DZ119" s="1082"/>
    </row>
    <row r="120" spans="1:130" s="247"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462</v>
      </c>
      <c r="AB120" s="1053"/>
      <c r="AC120" s="1053"/>
      <c r="AD120" s="1053"/>
      <c r="AE120" s="1054"/>
      <c r="AF120" s="1055" t="s">
        <v>462</v>
      </c>
      <c r="AG120" s="1053"/>
      <c r="AH120" s="1053"/>
      <c r="AI120" s="1053"/>
      <c r="AJ120" s="1054"/>
      <c r="AK120" s="1055" t="s">
        <v>462</v>
      </c>
      <c r="AL120" s="1053"/>
      <c r="AM120" s="1053"/>
      <c r="AN120" s="1053"/>
      <c r="AO120" s="1054"/>
      <c r="AP120" s="1056" t="s">
        <v>462</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20404858</v>
      </c>
      <c r="BR120" s="1021"/>
      <c r="BS120" s="1021"/>
      <c r="BT120" s="1021"/>
      <c r="BU120" s="1021"/>
      <c r="BV120" s="1021">
        <v>21421996</v>
      </c>
      <c r="BW120" s="1021"/>
      <c r="BX120" s="1021"/>
      <c r="BY120" s="1021"/>
      <c r="BZ120" s="1021"/>
      <c r="CA120" s="1021">
        <v>21136436</v>
      </c>
      <c r="CB120" s="1021"/>
      <c r="CC120" s="1021"/>
      <c r="CD120" s="1021"/>
      <c r="CE120" s="1021"/>
      <c r="CF120" s="1035">
        <v>81.2</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v>14525495</v>
      </c>
      <c r="DH120" s="1021"/>
      <c r="DI120" s="1021"/>
      <c r="DJ120" s="1021"/>
      <c r="DK120" s="1021"/>
      <c r="DL120" s="1021">
        <v>11180213</v>
      </c>
      <c r="DM120" s="1021"/>
      <c r="DN120" s="1021"/>
      <c r="DO120" s="1021"/>
      <c r="DP120" s="1021"/>
      <c r="DQ120" s="1021">
        <v>9686074</v>
      </c>
      <c r="DR120" s="1021"/>
      <c r="DS120" s="1021"/>
      <c r="DT120" s="1021"/>
      <c r="DU120" s="1021"/>
      <c r="DV120" s="1022">
        <v>37.200000000000003</v>
      </c>
      <c r="DW120" s="1022"/>
      <c r="DX120" s="1022"/>
      <c r="DY120" s="1022"/>
      <c r="DZ120" s="1023"/>
    </row>
    <row r="121" spans="1:130" s="247" customFormat="1" ht="26.25" customHeight="1" x14ac:dyDescent="0.15">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462</v>
      </c>
      <c r="AB121" s="1053"/>
      <c r="AC121" s="1053"/>
      <c r="AD121" s="1053"/>
      <c r="AE121" s="1054"/>
      <c r="AF121" s="1055" t="s">
        <v>462</v>
      </c>
      <c r="AG121" s="1053"/>
      <c r="AH121" s="1053"/>
      <c r="AI121" s="1053"/>
      <c r="AJ121" s="1054"/>
      <c r="AK121" s="1055" t="s">
        <v>462</v>
      </c>
      <c r="AL121" s="1053"/>
      <c r="AM121" s="1053"/>
      <c r="AN121" s="1053"/>
      <c r="AO121" s="1054"/>
      <c r="AP121" s="1056" t="s">
        <v>462</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4871489</v>
      </c>
      <c r="BR121" s="1014"/>
      <c r="BS121" s="1014"/>
      <c r="BT121" s="1014"/>
      <c r="BU121" s="1014"/>
      <c r="BV121" s="1014">
        <v>4720268</v>
      </c>
      <c r="BW121" s="1014"/>
      <c r="BX121" s="1014"/>
      <c r="BY121" s="1014"/>
      <c r="BZ121" s="1014"/>
      <c r="CA121" s="1014">
        <v>4431642</v>
      </c>
      <c r="CB121" s="1014"/>
      <c r="CC121" s="1014"/>
      <c r="CD121" s="1014"/>
      <c r="CE121" s="1014"/>
      <c r="CF121" s="1008">
        <v>17</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v>104282</v>
      </c>
      <c r="DH121" s="1014"/>
      <c r="DI121" s="1014"/>
      <c r="DJ121" s="1014"/>
      <c r="DK121" s="1014"/>
      <c r="DL121" s="1014">
        <v>103697</v>
      </c>
      <c r="DM121" s="1014"/>
      <c r="DN121" s="1014"/>
      <c r="DO121" s="1014"/>
      <c r="DP121" s="1014"/>
      <c r="DQ121" s="1014">
        <v>82747</v>
      </c>
      <c r="DR121" s="1014"/>
      <c r="DS121" s="1014"/>
      <c r="DT121" s="1014"/>
      <c r="DU121" s="1014"/>
      <c r="DV121" s="1015">
        <v>0.3</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462</v>
      </c>
      <c r="AB122" s="1053"/>
      <c r="AC122" s="1053"/>
      <c r="AD122" s="1053"/>
      <c r="AE122" s="1054"/>
      <c r="AF122" s="1055" t="s">
        <v>462</v>
      </c>
      <c r="AG122" s="1053"/>
      <c r="AH122" s="1053"/>
      <c r="AI122" s="1053"/>
      <c r="AJ122" s="1054"/>
      <c r="AK122" s="1055" t="s">
        <v>462</v>
      </c>
      <c r="AL122" s="1053"/>
      <c r="AM122" s="1053"/>
      <c r="AN122" s="1053"/>
      <c r="AO122" s="1054"/>
      <c r="AP122" s="1056" t="s">
        <v>462</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50250170</v>
      </c>
      <c r="BR122" s="1092"/>
      <c r="BS122" s="1092"/>
      <c r="BT122" s="1092"/>
      <c r="BU122" s="1092"/>
      <c r="BV122" s="1092">
        <v>49509092</v>
      </c>
      <c r="BW122" s="1092"/>
      <c r="BX122" s="1092"/>
      <c r="BY122" s="1092"/>
      <c r="BZ122" s="1092"/>
      <c r="CA122" s="1092">
        <v>55653669</v>
      </c>
      <c r="CB122" s="1092"/>
      <c r="CC122" s="1092"/>
      <c r="CD122" s="1092"/>
      <c r="CE122" s="1092"/>
      <c r="CF122" s="1112">
        <v>213.7</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x14ac:dyDescent="0.15">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462</v>
      </c>
      <c r="AB123" s="1053"/>
      <c r="AC123" s="1053"/>
      <c r="AD123" s="1053"/>
      <c r="AE123" s="1054"/>
      <c r="AF123" s="1055" t="s">
        <v>462</v>
      </c>
      <c r="AG123" s="1053"/>
      <c r="AH123" s="1053"/>
      <c r="AI123" s="1053"/>
      <c r="AJ123" s="1054"/>
      <c r="AK123" s="1055" t="s">
        <v>462</v>
      </c>
      <c r="AL123" s="1053"/>
      <c r="AM123" s="1053"/>
      <c r="AN123" s="1053"/>
      <c r="AO123" s="1054"/>
      <c r="AP123" s="1056" t="s">
        <v>462</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476</v>
      </c>
      <c r="BP123" s="1100"/>
      <c r="BQ123" s="1159">
        <v>75526517</v>
      </c>
      <c r="BR123" s="1160"/>
      <c r="BS123" s="1160"/>
      <c r="BT123" s="1160"/>
      <c r="BU123" s="1160"/>
      <c r="BV123" s="1160">
        <v>75651356</v>
      </c>
      <c r="BW123" s="1160"/>
      <c r="BX123" s="1160"/>
      <c r="BY123" s="1160"/>
      <c r="BZ123" s="1160"/>
      <c r="CA123" s="1160">
        <v>81221747</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462</v>
      </c>
      <c r="AB124" s="1053"/>
      <c r="AC124" s="1053"/>
      <c r="AD124" s="1053"/>
      <c r="AE124" s="1054"/>
      <c r="AF124" s="1055" t="s">
        <v>462</v>
      </c>
      <c r="AG124" s="1053"/>
      <c r="AH124" s="1053"/>
      <c r="AI124" s="1053"/>
      <c r="AJ124" s="1054"/>
      <c r="AK124" s="1055" t="s">
        <v>462</v>
      </c>
      <c r="AL124" s="1053"/>
      <c r="AM124" s="1053"/>
      <c r="AN124" s="1053"/>
      <c r="AO124" s="1054"/>
      <c r="AP124" s="1056" t="s">
        <v>462</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462</v>
      </c>
      <c r="BR124" s="1122"/>
      <c r="BS124" s="1122"/>
      <c r="BT124" s="1122"/>
      <c r="BU124" s="1122"/>
      <c r="BV124" s="1122" t="s">
        <v>478</v>
      </c>
      <c r="BW124" s="1122"/>
      <c r="BX124" s="1122"/>
      <c r="BY124" s="1122"/>
      <c r="BZ124" s="1122"/>
      <c r="CA124" s="1122" t="s">
        <v>462</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462</v>
      </c>
      <c r="DH124" s="1078"/>
      <c r="DI124" s="1078"/>
      <c r="DJ124" s="1078"/>
      <c r="DK124" s="1079"/>
      <c r="DL124" s="1077" t="s">
        <v>462</v>
      </c>
      <c r="DM124" s="1078"/>
      <c r="DN124" s="1078"/>
      <c r="DO124" s="1078"/>
      <c r="DP124" s="1079"/>
      <c r="DQ124" s="1077" t="s">
        <v>462</v>
      </c>
      <c r="DR124" s="1078"/>
      <c r="DS124" s="1078"/>
      <c r="DT124" s="1078"/>
      <c r="DU124" s="1079"/>
      <c r="DV124" s="1080" t="s">
        <v>462</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462</v>
      </c>
      <c r="AB125" s="1053"/>
      <c r="AC125" s="1053"/>
      <c r="AD125" s="1053"/>
      <c r="AE125" s="1054"/>
      <c r="AF125" s="1055" t="s">
        <v>462</v>
      </c>
      <c r="AG125" s="1053"/>
      <c r="AH125" s="1053"/>
      <c r="AI125" s="1053"/>
      <c r="AJ125" s="1054"/>
      <c r="AK125" s="1055" t="s">
        <v>462</v>
      </c>
      <c r="AL125" s="1053"/>
      <c r="AM125" s="1053"/>
      <c r="AN125" s="1053"/>
      <c r="AO125" s="1054"/>
      <c r="AP125" s="1056" t="s">
        <v>462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462</v>
      </c>
      <c r="DH125" s="1021"/>
      <c r="DI125" s="1021"/>
      <c r="DJ125" s="1021"/>
      <c r="DK125" s="1021"/>
      <c r="DL125" s="1021" t="s">
        <v>462</v>
      </c>
      <c r="DM125" s="1021"/>
      <c r="DN125" s="1021"/>
      <c r="DO125" s="1021"/>
      <c r="DP125" s="1021"/>
      <c r="DQ125" s="1021" t="s">
        <v>462</v>
      </c>
      <c r="DR125" s="1021"/>
      <c r="DS125" s="1021"/>
      <c r="DT125" s="1021"/>
      <c r="DU125" s="1021"/>
      <c r="DV125" s="1022" t="s">
        <v>462</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462</v>
      </c>
      <c r="AB126" s="1053"/>
      <c r="AC126" s="1053"/>
      <c r="AD126" s="1053"/>
      <c r="AE126" s="1054"/>
      <c r="AF126" s="1055" t="s">
        <v>462</v>
      </c>
      <c r="AG126" s="1053"/>
      <c r="AH126" s="1053"/>
      <c r="AI126" s="1053"/>
      <c r="AJ126" s="1054"/>
      <c r="AK126" s="1055" t="s">
        <v>462</v>
      </c>
      <c r="AL126" s="1053"/>
      <c r="AM126" s="1053"/>
      <c r="AN126" s="1053"/>
      <c r="AO126" s="1054"/>
      <c r="AP126" s="1056" t="s">
        <v>462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462</v>
      </c>
      <c r="DH126" s="1014"/>
      <c r="DI126" s="1014"/>
      <c r="DJ126" s="1014"/>
      <c r="DK126" s="1014"/>
      <c r="DL126" s="1014" t="s">
        <v>478</v>
      </c>
      <c r="DM126" s="1014"/>
      <c r="DN126" s="1014"/>
      <c r="DO126" s="1014"/>
      <c r="DP126" s="1014"/>
      <c r="DQ126" s="1014" t="s">
        <v>462</v>
      </c>
      <c r="DR126" s="1014"/>
      <c r="DS126" s="1014"/>
      <c r="DT126" s="1014"/>
      <c r="DU126" s="1014"/>
      <c r="DV126" s="1015" t="s">
        <v>462</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462</v>
      </c>
      <c r="AB127" s="1053"/>
      <c r="AC127" s="1053"/>
      <c r="AD127" s="1053"/>
      <c r="AE127" s="1054"/>
      <c r="AF127" s="1055" t="s">
        <v>462</v>
      </c>
      <c r="AG127" s="1053"/>
      <c r="AH127" s="1053"/>
      <c r="AI127" s="1053"/>
      <c r="AJ127" s="1054"/>
      <c r="AK127" s="1055" t="s">
        <v>462</v>
      </c>
      <c r="AL127" s="1053"/>
      <c r="AM127" s="1053"/>
      <c r="AN127" s="1053"/>
      <c r="AO127" s="1054"/>
      <c r="AP127" s="1056" t="s">
        <v>462</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184</v>
      </c>
      <c r="DH127" s="1014"/>
      <c r="DI127" s="1014"/>
      <c r="DJ127" s="1014"/>
      <c r="DK127" s="1014"/>
      <c r="DL127" s="1014" t="s">
        <v>462</v>
      </c>
      <c r="DM127" s="1014"/>
      <c r="DN127" s="1014"/>
      <c r="DO127" s="1014"/>
      <c r="DP127" s="1014"/>
      <c r="DQ127" s="1014" t="s">
        <v>462</v>
      </c>
      <c r="DR127" s="1014"/>
      <c r="DS127" s="1014"/>
      <c r="DT127" s="1014"/>
      <c r="DU127" s="1014"/>
      <c r="DV127" s="1015" t="s">
        <v>462</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274044</v>
      </c>
      <c r="AB128" s="1142"/>
      <c r="AC128" s="1142"/>
      <c r="AD128" s="1142"/>
      <c r="AE128" s="1143"/>
      <c r="AF128" s="1144">
        <v>264314</v>
      </c>
      <c r="AG128" s="1142"/>
      <c r="AH128" s="1142"/>
      <c r="AI128" s="1142"/>
      <c r="AJ128" s="1143"/>
      <c r="AK128" s="1144">
        <v>220404</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462</v>
      </c>
      <c r="BG128" s="1149"/>
      <c r="BH128" s="1149"/>
      <c r="BI128" s="1149"/>
      <c r="BJ128" s="1149"/>
      <c r="BK128" s="1149"/>
      <c r="BL128" s="1150"/>
      <c r="BM128" s="1148">
        <v>11.81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462</v>
      </c>
      <c r="DH128" s="1134"/>
      <c r="DI128" s="1134"/>
      <c r="DJ128" s="1134"/>
      <c r="DK128" s="1134"/>
      <c r="DL128" s="1134" t="s">
        <v>462</v>
      </c>
      <c r="DM128" s="1134"/>
      <c r="DN128" s="1134"/>
      <c r="DO128" s="1134"/>
      <c r="DP128" s="1134"/>
      <c r="DQ128" s="1134" t="s">
        <v>462</v>
      </c>
      <c r="DR128" s="1134"/>
      <c r="DS128" s="1134"/>
      <c r="DT128" s="1134"/>
      <c r="DU128" s="1134"/>
      <c r="DV128" s="1135" t="s">
        <v>462</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29926441</v>
      </c>
      <c r="AB129" s="1053"/>
      <c r="AC129" s="1053"/>
      <c r="AD129" s="1053"/>
      <c r="AE129" s="1054"/>
      <c r="AF129" s="1055">
        <v>30040269</v>
      </c>
      <c r="AG129" s="1053"/>
      <c r="AH129" s="1053"/>
      <c r="AI129" s="1053"/>
      <c r="AJ129" s="1054"/>
      <c r="AK129" s="1055">
        <v>29944521</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462</v>
      </c>
      <c r="BG129" s="1163"/>
      <c r="BH129" s="1163"/>
      <c r="BI129" s="1163"/>
      <c r="BJ129" s="1163"/>
      <c r="BK129" s="1163"/>
      <c r="BL129" s="1164"/>
      <c r="BM129" s="1162">
        <v>16.809999999999999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3819692</v>
      </c>
      <c r="AB130" s="1053"/>
      <c r="AC130" s="1053"/>
      <c r="AD130" s="1053"/>
      <c r="AE130" s="1054"/>
      <c r="AF130" s="1055">
        <v>3853514</v>
      </c>
      <c r="AG130" s="1053"/>
      <c r="AH130" s="1053"/>
      <c r="AI130" s="1053"/>
      <c r="AJ130" s="1054"/>
      <c r="AK130" s="1055">
        <v>3905152</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26106749</v>
      </c>
      <c r="AB131" s="1078"/>
      <c r="AC131" s="1078"/>
      <c r="AD131" s="1078"/>
      <c r="AE131" s="1079"/>
      <c r="AF131" s="1077">
        <v>26186755</v>
      </c>
      <c r="AG131" s="1078"/>
      <c r="AH131" s="1078"/>
      <c r="AI131" s="1078"/>
      <c r="AJ131" s="1079"/>
      <c r="AK131" s="1077">
        <v>26039369</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t="s">
        <v>478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-0.161559075</v>
      </c>
      <c r="AB132" s="1194"/>
      <c r="AC132" s="1194"/>
      <c r="AD132" s="1194"/>
      <c r="AE132" s="1195"/>
      <c r="AF132" s="1196">
        <v>-1.57700313</v>
      </c>
      <c r="AG132" s="1194"/>
      <c r="AH132" s="1194"/>
      <c r="AI132" s="1194"/>
      <c r="AJ132" s="1195"/>
      <c r="AK132" s="1196">
        <v>-1.293741027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0</v>
      </c>
      <c r="AB133" s="1177"/>
      <c r="AC133" s="1177"/>
      <c r="AD133" s="1177"/>
      <c r="AE133" s="1178"/>
      <c r="AF133" s="1176">
        <v>-0.7</v>
      </c>
      <c r="AG133" s="1177"/>
      <c r="AH133" s="1177"/>
      <c r="AI133" s="1177"/>
      <c r="AJ133" s="1178"/>
      <c r="AK133" s="1176">
        <v>-1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DXiEz+1VANossGDFmp3EH9RTqE93kA4FMK5DNLwu+GZTZkON5kGP6uHj2OKSHQPOLi+3Z6NIhEQL7RJ/zaxzQ==" saltValue="KYlE3+PXfJhOTH0hNFxZ6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eVYvMpF8ytv/WEKFk31xfvO92SizuzHxZKTwlhH6GloKBYsCfPeFKo2k4Y1Pv6z5vds0dy8MvTJ8H6Sa6fZUA==" saltValue="AaIN4z/S5HYZJu1hCYDth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qP6I9v7WCHF5mQcdNuDsaQoS5NSHeeq40lLtyDhgkrXq5sW153bm1ChxIyvUMGwSQd90mD5u7xrC74N6fqE/Q==" saltValue="lnvRLwZRBTlf1kOTxQk54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8329567</v>
      </c>
      <c r="AP9" s="313">
        <v>58160</v>
      </c>
      <c r="AQ9" s="314">
        <v>63840</v>
      </c>
      <c r="AR9" s="315">
        <v>-8.9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518530</v>
      </c>
      <c r="AP10" s="316">
        <v>3621</v>
      </c>
      <c r="AQ10" s="317">
        <v>4929</v>
      </c>
      <c r="AR10" s="318">
        <v>-26.5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75587</v>
      </c>
      <c r="AP11" s="316">
        <v>528</v>
      </c>
      <c r="AQ11" s="317">
        <v>6460</v>
      </c>
      <c r="AR11" s="318">
        <v>-91.8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v>70473</v>
      </c>
      <c r="AP12" s="316">
        <v>492</v>
      </c>
      <c r="AQ12" s="317">
        <v>877</v>
      </c>
      <c r="AR12" s="318">
        <v>-43.9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t="s">
        <v>516</v>
      </c>
      <c r="AP14" s="316" t="s">
        <v>516</v>
      </c>
      <c r="AQ14" s="317">
        <v>2764</v>
      </c>
      <c r="AR14" s="318" t="s">
        <v>516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156250</v>
      </c>
      <c r="AP15" s="316">
        <v>1091</v>
      </c>
      <c r="AQ15" s="317">
        <v>2206</v>
      </c>
      <c r="AR15" s="318">
        <v>-50.5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-585864</v>
      </c>
      <c r="AP16" s="316">
        <v>-4091</v>
      </c>
      <c r="AQ16" s="317">
        <v>-5490</v>
      </c>
      <c r="AR16" s="318">
        <v>-25.5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8564543</v>
      </c>
      <c r="AP17" s="316">
        <v>59800</v>
      </c>
      <c r="AQ17" s="317">
        <v>75586</v>
      </c>
      <c r="AR17" s="318">
        <v>-20.9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6.87</v>
      </c>
      <c r="AP21" s="329">
        <v>7.2</v>
      </c>
      <c r="AQ21" s="330">
        <v>-0.33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100.3</v>
      </c>
      <c r="AP22" s="334">
        <v>98.2</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3005559</v>
      </c>
      <c r="AP32" s="343">
        <v>20986</v>
      </c>
      <c r="AQ32" s="344">
        <v>45202</v>
      </c>
      <c r="AR32" s="345">
        <v>-53.6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516</v>
      </c>
      <c r="AP34" s="343" t="s">
        <v>516</v>
      </c>
      <c r="AQ34" s="344">
        <v>14</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783115</v>
      </c>
      <c r="AP35" s="343">
        <v>5468</v>
      </c>
      <c r="AQ35" s="344">
        <v>12569</v>
      </c>
      <c r="AR35" s="345">
        <v>-56.5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t="s">
        <v>516</v>
      </c>
      <c r="AP36" s="343" t="s">
        <v>516</v>
      </c>
      <c r="AQ36" s="344">
        <v>1379</v>
      </c>
      <c r="AR36" s="345" t="s">
        <v>516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t="s">
        <v>516</v>
      </c>
      <c r="AP37" s="343" t="s">
        <v>516</v>
      </c>
      <c r="AQ37" s="344">
        <v>599</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516</v>
      </c>
      <c r="AP38" s="346" t="s">
        <v>516</v>
      </c>
      <c r="AQ38" s="347">
        <v>1</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-220404</v>
      </c>
      <c r="AP39" s="343">
        <v>-1539</v>
      </c>
      <c r="AQ39" s="344">
        <v>-4392</v>
      </c>
      <c r="AR39" s="345">
        <v>-65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-3905152</v>
      </c>
      <c r="AP40" s="343">
        <v>-27267</v>
      </c>
      <c r="AQ40" s="344">
        <v>-39328</v>
      </c>
      <c r="AR40" s="345">
        <v>-30.7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-336882</v>
      </c>
      <c r="AP41" s="343">
        <v>-2352</v>
      </c>
      <c r="AQ41" s="344">
        <v>16044</v>
      </c>
      <c r="AR41" s="345">
        <v>-114.7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5305822</v>
      </c>
      <c r="AN51" s="365">
        <v>36579</v>
      </c>
      <c r="AO51" s="366">
        <v>-10.6</v>
      </c>
      <c r="AP51" s="367">
        <v>58051</v>
      </c>
      <c r="AQ51" s="368">
        <v>8.3000000000000007</v>
      </c>
      <c r="AR51" s="369">
        <v>-18.899999999999999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3325578</v>
      </c>
      <c r="AN52" s="373">
        <v>22927</v>
      </c>
      <c r="AO52" s="374">
        <v>3.7</v>
      </c>
      <c r="AP52" s="375">
        <v>32143</v>
      </c>
      <c r="AQ52" s="376">
        <v>13.4</v>
      </c>
      <c r="AR52" s="377">
        <v>-9.6999999999999993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5282047</v>
      </c>
      <c r="AN53" s="365">
        <v>36504</v>
      </c>
      <c r="AO53" s="366">
        <v>-0.2</v>
      </c>
      <c r="AP53" s="367">
        <v>65942</v>
      </c>
      <c r="AQ53" s="368">
        <v>13.6</v>
      </c>
      <c r="AR53" s="369">
        <v>-13.8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2815580</v>
      </c>
      <c r="AN54" s="373">
        <v>19459</v>
      </c>
      <c r="AO54" s="374">
        <v>-15.1</v>
      </c>
      <c r="AP54" s="375">
        <v>32778</v>
      </c>
      <c r="AQ54" s="376">
        <v>2</v>
      </c>
      <c r="AR54" s="377">
        <v>-17.100000000000001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5556993</v>
      </c>
      <c r="AN55" s="365">
        <v>38490</v>
      </c>
      <c r="AO55" s="366">
        <v>5.4</v>
      </c>
      <c r="AP55" s="367">
        <v>68655</v>
      </c>
      <c r="AQ55" s="368">
        <v>4.0999999999999996</v>
      </c>
      <c r="AR55" s="369">
        <v>1.3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3260300</v>
      </c>
      <c r="AN56" s="373">
        <v>22582</v>
      </c>
      <c r="AO56" s="374">
        <v>16</v>
      </c>
      <c r="AP56" s="375">
        <v>32316</v>
      </c>
      <c r="AQ56" s="376">
        <v>-1.4</v>
      </c>
      <c r="AR56" s="377">
        <v>17.399999999999999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7156450</v>
      </c>
      <c r="AN57" s="365">
        <v>49810</v>
      </c>
      <c r="AO57" s="366">
        <v>29.4</v>
      </c>
      <c r="AP57" s="367">
        <v>66863</v>
      </c>
      <c r="AQ57" s="368">
        <v>-2.6</v>
      </c>
      <c r="AR57" s="369">
        <v>32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4248772</v>
      </c>
      <c r="AN58" s="373">
        <v>29572</v>
      </c>
      <c r="AO58" s="374">
        <v>31</v>
      </c>
      <c r="AP58" s="375">
        <v>32770</v>
      </c>
      <c r="AQ58" s="376">
        <v>1.4</v>
      </c>
      <c r="AR58" s="377">
        <v>29.6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11328337</v>
      </c>
      <c r="AN59" s="365">
        <v>79098</v>
      </c>
      <c r="AO59" s="366">
        <v>58.8</v>
      </c>
      <c r="AP59" s="367">
        <v>72051</v>
      </c>
      <c r="AQ59" s="368">
        <v>7.8</v>
      </c>
      <c r="AR59" s="369">
        <v>51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4619834</v>
      </c>
      <c r="AN60" s="373">
        <v>32257</v>
      </c>
      <c r="AO60" s="374">
        <v>9.1</v>
      </c>
      <c r="AP60" s="375">
        <v>34140</v>
      </c>
      <c r="AQ60" s="376">
        <v>4.2</v>
      </c>
      <c r="AR60" s="377">
        <v>4.9000000000000004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6925930</v>
      </c>
      <c r="AN61" s="380">
        <v>48096</v>
      </c>
      <c r="AO61" s="381">
        <v>16.600000000000001</v>
      </c>
      <c r="AP61" s="382">
        <v>66312</v>
      </c>
      <c r="AQ61" s="383">
        <v>6.2</v>
      </c>
      <c r="AR61" s="369">
        <v>10.4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3654013</v>
      </c>
      <c r="AN62" s="373">
        <v>25359</v>
      </c>
      <c r="AO62" s="374">
        <v>8.9</v>
      </c>
      <c r="AP62" s="375">
        <v>32829</v>
      </c>
      <c r="AQ62" s="376">
        <v>3.9</v>
      </c>
      <c r="AR62" s="377">
        <v>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itU60jkYSW43V1Lh2OXxbbGrP3dsjjjAbt+N0DkbQwgggNfTMQ6asM4KfrluNtn2FHTB+Pp9D0sUXSsm1Q+Eg==" saltValue="wXHXPIwJTYdsBG7ivEz3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fnKym6fsbmPO7IF79QA+evU9bKBaVt6ueVthoKHr4vk13SgR1Nkoo6aUs8TRUHwB6jtFPpuYkgPwWKCZo4bKxA==" saltValue="+TrGSxYQ2z0cBGUyJFSGy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8nPvnMDzgJPr80w1TxlxgdSpNDYLmh+sfX+54LihwzflXTL3ACnJm19gTGJIWLUH/eB+VCtLeSJJ0bA8MB/zzw==" saltValue="3whinluOBChT5gfqttwKT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27.83</v>
      </c>
      <c r="G47" s="12">
        <v>32.43</v>
      </c>
      <c r="H47" s="12">
        <v>39.44</v>
      </c>
      <c r="I47" s="12">
        <v>40.840000000000003</v>
      </c>
      <c r="J47" s="13">
        <v>37.630000000000003</v>
      </c>
    </row>
    <row r="48" spans="2:10" ht="57.75" customHeight="1" x14ac:dyDescent="0.15">
      <c r="B48" s="14"/>
      <c r="C48" s="1238" t="s">
        <v>4</v>
      </c>
      <c r="D48" s="1238"/>
      <c r="E48" s="1239"/>
      <c r="F48" s="15">
        <v>12.84</v>
      </c>
      <c r="G48" s="16">
        <v>12.19</v>
      </c>
      <c r="H48" s="16">
        <v>7.48</v>
      </c>
      <c r="I48" s="16">
        <v>7.43</v>
      </c>
      <c r="J48" s="17">
        <v>10.039999999999999</v>
      </c>
    </row>
    <row r="49" spans="2:10" ht="57.75" customHeight="1" thickBot="1" x14ac:dyDescent="0.2">
      <c r="B49" s="18"/>
      <c r="C49" s="1240" t="s">
        <v>5</v>
      </c>
      <c r="D49" s="1240"/>
      <c r="E49" s="1241"/>
      <c r="F49" s="19">
        <v>7.71</v>
      </c>
      <c r="G49" s="20">
        <v>3.71</v>
      </c>
      <c r="H49" s="20">
        <v>2.04</v>
      </c>
      <c r="I49" s="20">
        <v>1.53</v>
      </c>
      <c r="J49" s="21" t="s">
        <v>562</v>
      </c>
    </row>
    <row r="50" spans="2:10" ht="13.5" customHeight="1" x14ac:dyDescent="0.15"/>
  </sheetData>
  <sheetProtection algorithmName="SHA-512" hashValue="Hq8MghS6SlBTWVqRjg9DMVrhoN+AOjCjNdyb3k8GEULJmEM+rjAM7wfHp3HeC3PoP6XahsWzd9gNbhRUB4QUWw==" saltValue="Lb5iw0Yjp6NJTu1jXzKbs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2021-10-05T05:06:43Z</cp:lastPrinted>
  <dcterms:created xsi:type="dcterms:W3CDTF">2021-02-05T01:41:54Z</dcterms:created>
  <dcterms:modified xsi:type="dcterms:W3CDTF">2021-10-05T05:06:44Z</dcterms:modified>
  <cp:category/>
</cp:coreProperties>
</file>