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j-file01s\春日部共有\財政課\県照会\財政状況資料集の作成\R1年度分\2回目\県提出（１回目+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<sst xmlns="http://schemas.openxmlformats.org/spreadsheetml/2006/main" count="1082" uniqueCount="604">
  <si>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</si>
  <si>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</si>
  <si>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</si>
  <si>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</si>
  <si>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</si>
  <si>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</si>
  <si>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</si>
  <si>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</si>
  <si>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</si>
  <si>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</si>
  <si>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</si>
  <si>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</si>
  <si>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</si>
  <si>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</si>
  <si>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</si>
  <si>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</si>
  <si>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</si>
  <si>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</si>
  <si>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</si>
  <si>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</si>
  <si>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</si>
  <si>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</si>
  <si>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</si>
  <si>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</si>
  <si>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</si>
  <si>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</si>
  <si>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</si>
  <si>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</si>
  <si>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</si>
  <si>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</si>
  <si>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</si>
  <si>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</si>
  <si>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</si>
  <si>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</si>
  <si>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</si>
  <si>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</si>
  <si>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</si>
  <si>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</si>
  <si>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</si>
  <si>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</si>
  <si>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</si>
  <si>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</si>
  <si>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</si>
  <si>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</si>
  <si>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</si>
  <si>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</si>
  <si>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</si>
  <si>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</si>
  <si>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</si>
  <si>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</si>
  <si>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</si>
  <si>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</si>
  <si>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</si>
  <si>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</si>
  <si>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</si>
  <si>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</si>
  <si>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</si>
  <si>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</si>
  <si>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</si>
  <si>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</si>
  <si>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</si>
  <si>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</si>
  <si>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</si>
  <si>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</si>
  <si>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</si>
  <si>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</si>
  <si>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</si>
  <si>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</si>
  <si>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</si>
  <si>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</si>
  <si>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</si>
  <si>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</si>
  <si>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</si>
  <si>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</si>
  <si>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</si>
  <si>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</si>
  <si>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</si>
  <si>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</si>
  <si>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</si>
  <si>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</si>
  <si>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</si>
  <si>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</si>
  <si>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</si>
  <si>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</si>
  <si>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</si>
  <si>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</si>
  <si>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</si>
  <si>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</si>
  <si>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</si>
  <si>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</si>
  <si>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</si>
  <si>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</si>
  <si>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</si>
  <si>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</si>
  <si>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</si>
  <si>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</si>
  <si>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</si>
  <si>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</si>
  <si>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春日部市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</si>
  <si>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</si>
  <si>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</si>
  <si>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</si>
  <si>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</si>
  <si>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</si>
  <si>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</si>
  <si>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</si>
  <si>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</si>
  <si>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</si>
  <si>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</si>
  <si>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</si>
  <si>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</si>
  <si>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</si>
  <si>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</si>
  <si>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</si>
  <si>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</si>
  <si>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</si>
  <si>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</si>
  <si>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</si>
  <si>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</si>
  <si>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</si>
  <si>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</si>
  <si>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</si>
  <si>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</si>
  <si>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</si>
  <si>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</si>
  <si>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</si>
  <si>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</si>
  <si>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</si>
  <si>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</si>
  <si>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</si>
  <si>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</si>
  <si>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</si>
  <si>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</si>
  <si>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</si>
  <si>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</si>
  <si>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</si>
  <si>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</si>
  <si>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</si>
  <si>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</si>
  <si>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</si>
  <si>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</si>
  <si>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</si>
  <si>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</si>
  <si>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</si>
  <si>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</si>
  <si>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</si>
  <si>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</si>
  <si>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</si>
  <si>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</si>
  <si>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</si>
  <si>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</si>
  <si>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</si>
  <si>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</si>
  <si>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</si>
  <si>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</si>
  <si>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</si>
  <si>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</si>
  <si>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</si>
  <si>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</si>
  <si>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</si>
  <si>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</si>
  <si>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</si>
  <si>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</si>
  <si>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</si>
  <si>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</si>
  <si>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</si>
  <si>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</si>
  <si>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</si>
  <si>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</si>
  <si>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</si>
  <si>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</si>
  <si>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</si>
  <si>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</si>
  <si>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</si>
  <si>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</si>
  <si>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</si>
  <si>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</si>
  <si>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</si>
  <si>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</si>
  <si>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</si>
  <si>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</si>
  <si>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</si>
  <si>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</si>
  <si>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</si>
  <si>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</si>
  <si>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</si>
  <si>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</si>
  <si>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</si>
  <si>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</si>
  <si>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</si>
  <si>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</si>
  <si>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</si>
  <si>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</si>
  <si>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</si>
  <si>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</si>
  <si>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</si>
  <si>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</si>
  <si>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</si>
  <si>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</si>
  <si>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</si>
  <si>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</si>
  <si>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</si>
  <si>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</si>
  <si>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</si>
  <si>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</si>
  <si>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</si>
  <si>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</si>
  <si>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</si>
  <si>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</si>
  <si>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</si>
  <si>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</si>
  <si>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埼玉県春日部市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</si>
  <si>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</si>
  <si>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</si>
  <si>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</si>
  <si>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</si>
  <si>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</si>
  <si>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</si>
  <si>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</si>
  <si>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</si>
  <si>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</si>
  <si>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</si>
  <si>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</si>
  <si>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</si>
  <si>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</si>
  <si>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</si>
  <si>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</si>
  <si>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</si>
  <si>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</si>
  <si>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</si>
  <si>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</si>
  <si>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</si>
  <si>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</si>
  <si>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</si>
  <si>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</si>
  <si>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</si>
  <si>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</si>
  <si>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</si>
  <si>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</si>
  <si>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</si>
  <si>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</si>
  <si>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</si>
  <si>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</si>
  <si>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</si>
  <si>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</si>
  <si>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</si>
  <si>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</si>
  <si>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</si>
  <si>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</si>
  <si>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</si>
  <si>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</si>
  <si>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</si>
  <si>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</si>
  <si>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</si>
  <si>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</si>
  <si>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</si>
  <si>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</si>
  <si>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</si>
  <si>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</si>
  <si>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</si>
  <si>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</si>
  <si>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</si>
  <si>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</si>
  <si>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</si>
  <si>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</si>
  <si>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</si>
  <si>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</si>
  <si>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</si>
  <si>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</si>
  <si>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</si>
  <si>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</si>
  <si>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</si>
  <si>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</si>
  <si>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</si>
  <si>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</si>
  <si>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</si>
  <si>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</si>
  <si>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</si>
  <si>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</si>
  <si>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</si>
  <si>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</si>
  <si>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</si>
  <si>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</si>
  <si>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</si>
  <si>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</si>
  <si>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</si>
  <si>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</si>
  <si>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</si>
  <si>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</si>
  <si>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</si>
  <si>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</si>
  <si>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</si>
  <si>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</si>
  <si>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</si>
  <si>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</si>
  <si>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</si>
  <si>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</si>
  <si>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</si>
  <si>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</si>
  <si>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</si>
  <si>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</si>
  <si>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</si>
  <si>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</si>
  <si>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</si>
  <si>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</si>
  <si>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</si>
  <si>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</si>
  <si>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</si>
  <si>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</si>
  <si>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</si>
  <si>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</si>
  <si>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</si>
  <si>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</si>
  <si>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</si>
  <si>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</si>
  <si>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</si>
  <si>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</si>
  <si>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</si>
  <si>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</si>
  <si>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</si>
  <si>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</si>
  <si>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</si>
  <si>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</si>
  <si>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</si>
  <si>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</si>
  <si>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</si>
  <si>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</si>
  <si>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</si>
  <si>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</si>
  <si>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</si>
  <si>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</si>
  <si>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</si>
  <si>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</si>
  <si>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</si>
  <si>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</si>
  <si>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</si>
  <si>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</si>
  <si>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</si>
  <si>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</si>
  <si>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</si>
  <si>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</si>
  <si>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</si>
  <si>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</si>
  <si>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</si>
  <si>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</si>
  <si>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</si>
  <si>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</si>
  <si>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</si>
  <si>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</si>
  <si>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</si>
  <si>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</si>
  <si>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</si>
  <si>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</si>
  <si>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</si>
  <si>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</si>
  <si>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</si>
  <si>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</si>
  <si>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</si>
  <si>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</si>
  <si>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</si>
  <si>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</si>
  <si>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</si>
  <si>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</si>
  <si>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</si>
  <si>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</si>
  <si>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埼玉県春日部市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</si>
  <si>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</si>
  <si>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</si>
  <si>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</si>
  <si>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</si>
  <si>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</si>
  <si>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</si>
  <si>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</si>
  <si>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</si>
  <si>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</si>
  <si>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</si>
  <si>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</si>
  <si>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</si>
  <si>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</si>
  <si>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</si>
  <si>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</si>
  <si>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</si>
  <si>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</si>
  <si>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</si>
  <si>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</si>
  <si>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</si>
  <si>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</si>
  <si>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</si>
  <si>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</si>
  <si>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</si>
  <si>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</si>
  <si>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</si>
  <si>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</si>
  <si>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</si>
  <si>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</si>
  <si>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</si>
  <si>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</si>
  <si>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</si>
  <si>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</si>
  <si>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</si>
  <si>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</si>
  <si>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</si>
  <si>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</si>
  <si>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</si>
  <si>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</si>
  <si>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</si>
  <si>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</si>
  <si>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下水道事業会計</t>
    <phoneticPr fontId="5"/>
  </si>
  <si>
    <t>法適用企業</t>
    <phoneticPr fontId="5"/>
  </si>
  <si>
    <t>西金野井第二土地区画整理事業特別会計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</si>
  <si>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</si>
  <si>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</si>
  <si>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</si>
  <si>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</si>
  <si>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</si>
  <si>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</si>
  <si>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</si>
  <si>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</si>
  <si>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</si>
  <si>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</si>
  <si>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</si>
  <si>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</si>
  <si>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</si>
  <si>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</si>
  <si>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</si>
  <si>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</si>
  <si>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</si>
  <si>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</si>
  <si>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</si>
  <si>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</si>
  <si>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</si>
  <si>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</si>
  <si>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</si>
  <si>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</si>
  <si>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</si>
  <si>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</si>
  <si>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</si>
  <si>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</si>
  <si>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</si>
  <si>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</si>
  <si>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</si>
  <si>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</si>
  <si>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</si>
  <si>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</si>
  <si>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</si>
  <si>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</si>
  <si>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</si>
  <si>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</si>
  <si>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</si>
  <si>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</si>
  <si>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</si>
  <si>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</si>
  <si>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</si>
  <si>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</si>
  <si>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</si>
  <si>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</si>
  <si>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</si>
  <si>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</si>
  <si>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</si>
  <si>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</si>
  <si>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</si>
  <si>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</si>
  <si>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</si>
  <si>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</si>
  <si>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</si>
  <si>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</si>
  <si>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</si>
  <si>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</si>
  <si>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</si>
  <si>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西金野井第二土地区画整理事業特別会計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</si>
  <si>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</si>
  <si>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</si>
  <si>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</si>
  <si>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</si>
  <si>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</si>
  <si>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</si>
  <si>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</si>
  <si>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</si>
  <si>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</si>
  <si>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</si>
  <si>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</si>
  <si>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</si>
  <si>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</si>
  <si>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</si>
  <si>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</si>
  <si>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</si>
  <si>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</si>
  <si>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</si>
  <si>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</si>
  <si>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</si>
  <si>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</si>
  <si>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</si>
  <si>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</si>
  <si>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</si>
  <si>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</si>
  <si>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</si>
  <si>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</si>
  <si>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</si>
  <si>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</si>
  <si>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</si>
  <si>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</si>
  <si>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</si>
  <si>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</si>
  <si>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</si>
  <si>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</si>
  <si>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</si>
  <si>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</si>
  <si>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</si>
  <si>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</si>
  <si>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</si>
  <si>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</si>
  <si>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</si>
  <si>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</si>
  <si>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</si>
  <si>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</si>
  <si>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</si>
  <si>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</si>
  <si>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</si>
  <si>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</si>
  <si>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</si>
  <si>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</si>
  <si>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</si>
  <si>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</si>
  <si>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</si>
  <si>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</si>
  <si>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</si>
  <si>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</si>
  <si>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</si>
  <si>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</si>
  <si>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</si>
  <si>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</si>
  <si>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</si>
  <si>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</si>
  <si>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</si>
  <si>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</si>
  <si>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</si>
  <si>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</si>
  <si>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</si>
  <si>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</si>
  <si>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</si>
  <si>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</si>
  <si>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</si>
  <si>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</si>
  <si>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</si>
  <si>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</si>
  <si>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</si>
  <si>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</si>
  <si>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</si>
  <si>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</si>
  <si>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</si>
  <si>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</si>
  <si>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</si>
  <si>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</si>
  <si>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</si>
  <si>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</si>
  <si>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1.00</t>
  </si>
  <si>
    <t>▲ 2.83</t>
  </si>
  <si>
    <t>▲ 2.12</t>
  </si>
  <si>
    <t>水道事業会計</t>
  </si>
  <si>
    <t>一般会計</t>
  </si>
  <si>
    <t>介護保険特別会計</t>
  </si>
  <si>
    <t>下水道事業会計</t>
  </si>
  <si>
    <t>病院事業会計</t>
  </si>
  <si>
    <t>国民健康保険特別会計</t>
  </si>
  <si>
    <t>後期高齢者医療特別会計</t>
  </si>
  <si>
    <t>看護専門学校特別会計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</si>
  <si>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</si>
  <si>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</si>
  <si>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</si>
  <si>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</si>
  <si>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</si>
  <si>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</si>
  <si>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</si>
  <si>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</si>
  <si>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</si>
  <si>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埼葛斎場組合</t>
    <phoneticPr fontId="2"/>
  </si>
  <si>
    <t>利根川栗橋流域水防事務組合</t>
    <phoneticPr fontId="2"/>
  </si>
  <si>
    <t>江戸川水防事務組合</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</si>
  <si>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</si>
  <si>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</si>
  <si>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</si>
  <si>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</si>
  <si>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</si>
  <si>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</si>
  <si>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</si>
  <si>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春日部市土地開発公社</t>
    <rPh sb="0" eb="4">
      <t>カスカベシ</t>
    </rPh>
    <rPh sb="4" eb="6">
      <t>トチ</t>
    </rPh>
    <rPh sb="6" eb="8">
      <t>カイハツ</t>
    </rPh>
    <rPh sb="8" eb="10">
      <t>コウシャ</t>
    </rPh>
    <phoneticPr fontId="2"/>
  </si>
  <si>
    <t>公共用地及び施設取得又は施設整備基金</t>
    <phoneticPr fontId="5"/>
  </si>
  <si>
    <t>地域振興基金</t>
    <phoneticPr fontId="5"/>
  </si>
  <si>
    <t>ふじ福祉基金</t>
    <phoneticPr fontId="5"/>
  </si>
  <si>
    <t>中心市街地活性化基金</t>
    <phoneticPr fontId="5"/>
  </si>
  <si>
    <t>ふるさとかすかべ応援基金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</si>
  <si>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</si>
  <si>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</si>
  <si>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</si>
  <si>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27年度決算時47.6％、平成28年度決算時46.8％、平成29年度決算時31.7％、平成30年度決算時17.3%、令和元年度決算時8.5%となっており、対して有形固定資産減価償却率は平成27年度決算時51.4％、平成28年度決算時53.4％、平成29年度決算時55.2％、平成30年度決算時54.9%、令和元年度決算時56.3%となっている。
　春日部市においては将来負担比率下降の主な要因が下水道事業会計などへの公営企業債等繰入見込額が約25億円減少したことなどにより、将来負担額が減少したこと、また、有形固定資産減価償却率の上昇により有形固定資産の老朽化の進行が読み取れることから、過去の年度と比較して投資的活動が少なかったことが表れている。
　なお、類似団体内平均との比較では、令和元年度の春日部市の投資的活動においては類似団体と比較して市債を財源としたものが多かったことが表れている。</t>
    <rPh sb="68" eb="70">
      <t>レイワ</t>
    </rPh>
    <rPh sb="70" eb="71">
      <t>ガン</t>
    </rPh>
    <rPh sb="71" eb="72">
      <t>ネン</t>
    </rPh>
    <rPh sb="72" eb="73">
      <t>ド</t>
    </rPh>
    <rPh sb="73" eb="75">
      <t>ケッサン</t>
    </rPh>
    <rPh sb="75" eb="76">
      <t>ジ</t>
    </rPh>
    <rPh sb="207" eb="210">
      <t>ゲスイドウ</t>
    </rPh>
    <rPh sb="210" eb="212">
      <t>ジギョウ</t>
    </rPh>
    <rPh sb="212" eb="214">
      <t>カイケイ</t>
    </rPh>
    <rPh sb="218" eb="220">
      <t>コウエイ</t>
    </rPh>
    <rPh sb="220" eb="222">
      <t>キギョウ</t>
    </rPh>
    <rPh sb="222" eb="223">
      <t>サイ</t>
    </rPh>
    <rPh sb="223" eb="224">
      <t>トウ</t>
    </rPh>
    <rPh sb="224" eb="226">
      <t>クリイレ</t>
    </rPh>
    <rPh sb="226" eb="228">
      <t>ミコミ</t>
    </rPh>
    <rPh sb="228" eb="229">
      <t>ガク</t>
    </rPh>
    <rPh sb="230" eb="231">
      <t>ヤク</t>
    </rPh>
    <rPh sb="233" eb="234">
      <t>オク</t>
    </rPh>
    <rPh sb="234" eb="235">
      <t>エン</t>
    </rPh>
    <rPh sb="235" eb="237">
      <t>ゲンショウ</t>
    </rPh>
    <rPh sb="247" eb="249">
      <t>ショウライ</t>
    </rPh>
    <rPh sb="249" eb="251">
      <t>フタン</t>
    </rPh>
    <rPh sb="251" eb="252">
      <t>ガク</t>
    </rPh>
    <rPh sb="253" eb="255">
      <t>ゲンショウ</t>
    </rPh>
    <rPh sb="353" eb="355">
      <t>レイワ</t>
    </rPh>
    <rPh sb="355" eb="356">
      <t>ガン</t>
    </rPh>
    <rPh sb="394" eb="395">
      <t>オオ</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</si>
  <si>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</si>
  <si>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</si>
  <si>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</si>
  <si>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</si>
  <si>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</si>
  <si>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</si>
  <si>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の5年間の推移においては平成27、28年度に大きな上昇が見られるところであるが、これは春日部市立医療センター開所に係る病院出資債発行の影響によるものであり、開所後の平成29年度においては、平成26年度以前並となっている。また、平成30年度には市債の繰上償還を行い、令和元年度についても下水道事業会計などへの公営企業債等繰入見込額が約25億円減少したことなどにより、将来負担額は減少している。対して実質公債費比率の5年間の推移は逓減となっているところであるが、これは過去の高利率の市債の償還の終了及び近年の低利率での市債の発行が影響したものとみられる。</t>
    <rPh sb="120" eb="122">
      <t>ヘイセイ</t>
    </rPh>
    <rPh sb="124" eb="126">
      <t>ネンド</t>
    </rPh>
    <rPh sb="128" eb="130">
      <t>シサイ</t>
    </rPh>
    <rPh sb="131" eb="133">
      <t>クリア</t>
    </rPh>
    <rPh sb="133" eb="135">
      <t>ショウカン</t>
    </rPh>
    <rPh sb="136" eb="137">
      <t>オコナ</t>
    </rPh>
    <rPh sb="139" eb="141">
      <t>レイワ</t>
    </rPh>
    <rPh sb="141" eb="142">
      <t>ガン</t>
    </rPh>
    <rPh sb="142" eb="143">
      <t>ネン</t>
    </rPh>
    <rPh sb="143" eb="144">
      <t>ド</t>
    </rPh>
    <rPh sb="177" eb="179">
      <t>ゲンショウ</t>
    </rPh>
    <rPh sb="189" eb="191">
      <t>ショウライ</t>
    </rPh>
    <rPh sb="191" eb="193">
      <t>フタン</t>
    </rPh>
    <rPh sb="193" eb="194">
      <t>ガク</t>
    </rPh>
    <rPh sb="195" eb="197">
      <t>ゲンショウ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</si>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</sst>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xmlns:c16r2="http://schemas.microsoft.com/office/drawing/2015/06/chart">
            <c:ext xmlns:c16="http://schemas.microsoft.com/office/drawing/2014/chart" uri="{C3380CC4-5D6E-409C-BE32-E72D297353CC}">
              <c16:uniqueId val="{00000000-20BB-4237-8E30-3E66635D58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23877</c:v>
                </c:pt>
                <c:pt idx="1">
                  <c:v>25424</c:v>
                </c:pt>
                <c:pt idx="2">
                  <c:v>25837</c:v>
                </c:pt>
                <c:pt idx="3">
                  <c:v>31680</c:v>
                </c:pt>
                <c:pt idx="4">
                  <c:v>18557</c:v>
                </c:pt>
              </c:numCache>
            </c:numRef>
          </c:val>
          <c:smooth val="0"/>
          <c:extLst xmlns:c16r2="http://schemas.microsoft.com/office/drawing/2015/06/chart">
            <c:ext xmlns:c16="http://schemas.microsoft.com/office/drawing/2014/chart" uri="{C3380CC4-5D6E-409C-BE32-E72D297353CC}">
              <c16:uniqueId val="{00000001-20BB-4237-8E30-3E66635D5858}"/>
            </c:ext>
          </c:extLst>
        </c:ser>
        <c:dLbls>
          <c:showLegendKey val="0"/>
          <c:showVal val="0"/>
          <c:showCatName val="0"/>
          <c:showSerName val="0"/>
          <c:showPercent val="0"/>
          <c:showBubbleSize val="0"/>
        </c:dLbls>
        <c:marker val="1"/>
        <c:smooth val="0"/>
        <c:axId val="458003400"/>
        <c:axId val="458004184"/>
      </c:lineChart>
      <c:catAx>
        <c:axId val="458003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8004184"/>
        <c:crosses val="autoZero"/>
        <c:auto val="1"/>
        <c:lblAlgn val="ctr"/>
        <c:lblOffset val="100"/>
        <c:tickLblSkip val="1"/>
        <c:tickMarkSkip val="1"/>
        <c:noMultiLvlLbl val="0"/>
      </c:catAx>
      <c:valAx>
        <c:axId val="45800418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8003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6.43</c:v>
                </c:pt>
                <c:pt idx="1">
                  <c:v>4.57</c:v>
                </c:pt>
                <c:pt idx="2">
                  <c:v>5.19</c:v>
                </c:pt>
                <c:pt idx="3">
                  <c:v>5.68</c:v>
                </c:pt>
                <c:pt idx="4">
                  <c:v>6.25</c:v>
                </c:pt>
              </c:numCache>
            </c:numRef>
          </c:val>
          <c:extLst xmlns:c16r2="http://schemas.microsoft.com/office/drawing/2015/06/chart">
            <c:ext xmlns:c16="http://schemas.microsoft.com/office/drawing/2014/chart" uri="{C3380CC4-5D6E-409C-BE32-E72D297353CC}">
              <c16:uniqueId val="{00000000-C449-4784-A632-19F9967345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10.44</c:v>
                </c:pt>
                <c:pt idx="1">
                  <c:v>9.48</c:v>
                </c:pt>
                <c:pt idx="2">
                  <c:v>9.8699999999999992</c:v>
                </c:pt>
                <c:pt idx="3">
                  <c:v>9.75</c:v>
                </c:pt>
                <c:pt idx="4">
                  <c:v>6.79</c:v>
                </c:pt>
              </c:numCache>
            </c:numRef>
          </c:val>
          <c:extLst xmlns:c16r2="http://schemas.microsoft.com/office/drawing/2015/06/chart">
            <c:ext xmlns:c16="http://schemas.microsoft.com/office/drawing/2014/chart" uri="{C3380CC4-5D6E-409C-BE32-E72D297353CC}">
              <c16:uniqueId val="{00000001-C449-4784-A632-19F9967345F4}"/>
            </c:ext>
          </c:extLst>
        </c:ser>
        <c:dLbls>
          <c:showLegendKey val="0"/>
          <c:showVal val="0"/>
          <c:showCatName val="0"/>
          <c:showSerName val="0"/>
          <c:showPercent val="0"/>
          <c:showBubbleSize val="0"/>
        </c:dLbls>
        <c:gapWidth val="250"/>
        <c:overlap val="100"/>
        <c:axId val="381668160"/>
        <c:axId val="381666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c:v>
                </c:pt>
                <c:pt idx="1">
                  <c:v>-2.83</c:v>
                </c:pt>
                <c:pt idx="2">
                  <c:v>1.1100000000000001</c:v>
                </c:pt>
                <c:pt idx="3">
                  <c:v>0.55000000000000004</c:v>
                </c:pt>
                <c:pt idx="4">
                  <c:v>-2.12</c:v>
                </c:pt>
              </c:numCache>
            </c:numRef>
          </c:val>
          <c:smooth val="0"/>
          <c:extLst xmlns:c16r2="http://schemas.microsoft.com/office/drawing/2015/06/chart">
            <c:ext xmlns:c16="http://schemas.microsoft.com/office/drawing/2014/chart" uri="{C3380CC4-5D6E-409C-BE32-E72D297353CC}">
              <c16:uniqueId val="{00000002-C449-4784-A632-19F9967345F4}"/>
            </c:ext>
          </c:extLst>
        </c:ser>
        <c:dLbls>
          <c:showLegendKey val="0"/>
          <c:showVal val="0"/>
          <c:showCatName val="0"/>
          <c:showSerName val="0"/>
          <c:showPercent val="0"/>
          <c:showBubbleSize val="0"/>
        </c:dLbls>
        <c:marker val="1"/>
        <c:smooth val="0"/>
        <c:axId val="381668160"/>
        <c:axId val="381666984"/>
      </c:lineChart>
      <c:catAx>
        <c:axId val="3816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1666984"/>
        <c:crosses val="autoZero"/>
        <c:auto val="1"/>
        <c:lblAlgn val="ctr"/>
        <c:lblOffset val="100"/>
        <c:tickLblSkip val="1"/>
        <c:tickMarkSkip val="1"/>
        <c:noMultiLvlLbl val="0"/>
      </c:catAx>
      <c:valAx>
        <c:axId val="381666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6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BA1-4173-BD07-F1C1D4A186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A1-4173-BD07-F1C1D4A18618}"/>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9BA1-4173-BD07-F1C1D4A1861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0.05</c:v>
                </c:pt>
                <c:pt idx="4">
                  <c:v>#N/A</c:v>
                </c:pt>
                <c:pt idx="5">
                  <c:v>0.05</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9BA1-4173-BD07-F1C1D4A1861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3.01</c:v>
                </c:pt>
                <c:pt idx="2">
                  <c:v>#N/A</c:v>
                </c:pt>
                <c:pt idx="3">
                  <c:v>3.49</c:v>
                </c:pt>
                <c:pt idx="4">
                  <c:v>#N/A</c:v>
                </c:pt>
                <c:pt idx="5">
                  <c:v>3.31</c:v>
                </c:pt>
                <c:pt idx="6">
                  <c:v>#N/A</c:v>
                </c:pt>
                <c:pt idx="7">
                  <c:v>1.56</c:v>
                </c:pt>
                <c:pt idx="8">
                  <c:v>#N/A</c:v>
                </c:pt>
                <c:pt idx="9">
                  <c:v>1.1499999999999999</c:v>
                </c:pt>
              </c:numCache>
            </c:numRef>
          </c:val>
          <c:extLst xmlns:c16r2="http://schemas.microsoft.com/office/drawing/2015/06/chart">
            <c:ext xmlns:c16="http://schemas.microsoft.com/office/drawing/2014/chart" uri="{C3380CC4-5D6E-409C-BE32-E72D297353CC}">
              <c16:uniqueId val="{00000004-9BA1-4173-BD07-F1C1D4A18618}"/>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2.4300000000000002</c:v>
                </c:pt>
                <c:pt idx="2">
                  <c:v>#N/A</c:v>
                </c:pt>
                <c:pt idx="3">
                  <c:v>1.67</c:v>
                </c:pt>
                <c:pt idx="4">
                  <c:v>#N/A</c:v>
                </c:pt>
                <c:pt idx="5">
                  <c:v>1.44</c:v>
                </c:pt>
                <c:pt idx="6">
                  <c:v>#N/A</c:v>
                </c:pt>
                <c:pt idx="7">
                  <c:v>1.53</c:v>
                </c:pt>
                <c:pt idx="8">
                  <c:v>#N/A</c:v>
                </c:pt>
                <c:pt idx="9">
                  <c:v>1.25</c:v>
                </c:pt>
              </c:numCache>
            </c:numRef>
          </c:val>
          <c:extLst xmlns:c16r2="http://schemas.microsoft.com/office/drawing/2015/06/chart">
            <c:ext xmlns:c16="http://schemas.microsoft.com/office/drawing/2014/chart" uri="{C3380CC4-5D6E-409C-BE32-E72D297353CC}">
              <c16:uniqueId val="{00000005-9BA1-4173-BD07-F1C1D4A1861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1.82</c:v>
                </c:pt>
                <c:pt idx="4">
                  <c:v>#N/A</c:v>
                </c:pt>
                <c:pt idx="5">
                  <c:v>1.74</c:v>
                </c:pt>
                <c:pt idx="6">
                  <c:v>#N/A</c:v>
                </c:pt>
                <c:pt idx="7">
                  <c:v>1.56</c:v>
                </c:pt>
                <c:pt idx="8">
                  <c:v>#N/A</c:v>
                </c:pt>
                <c:pt idx="9">
                  <c:v>1.73</c:v>
                </c:pt>
              </c:numCache>
            </c:numRef>
          </c:val>
          <c:extLst xmlns:c16r2="http://schemas.microsoft.com/office/drawing/2015/06/chart">
            <c:ext xmlns:c16="http://schemas.microsoft.com/office/drawing/2014/chart" uri="{C3380CC4-5D6E-409C-BE32-E72D297353CC}">
              <c16:uniqueId val="{00000006-9BA1-4173-BD07-F1C1D4A1861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0.92</c:v>
                </c:pt>
                <c:pt idx="2">
                  <c:v>#N/A</c:v>
                </c:pt>
                <c:pt idx="3">
                  <c:v>1.78</c:v>
                </c:pt>
                <c:pt idx="4">
                  <c:v>#N/A</c:v>
                </c:pt>
                <c:pt idx="5">
                  <c:v>2.9</c:v>
                </c:pt>
                <c:pt idx="6">
                  <c:v>#N/A</c:v>
                </c:pt>
                <c:pt idx="7">
                  <c:v>2.2599999999999998</c:v>
                </c:pt>
                <c:pt idx="8">
                  <c:v>#N/A</c:v>
                </c:pt>
                <c:pt idx="9">
                  <c:v>1.77</c:v>
                </c:pt>
              </c:numCache>
            </c:numRef>
          </c:val>
          <c:extLst xmlns:c16r2="http://schemas.microsoft.com/office/drawing/2015/06/chart">
            <c:ext xmlns:c16="http://schemas.microsoft.com/office/drawing/2014/chart" uri="{C3380CC4-5D6E-409C-BE32-E72D297353CC}">
              <c16:uniqueId val="{00000007-9BA1-4173-BD07-F1C1D4A186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6.41</c:v>
                </c:pt>
                <c:pt idx="2">
                  <c:v>#N/A</c:v>
                </c:pt>
                <c:pt idx="3">
                  <c:v>4.5599999999999996</c:v>
                </c:pt>
                <c:pt idx="4">
                  <c:v>#N/A</c:v>
                </c:pt>
                <c:pt idx="5">
                  <c:v>5.18</c:v>
                </c:pt>
                <c:pt idx="6">
                  <c:v>#N/A</c:v>
                </c:pt>
                <c:pt idx="7">
                  <c:v>5.66</c:v>
                </c:pt>
                <c:pt idx="8">
                  <c:v>#N/A</c:v>
                </c:pt>
                <c:pt idx="9">
                  <c:v>6.23</c:v>
                </c:pt>
              </c:numCache>
            </c:numRef>
          </c:val>
          <c:extLst xmlns:c16r2="http://schemas.microsoft.com/office/drawing/2015/06/chart">
            <c:ext xmlns:c16="http://schemas.microsoft.com/office/drawing/2014/chart" uri="{C3380CC4-5D6E-409C-BE32-E72D297353CC}">
              <c16:uniqueId val="{00000008-9BA1-4173-BD07-F1C1D4A1861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9.56</c:v>
                </c:pt>
                <c:pt idx="2">
                  <c:v>#N/A</c:v>
                </c:pt>
                <c:pt idx="3">
                  <c:v>10.66</c:v>
                </c:pt>
                <c:pt idx="4">
                  <c:v>#N/A</c:v>
                </c:pt>
                <c:pt idx="5">
                  <c:v>10.23</c:v>
                </c:pt>
                <c:pt idx="6">
                  <c:v>#N/A</c:v>
                </c:pt>
                <c:pt idx="7">
                  <c:v>9.2799999999999994</c:v>
                </c:pt>
                <c:pt idx="8">
                  <c:v>#N/A</c:v>
                </c:pt>
                <c:pt idx="9">
                  <c:v>8.57</c:v>
                </c:pt>
              </c:numCache>
            </c:numRef>
          </c:val>
          <c:extLst xmlns:c16r2="http://schemas.microsoft.com/office/drawing/2015/06/chart">
            <c:ext xmlns:c16="http://schemas.microsoft.com/office/drawing/2014/chart" uri="{C3380CC4-5D6E-409C-BE32-E72D297353CC}">
              <c16:uniqueId val="{00000009-9BA1-4173-BD07-F1C1D4A18618}"/>
            </c:ext>
          </c:extLst>
        </c:ser>
        <c:dLbls>
          <c:showLegendKey val="0"/>
          <c:showVal val="0"/>
          <c:showCatName val="0"/>
          <c:showSerName val="0"/>
          <c:showPercent val="0"/>
          <c:showBubbleSize val="0"/>
        </c:dLbls>
        <c:gapWidth val="150"/>
        <c:overlap val="100"/>
        <c:axId val="381669336"/>
        <c:axId val="330694416"/>
      </c:barChart>
      <c:catAx>
        <c:axId val="38166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694416"/>
        <c:crosses val="autoZero"/>
        <c:auto val="1"/>
        <c:lblAlgn val="ctr"/>
        <c:lblOffset val="100"/>
        <c:tickLblSkip val="1"/>
        <c:tickMarkSkip val="1"/>
        <c:noMultiLvlLbl val="0"/>
      </c:catAx>
      <c:valAx>
        <c:axId val="33069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669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6906</c:v>
                </c:pt>
                <c:pt idx="5">
                  <c:v>7015</c:v>
                </c:pt>
                <c:pt idx="8">
                  <c:v>7316</c:v>
                </c:pt>
                <c:pt idx="11">
                  <c:v>7563</c:v>
                </c:pt>
                <c:pt idx="14">
                  <c:v>7720</c:v>
                </c:pt>
              </c:numCache>
            </c:numRef>
          </c:val>
          <c:extLst xmlns:c16r2="http://schemas.microsoft.com/office/drawing/2015/06/chart">
            <c:ext xmlns:c16="http://schemas.microsoft.com/office/drawing/2014/chart" uri="{C3380CC4-5D6E-409C-BE32-E72D297353CC}">
              <c16:uniqueId val="{00000000-73BD-49E1-9BF4-E885A34F91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3BD-49E1-9BF4-E885A34F91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682</c:v>
                </c:pt>
                <c:pt idx="3">
                  <c:v>433</c:v>
                </c:pt>
                <c:pt idx="6">
                  <c:v>495</c:v>
                </c:pt>
                <c:pt idx="9">
                  <c:v>547</c:v>
                </c:pt>
                <c:pt idx="12">
                  <c:v>522</c:v>
                </c:pt>
              </c:numCache>
            </c:numRef>
          </c:val>
          <c:extLst xmlns:c16r2="http://schemas.microsoft.com/office/drawing/2015/06/chart">
            <c:ext xmlns:c16="http://schemas.microsoft.com/office/drawing/2014/chart" uri="{C3380CC4-5D6E-409C-BE32-E72D297353CC}">
              <c16:uniqueId val="{00000002-73BD-49E1-9BF4-E885A34F91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118</c:v>
                </c:pt>
                <c:pt idx="3">
                  <c:v>116</c:v>
                </c:pt>
                <c:pt idx="6">
                  <c:v>112</c:v>
                </c:pt>
                <c:pt idx="9">
                  <c:v>112</c:v>
                </c:pt>
                <c:pt idx="12">
                  <c:v>63</c:v>
                </c:pt>
              </c:numCache>
            </c:numRef>
          </c:val>
          <c:extLst xmlns:c16r2="http://schemas.microsoft.com/office/drawing/2015/06/chart">
            <c:ext xmlns:c16="http://schemas.microsoft.com/office/drawing/2014/chart" uri="{C3380CC4-5D6E-409C-BE32-E72D297353CC}">
              <c16:uniqueId val="{00000003-73BD-49E1-9BF4-E885A34F91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2183</c:v>
                </c:pt>
                <c:pt idx="3">
                  <c:v>1672</c:v>
                </c:pt>
                <c:pt idx="6">
                  <c:v>1565</c:v>
                </c:pt>
                <c:pt idx="9">
                  <c:v>2240</c:v>
                </c:pt>
                <c:pt idx="12">
                  <c:v>1426</c:v>
                </c:pt>
              </c:numCache>
            </c:numRef>
          </c:val>
          <c:extLst xmlns:c16r2="http://schemas.microsoft.com/office/drawing/2015/06/chart">
            <c:ext xmlns:c16="http://schemas.microsoft.com/office/drawing/2014/chart" uri="{C3380CC4-5D6E-409C-BE32-E72D297353CC}">
              <c16:uniqueId val="{00000004-73BD-49E1-9BF4-E885A34F91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BD-49E1-9BF4-E885A34F91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3BD-49E1-9BF4-E885A34F91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6260</c:v>
                </c:pt>
                <c:pt idx="3">
                  <c:v>6462</c:v>
                </c:pt>
                <c:pt idx="6">
                  <c:v>6686</c:v>
                </c:pt>
                <c:pt idx="9">
                  <c:v>5730</c:v>
                </c:pt>
                <c:pt idx="12">
                  <c:v>7154</c:v>
                </c:pt>
              </c:numCache>
            </c:numRef>
          </c:val>
          <c:extLst xmlns:c16r2="http://schemas.microsoft.com/office/drawing/2015/06/chart">
            <c:ext xmlns:c16="http://schemas.microsoft.com/office/drawing/2014/chart" uri="{C3380CC4-5D6E-409C-BE32-E72D297353CC}">
              <c16:uniqueId val="{00000007-73BD-49E1-9BF4-E885A34F918C}"/>
            </c:ext>
          </c:extLst>
        </c:ser>
        <c:dLbls>
          <c:showLegendKey val="0"/>
          <c:showVal val="0"/>
          <c:showCatName val="0"/>
          <c:showSerName val="0"/>
          <c:showPercent val="0"/>
          <c:showBubbleSize val="0"/>
        </c:dLbls>
        <c:gapWidth val="100"/>
        <c:overlap val="100"/>
        <c:axId val="471167408"/>
        <c:axId val="471161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2337</c:v>
                </c:pt>
                <c:pt idx="2">
                  <c:v>#N/A</c:v>
                </c:pt>
                <c:pt idx="3">
                  <c:v>#N/A</c:v>
                </c:pt>
                <c:pt idx="4">
                  <c:v>1668</c:v>
                </c:pt>
                <c:pt idx="5">
                  <c:v>#N/A</c:v>
                </c:pt>
                <c:pt idx="6">
                  <c:v>#N/A</c:v>
                </c:pt>
                <c:pt idx="7">
                  <c:v>1542</c:v>
                </c:pt>
                <c:pt idx="8">
                  <c:v>#N/A</c:v>
                </c:pt>
                <c:pt idx="9">
                  <c:v>#N/A</c:v>
                </c:pt>
                <c:pt idx="10">
                  <c:v>1066</c:v>
                </c:pt>
                <c:pt idx="11">
                  <c:v>#N/A</c:v>
                </c:pt>
                <c:pt idx="12">
                  <c:v>#N/A</c:v>
                </c:pt>
                <c:pt idx="13">
                  <c:v>1445</c:v>
                </c:pt>
                <c:pt idx="14">
                  <c:v>#N/A</c:v>
                </c:pt>
              </c:numCache>
            </c:numRef>
          </c:val>
          <c:smooth val="0"/>
          <c:extLst xmlns:c16r2="http://schemas.microsoft.com/office/drawing/2015/06/chart">
            <c:ext xmlns:c16="http://schemas.microsoft.com/office/drawing/2014/chart" uri="{C3380CC4-5D6E-409C-BE32-E72D297353CC}">
              <c16:uniqueId val="{00000008-73BD-49E1-9BF4-E885A34F918C}"/>
            </c:ext>
          </c:extLst>
        </c:ser>
        <c:dLbls>
          <c:showLegendKey val="0"/>
          <c:showVal val="0"/>
          <c:showCatName val="0"/>
          <c:showSerName val="0"/>
          <c:showPercent val="0"/>
          <c:showBubbleSize val="0"/>
        </c:dLbls>
        <c:marker val="1"/>
        <c:smooth val="0"/>
        <c:axId val="471167408"/>
        <c:axId val="471161528"/>
      </c:lineChart>
      <c:catAx>
        <c:axId val="47116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161528"/>
        <c:crosses val="autoZero"/>
        <c:auto val="1"/>
        <c:lblAlgn val="ctr"/>
        <c:lblOffset val="100"/>
        <c:tickLblSkip val="1"/>
        <c:tickMarkSkip val="1"/>
        <c:noMultiLvlLbl val="0"/>
      </c:catAx>
      <c:valAx>
        <c:axId val="47116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16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80754</c:v>
                </c:pt>
                <c:pt idx="5">
                  <c:v>81264</c:v>
                </c:pt>
                <c:pt idx="8">
                  <c:v>81001</c:v>
                </c:pt>
                <c:pt idx="11">
                  <c:v>80368</c:v>
                </c:pt>
                <c:pt idx="14">
                  <c:v>78562</c:v>
                </c:pt>
              </c:numCache>
            </c:numRef>
          </c:val>
          <c:extLst xmlns:c16r2="http://schemas.microsoft.com/office/drawing/2015/06/chart">
            <c:ext xmlns:c16="http://schemas.microsoft.com/office/drawing/2014/chart" uri="{C3380CC4-5D6E-409C-BE32-E72D297353CC}">
              <c16:uniqueId val="{00000000-8F7E-4234-9B2C-AB922DCADF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12152</c:v>
                </c:pt>
                <c:pt idx="5">
                  <c:v>11454</c:v>
                </c:pt>
                <c:pt idx="8">
                  <c:v>11859</c:v>
                </c:pt>
                <c:pt idx="11">
                  <c:v>9290</c:v>
                </c:pt>
                <c:pt idx="14">
                  <c:v>9412</c:v>
                </c:pt>
              </c:numCache>
            </c:numRef>
          </c:val>
          <c:extLst xmlns:c16r2="http://schemas.microsoft.com/office/drawing/2015/06/chart">
            <c:ext xmlns:c16="http://schemas.microsoft.com/office/drawing/2014/chart" uri="{C3380CC4-5D6E-409C-BE32-E72D297353CC}">
              <c16:uniqueId val="{00000001-8F7E-4234-9B2C-AB922DCADF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9882</c:v>
                </c:pt>
                <c:pt idx="5">
                  <c:v>9203</c:v>
                </c:pt>
                <c:pt idx="8">
                  <c:v>9143</c:v>
                </c:pt>
                <c:pt idx="11">
                  <c:v>9642</c:v>
                </c:pt>
                <c:pt idx="14">
                  <c:v>8937</c:v>
                </c:pt>
              </c:numCache>
            </c:numRef>
          </c:val>
          <c:extLst xmlns:c16r2="http://schemas.microsoft.com/office/drawing/2015/06/chart">
            <c:ext xmlns:c16="http://schemas.microsoft.com/office/drawing/2014/chart" uri="{C3380CC4-5D6E-409C-BE32-E72D297353CC}">
              <c16:uniqueId val="{00000002-8F7E-4234-9B2C-AB922DCADF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7E-4234-9B2C-AB922DCADF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7E-4234-9B2C-AB922DCADF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0</c:v>
                </c:pt>
                <c:pt idx="6">
                  <c:v>5</c:v>
                </c:pt>
                <c:pt idx="9">
                  <c:v>2</c:v>
                </c:pt>
                <c:pt idx="12">
                  <c:v>1</c:v>
                </c:pt>
              </c:numCache>
            </c:numRef>
          </c:val>
          <c:extLst xmlns:c16r2="http://schemas.microsoft.com/office/drawing/2015/06/chart">
            <c:ext xmlns:c16="http://schemas.microsoft.com/office/drawing/2014/chart" uri="{C3380CC4-5D6E-409C-BE32-E72D297353CC}">
              <c16:uniqueId val="{00000005-8F7E-4234-9B2C-AB922DCADF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7517</c:v>
                </c:pt>
                <c:pt idx="3">
                  <c:v>7058</c:v>
                </c:pt>
                <c:pt idx="6">
                  <c:v>6438</c:v>
                </c:pt>
                <c:pt idx="9">
                  <c:v>6207</c:v>
                </c:pt>
                <c:pt idx="12">
                  <c:v>5837</c:v>
                </c:pt>
              </c:numCache>
            </c:numRef>
          </c:val>
          <c:extLst xmlns:c16r2="http://schemas.microsoft.com/office/drawing/2015/06/chart">
            <c:ext xmlns:c16="http://schemas.microsoft.com/office/drawing/2014/chart" uri="{C3380CC4-5D6E-409C-BE32-E72D297353CC}">
              <c16:uniqueId val="{00000006-8F7E-4234-9B2C-AB922DCADF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478</c:v>
                </c:pt>
                <c:pt idx="3">
                  <c:v>366</c:v>
                </c:pt>
                <c:pt idx="6">
                  <c:v>255</c:v>
                </c:pt>
                <c:pt idx="9">
                  <c:v>145</c:v>
                </c:pt>
                <c:pt idx="12">
                  <c:v>81</c:v>
                </c:pt>
              </c:numCache>
            </c:numRef>
          </c:val>
          <c:extLst xmlns:c16r2="http://schemas.microsoft.com/office/drawing/2015/06/chart">
            <c:ext xmlns:c16="http://schemas.microsoft.com/office/drawing/2014/chart" uri="{C3380CC4-5D6E-409C-BE32-E72D297353CC}">
              <c16:uniqueId val="{00000007-8F7E-4234-9B2C-AB922DCADF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32687</c:v>
                </c:pt>
                <c:pt idx="3">
                  <c:v>32197</c:v>
                </c:pt>
                <c:pt idx="6">
                  <c:v>28453</c:v>
                </c:pt>
                <c:pt idx="9">
                  <c:v>21889</c:v>
                </c:pt>
                <c:pt idx="12">
                  <c:v>19341</c:v>
                </c:pt>
              </c:numCache>
            </c:numRef>
          </c:val>
          <c:extLst xmlns:c16r2="http://schemas.microsoft.com/office/drawing/2015/06/chart">
            <c:ext xmlns:c16="http://schemas.microsoft.com/office/drawing/2014/chart" uri="{C3380CC4-5D6E-409C-BE32-E72D297353CC}">
              <c16:uniqueId val="{00000008-8F7E-4234-9B2C-AB922DCADF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8689</c:v>
                </c:pt>
                <c:pt idx="3">
                  <c:v>8269</c:v>
                </c:pt>
                <c:pt idx="6">
                  <c:v>8037</c:v>
                </c:pt>
                <c:pt idx="9">
                  <c:v>7478</c:v>
                </c:pt>
                <c:pt idx="12">
                  <c:v>6940</c:v>
                </c:pt>
              </c:numCache>
            </c:numRef>
          </c:val>
          <c:extLst xmlns:c16r2="http://schemas.microsoft.com/office/drawing/2015/06/chart">
            <c:ext xmlns:c16="http://schemas.microsoft.com/office/drawing/2014/chart" uri="{C3380CC4-5D6E-409C-BE32-E72D297353CC}">
              <c16:uniqueId val="{00000009-8F7E-4234-9B2C-AB922DCADF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70862</c:v>
                </c:pt>
                <c:pt idx="3">
                  <c:v>71040</c:v>
                </c:pt>
                <c:pt idx="6">
                  <c:v>70388</c:v>
                </c:pt>
                <c:pt idx="9">
                  <c:v>69967</c:v>
                </c:pt>
                <c:pt idx="12">
                  <c:v>67903</c:v>
                </c:pt>
              </c:numCache>
            </c:numRef>
          </c:val>
          <c:extLst xmlns:c16r2="http://schemas.microsoft.com/office/drawing/2015/06/chart">
            <c:ext xmlns:c16="http://schemas.microsoft.com/office/drawing/2014/chart" uri="{C3380CC4-5D6E-409C-BE32-E72D297353CC}">
              <c16:uniqueId val="{0000000A-8F7E-4234-9B2C-AB922DCADF7B}"/>
            </c:ext>
          </c:extLst>
        </c:ser>
        <c:dLbls>
          <c:showLegendKey val="0"/>
          <c:showVal val="0"/>
          <c:showCatName val="0"/>
          <c:showSerName val="0"/>
          <c:showPercent val="0"/>
          <c:showBubbleSize val="0"/>
        </c:dLbls>
        <c:gapWidth val="100"/>
        <c:overlap val="100"/>
        <c:axId val="471163096"/>
        <c:axId val="471167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17446</c:v>
                </c:pt>
                <c:pt idx="2">
                  <c:v>#N/A</c:v>
                </c:pt>
                <c:pt idx="3">
                  <c:v>#N/A</c:v>
                </c:pt>
                <c:pt idx="4">
                  <c:v>17009</c:v>
                </c:pt>
                <c:pt idx="5">
                  <c:v>#N/A</c:v>
                </c:pt>
                <c:pt idx="6">
                  <c:v>#N/A</c:v>
                </c:pt>
                <c:pt idx="7">
                  <c:v>11572</c:v>
                </c:pt>
                <c:pt idx="8">
                  <c:v>#N/A</c:v>
                </c:pt>
                <c:pt idx="9">
                  <c:v>#N/A</c:v>
                </c:pt>
                <c:pt idx="10">
                  <c:v>6388</c:v>
                </c:pt>
                <c:pt idx="11">
                  <c:v>#N/A</c:v>
                </c:pt>
                <c:pt idx="12">
                  <c:v>#N/A</c:v>
                </c:pt>
                <c:pt idx="13">
                  <c:v>3191</c:v>
                </c:pt>
                <c:pt idx="14">
                  <c:v>#N/A</c:v>
                </c:pt>
              </c:numCache>
            </c:numRef>
          </c:val>
          <c:smooth val="0"/>
          <c:extLst xmlns:c16r2="http://schemas.microsoft.com/office/drawing/2015/06/chart">
            <c:ext xmlns:c16="http://schemas.microsoft.com/office/drawing/2014/chart" uri="{C3380CC4-5D6E-409C-BE32-E72D297353CC}">
              <c16:uniqueId val="{0000000B-8F7E-4234-9B2C-AB922DCADF7B}"/>
            </c:ext>
          </c:extLst>
        </c:ser>
        <c:dLbls>
          <c:showLegendKey val="0"/>
          <c:showVal val="0"/>
          <c:showCatName val="0"/>
          <c:showSerName val="0"/>
          <c:showPercent val="0"/>
          <c:showBubbleSize val="0"/>
        </c:dLbls>
        <c:marker val="1"/>
        <c:smooth val="0"/>
        <c:axId val="471163096"/>
        <c:axId val="471167800"/>
      </c:lineChart>
      <c:catAx>
        <c:axId val="47116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167800"/>
        <c:crosses val="autoZero"/>
        <c:auto val="1"/>
        <c:lblAlgn val="ctr"/>
        <c:lblOffset val="100"/>
        <c:tickLblSkip val="1"/>
        <c:tickMarkSkip val="1"/>
        <c:noMultiLvlLbl val="0"/>
      </c:catAx>
      <c:valAx>
        <c:axId val="471167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16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4207</c:v>
                </c:pt>
                <c:pt idx="1">
                  <c:v>4207</c:v>
                </c:pt>
                <c:pt idx="2">
                  <c:v>2983</c:v>
                </c:pt>
              </c:numCache>
            </c:numRef>
          </c:val>
          <c:extLst xmlns:c16r2="http://schemas.microsoft.com/office/drawing/2015/06/chart">
            <c:ext xmlns:c16="http://schemas.microsoft.com/office/drawing/2014/chart" uri="{C3380CC4-5D6E-409C-BE32-E72D297353CC}">
              <c16:uniqueId val="{00000000-9CF5-4FC5-ADDC-E1A7D276FE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c:v>
                </c:pt>
                <c:pt idx="1">
                  <c:v>105</c:v>
                </c:pt>
                <c:pt idx="2">
                  <c:v>105</c:v>
                </c:pt>
              </c:numCache>
            </c:numRef>
          </c:val>
          <c:extLst xmlns:c16r2="http://schemas.microsoft.com/office/drawing/2015/06/chart">
            <c:ext xmlns:c16="http://schemas.microsoft.com/office/drawing/2014/chart" uri="{C3380CC4-5D6E-409C-BE32-E72D297353CC}">
              <c16:uniqueId val="{00000001-9CF5-4FC5-ADDC-E1A7D276FE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6967</c:v>
                </c:pt>
                <c:pt idx="1">
                  <c:v>6971</c:v>
                </c:pt>
                <c:pt idx="2">
                  <c:v>6844</c:v>
                </c:pt>
              </c:numCache>
            </c:numRef>
          </c:val>
          <c:extLst xmlns:c16r2="http://schemas.microsoft.com/office/drawing/2015/06/chart">
            <c:ext xmlns:c16="http://schemas.microsoft.com/office/drawing/2014/chart" uri="{C3380CC4-5D6E-409C-BE32-E72D297353CC}">
              <c16:uniqueId val="{00000002-9CF5-4FC5-ADDC-E1A7D276FE56}"/>
            </c:ext>
          </c:extLst>
        </c:ser>
        <c:dLbls>
          <c:showLegendKey val="0"/>
          <c:showVal val="0"/>
          <c:showCatName val="0"/>
          <c:showSerName val="0"/>
          <c:showPercent val="0"/>
          <c:showBubbleSize val="0"/>
        </c:dLbls>
        <c:gapWidth val="120"/>
        <c:overlap val="100"/>
        <c:axId val="471160744"/>
        <c:axId val="471163880"/>
      </c:barChart>
      <c:catAx>
        <c:axId val="47116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1163880"/>
        <c:crosses val="autoZero"/>
        <c:auto val="1"/>
        <c:lblAlgn val="ctr"/>
        <c:lblOffset val="100"/>
        <c:tickLblSkip val="1"/>
        <c:tickMarkSkip val="1"/>
        <c:noMultiLvlLbl val="0"/>
      </c:catAx>
      <c:valAx>
        <c:axId val="471163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116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56-474A-ACE9-630D26E34E41}"/>
                </c:ext>
                <c:ext xmlns:c15="http://schemas.microsoft.com/office/drawing/2012/chart" uri="{CE6537A1-D6FC-4f65-9D91-7224C49458BB}">
                  <c15:dlblFieldTable>
                    <c15:dlblFTEntry>
                      <c15:txfldGUID>{395206E5-CB7D-44EF-95EB-A6B27DBB266A}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56-474A-ACE9-630D26E34E41}"/>
                </c:ext>
                <c:ext xmlns:c15="http://schemas.microsoft.com/office/drawing/2012/chart" uri="{CE6537A1-D6FC-4f65-9D91-7224C49458BB}">
                  <c15:dlblFieldTable>
                    <c15:dlblFTEntry>
                      <c15:txfldGUID>{CC997E00-B5B2-4B97-8C6A-20D401CA6AD2}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56-474A-ACE9-630D26E34E41}"/>
                </c:ext>
                <c:ext xmlns:c15="http://schemas.microsoft.com/office/drawing/2012/chart" uri="{CE6537A1-D6FC-4f65-9D91-7224C49458BB}">
                  <c15:dlblFieldTable>
                    <c15:dlblFTEntry>
                      <c15:txfldGUID>{52B15146-6462-4477-9141-D3576891FB6A}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56-474A-ACE9-630D26E34E41}"/>
                </c:ext>
                <c:ext xmlns:c15="http://schemas.microsoft.com/office/drawing/2012/chart" uri="{CE6537A1-D6FC-4f65-9D91-7224C49458BB}">
                  <c15:dlblFieldTable>
                    <c15:dlblFTEntry>
                      <c15:txfldGUID>{7ABD4F33-836A-48B8-A3B5-5C46729BD103}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56-474A-ACE9-630D26E34E41}"/>
                </c:ext>
                <c:ext xmlns:c15="http://schemas.microsoft.com/office/drawing/2012/chart" uri="{CE6537A1-D6FC-4f65-9D91-7224C49458BB}">
                  <c15:dlblFieldTable>
                    <c15:dlblFTEntry>
                      <c15:txfldGUID>{33FA3778-E450-4119-AE75-8BF4D9C2749D}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56-474A-ACE9-630D26E34E41}"/>
                </c:ext>
                <c:ext xmlns:c15="http://schemas.microsoft.com/office/drawing/2012/chart" uri="{CE6537A1-D6FC-4f65-9D91-7224C49458BB}">
                  <c15:dlblFieldTable>
                    <c15:dlblFTEntry>
                      <c15:txfldGUID>{FC025BD3-24CF-4C7B-BA28-4DADCDA1D5B6}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56-474A-ACE9-630D26E34E41}"/>
                </c:ext>
                <c:ext xmlns:c15="http://schemas.microsoft.com/office/drawing/2012/chart" uri="{CE6537A1-D6FC-4f65-9D91-7224C49458BB}">
                  <c15:dlblFieldTable>
                    <c15:dlblFTEntry>
                      <c15:txfldGUID>{39630E1B-2269-48EE-BC1C-5CE780B97E41}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56-474A-ACE9-630D26E34E41}"/>
                </c:ext>
                <c:ext xmlns:c15="http://schemas.microsoft.com/office/drawing/2012/chart" uri="{CE6537A1-D6FC-4f65-9D91-7224C49458BB}">
                  <c15:dlblFieldTable>
                    <c15:dlblFTEntry>
                      <c15:txfldGUID>{CCB81B6F-CB8D-4958-9A99-146BC68A53CF}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56-474A-ACE9-630D26E34E41}"/>
                </c:ext>
                <c:ext xmlns:c15="http://schemas.microsoft.com/office/drawing/2012/chart" uri="{CE6537A1-D6FC-4f65-9D91-7224C49458BB}">
                  <c15:dlblFieldTable>
                    <c15:dlblFTEntry>
                      <c15:txfldGUID>{99511035-596A-442A-B589-26BA32CF4B6F}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51.4</c:v>
                </c:pt>
                <c:pt idx="8">
                  <c:v>53.4</c:v>
                </c:pt>
                <c:pt idx="16">
                  <c:v>55.2</c:v>
                </c:pt>
                <c:pt idx="24">
                  <c:v>54.9</c:v>
                </c:pt>
                <c:pt idx="32">
                  <c:v>56.3</c:v>
                </c:pt>
              </c:numCache>
            </c:numRef>
          </c:xVal>
          <c:yVal>
            <c:numRef>
              <c:f>公会計指標分析・財政指標組合せ分析表!$BP$51:$DC$51</c:f>
              <c:numCache>
                <c:formatCode>#,##0.0;"▲ "#,##0.0</c:formatCode>
                <c:ptCount val="40"/>
                <c:pt idx="0">
                  <c:v>47.6</c:v>
                </c:pt>
                <c:pt idx="8">
                  <c:v>46.8</c:v>
                </c:pt>
                <c:pt idx="16">
                  <c:v>31.7</c:v>
                </c:pt>
                <c:pt idx="24">
                  <c:v>17.3</c:v>
                </c:pt>
                <c:pt idx="32">
                  <c:v>8.5</c:v>
                </c:pt>
              </c:numCache>
            </c:numRef>
          </c:yVal>
          <c:smooth val="0"/>
          <c:extLst xmlns:c16r2="http://schemas.microsoft.com/office/drawing/2015/06/chart">
            <c:ext xmlns:c16="http://schemas.microsoft.com/office/drawing/2014/chart" uri="{C3380CC4-5D6E-409C-BE32-E72D297353CC}">
              <c16:uniqueId val="{00000009-C556-474A-ACE9-630D26E34E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56-474A-ACE9-630D26E34E41}"/>
                </c:ext>
                <c:ext xmlns:c15="http://schemas.microsoft.com/office/drawing/2012/chart" uri="{CE6537A1-D6FC-4f65-9D91-7224C49458BB}">
                  <c15:dlblFieldTable>
                    <c15:dlblFTEntry>
                      <c15:txfldGUID>{665E3341-1156-4DF9-9108-B9A5C2B913B7}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56-474A-ACE9-630D26E34E41}"/>
                </c:ext>
                <c:ext xmlns:c15="http://schemas.microsoft.com/office/drawing/2012/chart" uri="{CE6537A1-D6FC-4f65-9D91-7224C49458BB}">
                  <c15:dlblFieldTable>
                    <c15:dlblFTEntry>
                      <c15:txfldGUID>{DEBA1B3F-922C-41CA-9730-8DF7EDA9002E}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56-474A-ACE9-630D26E34E41}"/>
                </c:ext>
                <c:ext xmlns:c15="http://schemas.microsoft.com/office/drawing/2012/chart" uri="{CE6537A1-D6FC-4f65-9D91-7224C49458BB}">
                  <c15:dlblFieldTable>
                    <c15:dlblFTEntry>
                      <c15:txfldGUID>{C0E14D22-32E1-4999-B433-FED9F0E4D314}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56-474A-ACE9-630D26E34E41}"/>
                </c:ext>
                <c:ext xmlns:c15="http://schemas.microsoft.com/office/drawing/2012/chart" uri="{CE6537A1-D6FC-4f65-9D91-7224C49458BB}">
                  <c15:dlblFieldTable>
                    <c15:dlblFTEntry>
                      <c15:txfldGUID>{0BEA4F23-96AF-47E5-882F-FB3B8097DB66}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56-474A-ACE9-630D26E34E41}"/>
                </c:ext>
                <c:ext xmlns:c15="http://schemas.microsoft.com/office/drawing/2012/chart" uri="{CE6537A1-D6FC-4f65-9D91-7224C49458BB}">
                  <c15:dlblFieldTable>
                    <c15:dlblFTEntry>
                      <c15:txfldGUID>{145096FB-5482-49A7-96E4-94144DA2403D}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56-474A-ACE9-630D26E34E41}"/>
                </c:ext>
                <c:ext xmlns:c15="http://schemas.microsoft.com/office/drawing/2012/chart" uri="{CE6537A1-D6FC-4f65-9D91-7224C49458BB}">
                  <c15:dlblFieldTable>
                    <c15:dlblFTEntry>
                      <c15:txfldGUID>{CAE09731-179D-45BB-B0B9-7F89700F7EE8}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56-474A-ACE9-630D26E34E41}"/>
                </c:ext>
                <c:ext xmlns:c15="http://schemas.microsoft.com/office/drawing/2012/chart" uri="{CE6537A1-D6FC-4f65-9D91-7224C49458BB}">
                  <c15:dlblFieldTable>
                    <c15:dlblFTEntry>
                      <c15:txfldGUID>{1CA90993-EA12-49F5-BB71-8EB5C1AC11C6}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56-474A-ACE9-630D26E34E41}"/>
                </c:ext>
                <c:ext xmlns:c15="http://schemas.microsoft.com/office/drawing/2012/chart" uri="{CE6537A1-D6FC-4f65-9D91-7224C49458BB}">
                  <c15:dlblFieldTable>
                    <c15:dlblFTEntry>
                      <c15:txfldGUID>{FDAD2C47-510B-4785-9828-FF8E37036E8A}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56-474A-ACE9-630D26E34E41}"/>
                </c:ext>
                <c:ext xmlns:c15="http://schemas.microsoft.com/office/drawing/2012/chart" uri="{CE6537A1-D6FC-4f65-9D91-7224C49458BB}">
                  <c15:dlblFieldTable>
                    <c15:dlblFTEntry>
                      <c15:txfldGUID>{52EE3820-5E61-4AEA-A53E-DC553D66DB23}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C556-474A-ACE9-630D26E34E41}"/>
            </c:ext>
          </c:extLst>
        </c:ser>
        <c:dLbls>
          <c:showLegendKey val="0"/>
          <c:showVal val="1"/>
          <c:showCatName val="0"/>
          <c:showSerName val="0"/>
          <c:showPercent val="0"/>
          <c:showBubbleSize val="0"/>
        </c:dLbls>
        <c:axId val="471162704"/>
        <c:axId val="471166232"/>
      </c:scatterChart>
      <c:valAx>
        <c:axId val="471162704"/>
        <c:scaling>
          <c:orientation val="minMax"/>
          <c:max val="62.2"/>
          <c:min val="5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166232"/>
        <c:crosses val="autoZero"/>
        <c:crossBetween val="midCat"/>
      </c:valAx>
      <c:valAx>
        <c:axId val="471166232"/>
        <c:scaling>
          <c:orientation val="minMax"/>
          <c:max val="5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162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EAD-4A2D-82F1-8BBFE5CDDF1D}"/>
                </c:ext>
                <c:ext xmlns:c15="http://schemas.microsoft.com/office/drawing/2012/chart" uri="{CE6537A1-D6FC-4f65-9D91-7224C49458BB}">
                  <c15:dlblFieldTable>
                    <c15:dlblFTEntry>
                      <c15:txfldGUID>{60A3599C-EA43-422D-8647-6B12E1B6F9A0}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EAD-4A2D-82F1-8BBFE5CDDF1D}"/>
                </c:ext>
                <c:ext xmlns:c15="http://schemas.microsoft.com/office/drawing/2012/chart" uri="{CE6537A1-D6FC-4f65-9D91-7224C49458BB}">
                  <c15:dlblFieldTable>
                    <c15:dlblFTEntry>
                      <c15:txfldGUID>{66250E1C-14E6-478E-B7C6-D75842B1CEB1}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EAD-4A2D-82F1-8BBFE5CDDF1D}"/>
                </c:ext>
                <c:ext xmlns:c15="http://schemas.microsoft.com/office/drawing/2012/chart" uri="{CE6537A1-D6FC-4f65-9D91-7224C49458BB}">
                  <c15:dlblFieldTable>
                    <c15:dlblFTEntry>
                      <c15:txfldGUID>{B5DF2C34-389E-44B7-8DFE-D66275458F8F}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EAD-4A2D-82F1-8BBFE5CDDF1D}"/>
                </c:ext>
                <c:ext xmlns:c15="http://schemas.microsoft.com/office/drawing/2012/chart" uri="{CE6537A1-D6FC-4f65-9D91-7224C49458BB}">
                  <c15:dlblFieldTable>
                    <c15:dlblFTEntry>
                      <c15:txfldGUID>{1AD2C319-7D54-4CF5-A492-96E04CEC6515}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EAD-4A2D-82F1-8BBFE5CDDF1D}"/>
                </c:ext>
                <c:ext xmlns:c15="http://schemas.microsoft.com/office/drawing/2012/chart" uri="{CE6537A1-D6FC-4f65-9D91-7224C49458BB}">
                  <c15:dlblFieldTable>
                    <c15:dlblFTEntry>
                      <c15:txfldGUID>{755CE0B2-1C5E-453E-AD18-58989C7E5DD2}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EAD-4A2D-82F1-8BBFE5CDDF1D}"/>
                </c:ext>
                <c:ext xmlns:c15="http://schemas.microsoft.com/office/drawing/2012/chart" uri="{CE6537A1-D6FC-4f65-9D91-7224C49458BB}">
                  <c15:dlblFieldTable>
                    <c15:dlblFTEntry>
                      <c15:txfldGUID>{903A5179-4B84-43E2-B18B-2A4D1B3B4B4F}</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EAD-4A2D-82F1-8BBFE5CDDF1D}"/>
                </c:ext>
                <c:ext xmlns:c15="http://schemas.microsoft.com/office/drawing/2012/chart" uri="{CE6537A1-D6FC-4f65-9D91-7224C49458BB}">
                  <c15:dlblFieldTable>
                    <c15:dlblFTEntry>
                      <c15:txfldGUID>{EA7ADD4C-DF55-4356-9409-0D18CECB9A9B}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EAD-4A2D-82F1-8BBFE5CDDF1D}"/>
                </c:ext>
                <c:ext xmlns:c15="http://schemas.microsoft.com/office/drawing/2012/chart" uri="{CE6537A1-D6FC-4f65-9D91-7224C49458BB}">
                  <c15:dlblFieldTable>
                    <c15:dlblFTEntry>
                      <c15:txfldGUID>{24F42D43-1C1D-4165-A043-549849EF7D4F}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EAD-4A2D-82F1-8BBFE5CDDF1D}"/>
                </c:ext>
                <c:ext xmlns:c15="http://schemas.microsoft.com/office/drawing/2012/chart" uri="{CE6537A1-D6FC-4f65-9D91-7224C49458BB}">
                  <c15:dlblFieldTable>
                    <c15:dlblFTEntry>
                      <c15:txfldGUID>{68AE3402-CFEE-4791-8B26-D5AC1551C083}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5.6</c:v>
                </c:pt>
                <c:pt idx="16">
                  <c:v>5</c:v>
                </c:pt>
                <c:pt idx="24">
                  <c:v>3.9</c:v>
                </c:pt>
                <c:pt idx="32">
                  <c:v>3.6</c:v>
                </c:pt>
              </c:numCache>
            </c:numRef>
          </c:xVal>
          <c:yVal>
            <c:numRef>
              <c:f>公会計指標分析・財政指標組合せ分析表!$BP$73:$DC$73</c:f>
              <c:numCache>
                <c:formatCode>#,##0.0;"▲ "#,##0.0</c:formatCode>
                <c:ptCount val="40"/>
                <c:pt idx="0">
                  <c:v>47.6</c:v>
                </c:pt>
                <c:pt idx="8">
                  <c:v>46.8</c:v>
                </c:pt>
                <c:pt idx="16">
                  <c:v>31.7</c:v>
                </c:pt>
                <c:pt idx="24">
                  <c:v>17.3</c:v>
                </c:pt>
                <c:pt idx="32">
                  <c:v>8.5</c:v>
                </c:pt>
              </c:numCache>
            </c:numRef>
          </c:yVal>
          <c:smooth val="0"/>
          <c:extLst xmlns:c16r2="http://schemas.microsoft.com/office/drawing/2015/06/chart">
            <c:ext xmlns:c16="http://schemas.microsoft.com/office/drawing/2014/chart" uri="{C3380CC4-5D6E-409C-BE32-E72D297353CC}">
              <c16:uniqueId val="{00000009-8EAD-4A2D-82F1-8BBFE5CDDF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EAD-4A2D-82F1-8BBFE5CDDF1D}"/>
                </c:ext>
                <c:ext xmlns:c15="http://schemas.microsoft.com/office/drawing/2012/chart" uri="{CE6537A1-D6FC-4f65-9D91-7224C49458BB}">
                  <c15:dlblFieldTable>
                    <c15:dlblFTEntry>
                      <c15:txfldGUID>{D81B8E45-6531-471A-A230-3A70770D4B71}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EAD-4A2D-82F1-8BBFE5CDDF1D}"/>
                </c:ext>
                <c:ext xmlns:c15="http://schemas.microsoft.com/office/drawing/2012/chart" uri="{CE6537A1-D6FC-4f65-9D91-7224C49458BB}">
                  <c15:dlblFieldTable>
                    <c15:dlblFTEntry>
                      <c15:txfldGUID>{7AAEFF81-2699-4A67-90A3-939DFCBE1C05}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EAD-4A2D-82F1-8BBFE5CDDF1D}"/>
                </c:ext>
                <c:ext xmlns:c15="http://schemas.microsoft.com/office/drawing/2012/chart" uri="{CE6537A1-D6FC-4f65-9D91-7224C49458BB}">
                  <c15:dlblFieldTable>
                    <c15:dlblFTEntry>
                      <c15:txfldGUID>{86D68EB4-372F-4CBB-BCB1-ACABA3368541}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EAD-4A2D-82F1-8BBFE5CDDF1D}"/>
                </c:ext>
                <c:ext xmlns:c15="http://schemas.microsoft.com/office/drawing/2012/chart" uri="{CE6537A1-D6FC-4f65-9D91-7224C49458BB}">
                  <c15:dlblFieldTable>
                    <c15:dlblFTEntry>
                      <c15:txfldGUID>{8F626A9D-383E-4870-BE12-B67F26F83016}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EAD-4A2D-82F1-8BBFE5CDDF1D}"/>
                </c:ext>
                <c:ext xmlns:c15="http://schemas.microsoft.com/office/drawing/2012/chart" uri="{CE6537A1-D6FC-4f65-9D91-7224C49458BB}">
                  <c15:dlblFieldTable>
                    <c15:dlblFTEntry>
                      <c15:txfldGUID>{995B12DE-2B0C-4470-AC16-9A5C16392356}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EAD-4A2D-82F1-8BBFE5CDDF1D}"/>
                </c:ext>
                <c:ext xmlns:c15="http://schemas.microsoft.com/office/drawing/2012/chart" uri="{CE6537A1-D6FC-4f65-9D91-7224C49458BB}">
                  <c15:dlblFieldTable>
                    <c15:dlblFTEntry>
                      <c15:txfldGUID>{ADC68072-B674-4C89-9E77-3F04031BB689}</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EAD-4A2D-82F1-8BBFE5CDDF1D}"/>
                </c:ext>
                <c:ext xmlns:c15="http://schemas.microsoft.com/office/drawing/2012/chart" uri="{CE6537A1-D6FC-4f65-9D91-7224C49458BB}">
                  <c15:dlblFieldTable>
                    <c15:dlblFTEntry>
                      <c15:txfldGUID>{750027C1-37B4-450E-92C3-4BE33E2B2D3A}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EAD-4A2D-82F1-8BBFE5CDDF1D}"/>
                </c:ext>
                <c:ext xmlns:c15="http://schemas.microsoft.com/office/drawing/2012/chart" uri="{CE6537A1-D6FC-4f65-9D91-7224C49458BB}">
                  <c15:dlblFieldTable>
                    <c15:dlblFTEntry>
                      <c15:txfldGUID>{945E2632-C4BA-4565-8869-EF10B8460C98}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EAD-4A2D-82F1-8BBFE5CDDF1D}"/>
                </c:ext>
                <c:ext xmlns:c15="http://schemas.microsoft.com/office/drawing/2012/chart" uri="{CE6537A1-D6FC-4f65-9D91-7224C49458BB}">
                  <c15:dlblFieldTable>
                    <c15:dlblFTEntry>
                      <c15:txfldGUID>{513EF650-D1B6-4606-A78D-0A4CCF262B3C}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8EAD-4A2D-82F1-8BBFE5CDDF1D}"/>
            </c:ext>
          </c:extLst>
        </c:ser>
        <c:dLbls>
          <c:showLegendKey val="0"/>
          <c:showVal val="1"/>
          <c:showCatName val="0"/>
          <c:showSerName val="0"/>
          <c:showPercent val="0"/>
          <c:showBubbleSize val="0"/>
        </c:dLbls>
        <c:axId val="471162312"/>
        <c:axId val="471166624"/>
      </c:scatterChart>
      <c:valAx>
        <c:axId val="471162312"/>
        <c:scaling>
          <c:orientation val="minMax"/>
          <c:max val="7"/>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166624"/>
        <c:crosses val="autoZero"/>
        <c:crossBetween val="midCat"/>
      </c:valAx>
      <c:valAx>
        <c:axId val="471166624"/>
        <c:scaling>
          <c:orientation val="minMax"/>
          <c:max val="5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162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元利償還金等は、公営企業債の元利償還金に対する繰入金や債務負担行為に基づく支出額が減となったが、元利償還金が増となり、全体として増加となった。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算入公債費等は、臨時財政対策債及び合併特例債の発行増により増加となった。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元利償還金等が算入公債費等に比して増加したことにより、実質公債費の分子は、増加する結果となった。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今後は、大規模事業による元利償還金の増などにより、増加することが予想される。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該当する積立は、ない。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将来負担額は、公営企業債等繰入見込額が下水道事業会計などへの負担額減により減となったため、全体としては減少した。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充当可能財源等は、充当可能特定歳入が増となったが、基準財政需要額算入見込額、充当可能基金が減となり、全体としては減少となった。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将来負担比率の分子は、充当可能財源等が減少したが、それ以上に将来負担額が減少となったことにより、減少する結果となった。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今後は、大規模事業による地方債残高の増加、基金の取崩しなどにより、増加することが予想される。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埼玉県春日部市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年度末基金残高と比較して、歳入では、地方交付税において、公債費の増などにより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百万円の増額となったものの、歳出では、民生費において大幅な増額となったことにより、財政調整基金を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百万円を積み立てたふるさとかすかべ応援基金について、寄附者の意向を反映した事業へ充当したが、今年度の寄附金額が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これらにより、基金残高は減となった。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ついては、本庁舎移転建替えをはじめとした大規模事業や、公共施設マネジメント基本計画に基づく各種事業などが控えているため、公共用地及び施設取得又は施設整備基金は、減少傾向となる見込みである。</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しかし、世界的に大きな影響をもたらしている新型コロナウイルス感染症への対応など、不時の支出に対する備えとしても、一定規模（標準財政規模の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％程度）を維持する必要があると考える。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・公共用地及び施設取得又は施設整備基金：公共用地及び施設の取得又は施設の整備費用に充てるため。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・地域振興基金：市民の連帯の強化及び地域振興を目的とする事業の財源に充てるため。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・ふるさとかすかべ応援寄附金：本市を応援するために寄せられた寄附金を活用し、寄附者の意向を反映した施策の展開に要する経費の財源に充てるため。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・公共用地及び施設取得又は施設整備基金：今年度は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百万円を取り崩したことにより、基金残高は減となった。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・地域振興基金：基金運用による運用益が見込みより増となったものの、各種事業の実施に伴い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・ふるさとかすかべ応援寄附金：平成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百万円について、寄附者の意向を反映した事業へ充当したこと、また、今年度の寄附金額が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百万円であったことにより、基金残高は減となった。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及び施設取得又は施設整備基金：今後控えている本庁舎移転建替えや大規模事業などに対して十分といえる状況ではないため、これらに備え、今後においても可能な限り、基金の積立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・地域振興基金：今年度は各種事業の実施に伴い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百万円を取り崩したが、今後も各事業推進のため、毎年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百万円の減額が見込まれる。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年度末基金残高と比較して、歳入では、地方交付税において、公債費の増などにより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百万円の増額となったものの、歳出では、民生費における施設型・地域型保育給付事業や介護給付費・訓練等給付費給付事業が大幅な増額となった。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これにより、当該年度において財政調整基金を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百万円取崩し、また、積み立て額がわずかであったことにより、基金残高は大幅な減となった。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ついては、行政ニーズを的確にとらえた各種事業の推進、本庁舎移転建替えをはじめとした大規模事業や、公共施設マネジメント基本計画に基づく各種事業が控えていること、また、世界的に大きな影響をもたらしている新型コロナウイルス感染症象への対応など、不時の支出に対する備えとしても一定規模（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％程度）を維持する必要があると考えるが、減少傾向となる見込みである。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年度末で、借入金の返済が終了したことにより、平成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年度末と比較して、横ばいとなっている。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借入金等の返済は無いことから取崩しは行っていないが、合併後に実施した大規模事業や、今後控えている本庁舎移転建替えをはじめとする大規模事業などに伴う地方債の償還に対し、必要に応じ積立てや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234,137
230,078
66.00
73,317,264
69,662,510
2,743,833
43,910,493
68,181,679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年度決算時</a:t>
          </a:r>
          <a:r>
            <a:rPr kumimoji="1" lang="en-US" altLang="ja-JP" sz="1100">
              <a:solidFill>
                <a:schemeClr val="dk1"/>
              </a:solidFill>
              <a:effectLst/>
              <a:latin typeface="+mn-lt"/>
              <a:ea typeface="+mn-ea"/>
              <a:cs typeface="+mn-cs"/>
            </a:rPr>
            <a:t>51.4</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年度決算時</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年度決算時</a:t>
          </a:r>
          <a:r>
            <a:rPr kumimoji="1" lang="en-US" altLang="ja-JP" sz="1100">
              <a:solidFill>
                <a:schemeClr val="dk1"/>
              </a:solidFill>
              <a:effectLst/>
              <a:latin typeface="+mn-lt"/>
              <a:ea typeface="+mn-ea"/>
              <a:cs typeface="+mn-cs"/>
            </a:rPr>
            <a:t>55.2</a:t>
          </a:r>
          <a:r>
            <a:rPr kumimoji="1" lang="ja-JP" altLang="ja-JP" sz="1100">
              <a:solidFill>
                <a:schemeClr val="dk1"/>
              </a:solidFill>
              <a:effectLst/>
              <a:latin typeface="+mn-lt"/>
              <a:ea typeface="+mn-ea"/>
              <a:cs typeface="+mn-cs"/>
            </a:rPr>
            <a:t>％、と平成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年度決算時までは類似団体内平均とほぼ同様の推移となってい</a:t>
          </a:r>
          <a:r>
            <a:rPr kumimoji="1" lang="ja-JP" altLang="en-US" sz="1100">
              <a:solidFill>
                <a:schemeClr val="dk1"/>
              </a:solidFill>
              <a:effectLst/>
              <a:latin typeface="+mn-lt"/>
              <a:ea typeface="+mn-ea"/>
              <a:cs typeface="+mn-cs"/>
            </a:rPr>
            <a:t>る。上昇の要因としては、以前から保有する資産の減価償却が進行したものである。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68"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33909</xdr:rowOff>
    </xdr:from>
    <xdr:to>
      <xdr:col>23</xdr:col>
      <xdr:colOff>136525</xdr:colOff>
      <xdr:row>28</xdr:row>
      <xdr:rowOff>135509</xdr:rowOff>
    </xdr:to>
    <xdr:sp macro="" textlink="">
      <xdr:nvSpPr>
        <xdr:cNvPr id="79" name="楕円 78"/>
        <xdr:cNvSpPr/>
      </xdr:nvSpPr>
      <xdr:spPr>
        <a:xfrm>
          <a:off x="47117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56786</xdr:rowOff>
    </xdr:from>
    <xdr:ext cx="405111" cy="259045"/>
    <xdr:sp macro="" textlink="">
      <xdr:nvSpPr>
        <xdr:cNvPr id="80" name="有形固定資産減価償却率該当値テキスト"/>
        <xdr:cNvSpPr txBox="1"/>
      </xdr:nvSpPr>
      <xdr:spPr>
        <a:xfrm>
          <a:off x="4813300" y="545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144907</xdr:rowOff>
    </xdr:from>
    <xdr:to>
      <xdr:col>19</xdr:col>
      <xdr:colOff>187325</xdr:colOff>
      <xdr:row>28</xdr:row>
      <xdr:rowOff>75057</xdr:rowOff>
    </xdr:to>
    <xdr:sp macro="" textlink="">
      <xdr:nvSpPr>
        <xdr:cNvPr id="81" name="楕円 80"/>
        <xdr:cNvSpPr/>
      </xdr:nvSpPr>
      <xdr:spPr>
        <a:xfrm>
          <a:off x="4000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24257</xdr:rowOff>
    </xdr:from>
    <xdr:to>
      <xdr:col>23</xdr:col>
      <xdr:colOff>85725</xdr:colOff>
      <xdr:row>28</xdr:row>
      <xdr:rowOff>84709</xdr:rowOff>
    </xdr:to>
    <xdr:cxnSp macro="">
      <xdr:nvCxnSpPr>
        <xdr:cNvPr id="82" name="直線コネクタ 81"/>
        <xdr:cNvCxnSpPr/>
      </xdr:nvCxnSpPr>
      <xdr:spPr>
        <a:xfrm>
          <a:off x="4051300" y="5596382"/>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157861</xdr:rowOff>
    </xdr:from>
    <xdr:to>
      <xdr:col>15</xdr:col>
      <xdr:colOff>187325</xdr:colOff>
      <xdr:row>28</xdr:row>
      <xdr:rowOff>88011</xdr:rowOff>
    </xdr:to>
    <xdr:sp macro="" textlink="">
      <xdr:nvSpPr>
        <xdr:cNvPr id="83" name="楕円 82"/>
        <xdr:cNvSpPr/>
      </xdr:nvSpPr>
      <xdr:spPr>
        <a:xfrm>
          <a:off x="3238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24257</xdr:rowOff>
    </xdr:from>
    <xdr:to>
      <xdr:col>19</xdr:col>
      <xdr:colOff>136525</xdr:colOff>
      <xdr:row>28</xdr:row>
      <xdr:rowOff>37211</xdr:rowOff>
    </xdr:to>
    <xdr:cxnSp macro="">
      <xdr:nvCxnSpPr>
        <xdr:cNvPr id="84" name="直線コネクタ 83"/>
        <xdr:cNvCxnSpPr/>
      </xdr:nvCxnSpPr>
      <xdr:spPr>
        <a:xfrm flipV="1">
          <a:off x="3289300" y="559638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80137</xdr:rowOff>
    </xdr:from>
    <xdr:to>
      <xdr:col>11</xdr:col>
      <xdr:colOff>187325</xdr:colOff>
      <xdr:row>28</xdr:row>
      <xdr:rowOff>10287</xdr:rowOff>
    </xdr:to>
    <xdr:sp macro="" textlink="">
      <xdr:nvSpPr>
        <xdr:cNvPr id="85" name="楕円 84"/>
        <xdr:cNvSpPr/>
      </xdr:nvSpPr>
      <xdr:spPr>
        <a:xfrm>
          <a:off x="2476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130937</xdr:rowOff>
    </xdr:from>
    <xdr:to>
      <xdr:col>15</xdr:col>
      <xdr:colOff>136525</xdr:colOff>
      <xdr:row>28</xdr:row>
      <xdr:rowOff>37211</xdr:rowOff>
    </xdr:to>
    <xdr:cxnSp macro="">
      <xdr:nvCxnSpPr>
        <xdr:cNvPr id="86" name="直線コネクタ 85"/>
        <xdr:cNvCxnSpPr/>
      </xdr:nvCxnSpPr>
      <xdr:spPr>
        <a:xfrm>
          <a:off x="2527300" y="5531612"/>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165227</xdr:rowOff>
    </xdr:from>
    <xdr:to>
      <xdr:col>7</xdr:col>
      <xdr:colOff>187325</xdr:colOff>
      <xdr:row>27</xdr:row>
      <xdr:rowOff>95377</xdr:rowOff>
    </xdr:to>
    <xdr:sp macro="" textlink="">
      <xdr:nvSpPr>
        <xdr:cNvPr id="87" name="楕円 86"/>
        <xdr:cNvSpPr/>
      </xdr:nvSpPr>
      <xdr:spPr>
        <a:xfrm>
          <a:off x="17145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44577</xdr:rowOff>
    </xdr:from>
    <xdr:to>
      <xdr:col>11</xdr:col>
      <xdr:colOff>136525</xdr:colOff>
      <xdr:row>27</xdr:row>
      <xdr:rowOff>130937</xdr:rowOff>
    </xdr:to>
    <xdr:cxnSp macro="">
      <xdr:nvCxnSpPr>
        <xdr:cNvPr id="88" name="直線コネクタ 87"/>
        <xdr:cNvCxnSpPr/>
      </xdr:nvCxnSpPr>
      <xdr:spPr>
        <a:xfrm>
          <a:off x="1765300" y="5445252"/>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89" name="n_1aveValue有形固定資産減価償却率"/>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41546</xdr:rowOff>
    </xdr:from>
    <xdr:ext cx="405111" cy="259045"/>
    <xdr:sp macro="" textlink="">
      <xdr:nvSpPr>
        <xdr:cNvPr id="90" name="n_2aveValue有形固定資産減価償却率"/>
        <xdr:cNvSpPr txBox="1"/>
      </xdr:nvSpPr>
      <xdr:spPr>
        <a:xfrm>
          <a:off x="3086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91" name="n_3aveValue有形固定資産減価償却率"/>
        <xdr:cNvSpPr txBox="1"/>
      </xdr:nvSpPr>
      <xdr:spPr>
        <a:xfrm>
          <a:off x="2324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44594</xdr:rowOff>
    </xdr:from>
    <xdr:ext cx="405111" cy="259045"/>
    <xdr:sp macro="" textlink="">
      <xdr:nvSpPr>
        <xdr:cNvPr id="92" name="n_4aveValue有形固定資産減価償却率"/>
        <xdr:cNvSpPr txBox="1"/>
      </xdr:nvSpPr>
      <xdr:spPr>
        <a:xfrm>
          <a:off x="1562744"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91584</xdr:rowOff>
    </xdr:from>
    <xdr:ext cx="405111" cy="259045"/>
    <xdr:sp macro="" textlink="">
      <xdr:nvSpPr>
        <xdr:cNvPr id="93" name="n_1mainValue有形固定資産減価償却率"/>
        <xdr:cNvSpPr txBox="1"/>
      </xdr:nvSpPr>
      <xdr:spPr>
        <a:xfrm>
          <a:off x="3836044" y="532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104538</xdr:rowOff>
    </xdr:from>
    <xdr:ext cx="405111" cy="259045"/>
    <xdr:sp macro="" textlink="">
      <xdr:nvSpPr>
        <xdr:cNvPr id="94" name="n_2mainValue有形固定資産減価償却率"/>
        <xdr:cNvSpPr txBox="1"/>
      </xdr:nvSpPr>
      <xdr:spPr>
        <a:xfrm>
          <a:off x="3086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26814</xdr:rowOff>
    </xdr:from>
    <xdr:ext cx="405111" cy="259045"/>
    <xdr:sp macro="" textlink="">
      <xdr:nvSpPr>
        <xdr:cNvPr id="95" name="n_3mainValue有形固定資産減価償却率"/>
        <xdr:cNvSpPr txBox="1"/>
      </xdr:nvSpPr>
      <xdr:spPr>
        <a:xfrm>
          <a:off x="23247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111904</xdr:rowOff>
    </xdr:from>
    <xdr:ext cx="405111" cy="259045"/>
    <xdr:sp macro="" textlink="">
      <xdr:nvSpPr>
        <xdr:cNvPr id="96" name="n_4mainValue有形固定資産減価償却率"/>
        <xdr:cNvSpPr txBox="1"/>
      </xdr:nvSpPr>
      <xdr:spPr>
        <a:xfrm>
          <a:off x="1562744" y="516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春日部市において債務償還比率が県内類似団体と比較して高くなっているのは、県内類似団体よりも将来負担額が高いためと考えられる。</a:t>
          </a:r>
          <a:endParaRPr lang="ja-JP" altLang="ja-JP">
            <a:effectLst/>
          </a:endParaRPr>
        </a:p>
        <a:p>
          <a:r>
            <a:rPr kumimoji="1" lang="ja-JP" altLang="ja-JP" sz="1100">
              <a:solidFill>
                <a:schemeClr val="dk1"/>
              </a:solidFill>
              <a:effectLst/>
              <a:latin typeface="+mn-lt"/>
              <a:ea typeface="+mn-ea"/>
              <a:cs typeface="+mn-cs"/>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8" name="直線コネクタ 127"/>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9"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0" name="直線コネクタ 129"/>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1"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2" name="直線コネクタ 131"/>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3" name="債務償還比率平均値テキスト"/>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4" name="フローチャート: 判断 133"/>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5" name="フローチャート: 判断 134"/>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6" name="フローチャート: 判断 135"/>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7" name="フローチャート: 判断 136"/>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8" name="フローチャート: 判断 137"/>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124505</xdr:rowOff>
    </xdr:from>
    <xdr:to>
      <xdr:col>76</xdr:col>
      <xdr:colOff>73025</xdr:colOff>
      <xdr:row>31</xdr:row>
      <xdr:rowOff>54655</xdr:rowOff>
    </xdr:to>
    <xdr:sp macro="" textlink="">
      <xdr:nvSpPr>
        <xdr:cNvPr id="144" name="楕円 143"/>
        <xdr:cNvSpPr/>
      </xdr:nvSpPr>
      <xdr:spPr>
        <a:xfrm>
          <a:off x="14744700" y="60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102932</xdr:rowOff>
    </xdr:from>
    <xdr:ext cx="469744" cy="259045"/>
    <xdr:sp macro="" textlink="">
      <xdr:nvSpPr>
        <xdr:cNvPr id="145" name="債務償還比率該当値テキスト"/>
        <xdr:cNvSpPr txBox="1"/>
      </xdr:nvSpPr>
      <xdr:spPr>
        <a:xfrm>
          <a:off x="14846300" y="601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72227</xdr:rowOff>
    </xdr:from>
    <xdr:to>
      <xdr:col>72</xdr:col>
      <xdr:colOff>123825</xdr:colOff>
      <xdr:row>31</xdr:row>
      <xdr:rowOff>2377</xdr:rowOff>
    </xdr:to>
    <xdr:sp macro="" textlink="">
      <xdr:nvSpPr>
        <xdr:cNvPr id="146" name="楕円 145"/>
        <xdr:cNvSpPr/>
      </xdr:nvSpPr>
      <xdr:spPr>
        <a:xfrm>
          <a:off x="14033500" y="598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123027</xdr:rowOff>
    </xdr:from>
    <xdr:to>
      <xdr:col>76</xdr:col>
      <xdr:colOff>22225</xdr:colOff>
      <xdr:row>31</xdr:row>
      <xdr:rowOff>3855</xdr:rowOff>
    </xdr:to>
    <xdr:cxnSp macro="">
      <xdr:nvCxnSpPr>
        <xdr:cNvPr id="147" name="直線コネクタ 146"/>
        <xdr:cNvCxnSpPr/>
      </xdr:nvCxnSpPr>
      <xdr:spPr>
        <a:xfrm>
          <a:off x="14084300" y="6038052"/>
          <a:ext cx="711200" cy="5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58384</xdr:rowOff>
    </xdr:from>
    <xdr:to>
      <xdr:col>68</xdr:col>
      <xdr:colOff>123825</xdr:colOff>
      <xdr:row>31</xdr:row>
      <xdr:rowOff>159984</xdr:rowOff>
    </xdr:to>
    <xdr:sp macro="" textlink="">
      <xdr:nvSpPr>
        <xdr:cNvPr id="148" name="楕円 147"/>
        <xdr:cNvSpPr/>
      </xdr:nvSpPr>
      <xdr:spPr>
        <a:xfrm>
          <a:off x="13271500" y="61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123027</xdr:rowOff>
    </xdr:from>
    <xdr:to>
      <xdr:col>72</xdr:col>
      <xdr:colOff>73025</xdr:colOff>
      <xdr:row>31</xdr:row>
      <xdr:rowOff>109184</xdr:rowOff>
    </xdr:to>
    <xdr:cxnSp macro="">
      <xdr:nvCxnSpPr>
        <xdr:cNvPr id="149" name="直線コネクタ 148"/>
        <xdr:cNvCxnSpPr/>
      </xdr:nvCxnSpPr>
      <xdr:spPr>
        <a:xfrm flipV="1">
          <a:off x="13322300" y="6038052"/>
          <a:ext cx="762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137495</xdr:rowOff>
    </xdr:from>
    <xdr:to>
      <xdr:col>64</xdr:col>
      <xdr:colOff>123825</xdr:colOff>
      <xdr:row>32</xdr:row>
      <xdr:rowOff>67645</xdr:rowOff>
    </xdr:to>
    <xdr:sp macro="" textlink="">
      <xdr:nvSpPr>
        <xdr:cNvPr id="150" name="楕円 149"/>
        <xdr:cNvSpPr/>
      </xdr:nvSpPr>
      <xdr:spPr>
        <a:xfrm>
          <a:off x="12509500" y="62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109184</xdr:rowOff>
    </xdr:from>
    <xdr:to>
      <xdr:col>68</xdr:col>
      <xdr:colOff>73025</xdr:colOff>
      <xdr:row>32</xdr:row>
      <xdr:rowOff>16845</xdr:rowOff>
    </xdr:to>
    <xdr:cxnSp macro="">
      <xdr:nvCxnSpPr>
        <xdr:cNvPr id="151" name="直線コネクタ 150"/>
        <xdr:cNvCxnSpPr/>
      </xdr:nvCxnSpPr>
      <xdr:spPr>
        <a:xfrm flipV="1">
          <a:off x="12560300" y="6195659"/>
          <a:ext cx="762000" cy="7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15666</xdr:rowOff>
    </xdr:from>
    <xdr:to>
      <xdr:col>60</xdr:col>
      <xdr:colOff>123825</xdr:colOff>
      <xdr:row>31</xdr:row>
      <xdr:rowOff>117266</xdr:rowOff>
    </xdr:to>
    <xdr:sp macro="" textlink="">
      <xdr:nvSpPr>
        <xdr:cNvPr id="152" name="楕円 151"/>
        <xdr:cNvSpPr/>
      </xdr:nvSpPr>
      <xdr:spPr>
        <a:xfrm>
          <a:off x="11747500" y="610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66466</xdr:rowOff>
    </xdr:from>
    <xdr:to>
      <xdr:col>64</xdr:col>
      <xdr:colOff>73025</xdr:colOff>
      <xdr:row>32</xdr:row>
      <xdr:rowOff>16845</xdr:rowOff>
    </xdr:to>
    <xdr:cxnSp macro="">
      <xdr:nvCxnSpPr>
        <xdr:cNvPr id="153" name="直線コネクタ 152"/>
        <xdr:cNvCxnSpPr/>
      </xdr:nvCxnSpPr>
      <xdr:spPr>
        <a:xfrm>
          <a:off x="11798300" y="6152941"/>
          <a:ext cx="762000" cy="12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4" name="n_1aveValue債務償還比率"/>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5" name="n_2aveValue債務償還比率"/>
        <xdr:cNvSpPr txBox="1"/>
      </xdr:nvSpPr>
      <xdr:spPr>
        <a:xfrm>
          <a:off x="130874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6" name="n_3aveValue債務償還比率"/>
        <xdr:cNvSpPr txBox="1"/>
      </xdr:nvSpPr>
      <xdr:spPr>
        <a:xfrm>
          <a:off x="12325427" y="5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7" name="n_4aveValue債務償還比率"/>
        <xdr:cNvSpPr txBox="1"/>
      </xdr:nvSpPr>
      <xdr:spPr>
        <a:xfrm>
          <a:off x="11563427" y="56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164954</xdr:rowOff>
    </xdr:from>
    <xdr:ext cx="469744" cy="259045"/>
    <xdr:sp macro="" textlink="">
      <xdr:nvSpPr>
        <xdr:cNvPr id="158" name="n_1mainValue債務償還比率"/>
        <xdr:cNvSpPr txBox="1"/>
      </xdr:nvSpPr>
      <xdr:spPr>
        <a:xfrm>
          <a:off x="13836727" y="607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151111</xdr:rowOff>
    </xdr:from>
    <xdr:ext cx="469744" cy="259045"/>
    <xdr:sp macro="" textlink="">
      <xdr:nvSpPr>
        <xdr:cNvPr id="159" name="n_2mainValue債務償還比率"/>
        <xdr:cNvSpPr txBox="1"/>
      </xdr:nvSpPr>
      <xdr:spPr>
        <a:xfrm>
          <a:off x="13087427" y="62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58772</xdr:rowOff>
    </xdr:from>
    <xdr:ext cx="469744" cy="259045"/>
    <xdr:sp macro="" textlink="">
      <xdr:nvSpPr>
        <xdr:cNvPr id="160" name="n_3mainValue債務償還比率"/>
        <xdr:cNvSpPr txBox="1"/>
      </xdr:nvSpPr>
      <xdr:spPr>
        <a:xfrm>
          <a:off x="12325427" y="631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108393</xdr:rowOff>
    </xdr:from>
    <xdr:ext cx="469744" cy="259045"/>
    <xdr:sp macro="" textlink="">
      <xdr:nvSpPr>
        <xdr:cNvPr id="161" name="n_4mainValue債務償還比率"/>
        <xdr:cNvSpPr txBox="1"/>
      </xdr:nvSpPr>
      <xdr:spPr>
        <a:xfrm>
          <a:off x="11563427" y="619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234,137
230,078
66.00
73,317,264
69,662,510
2,743,833
43,910,493
68,181,679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3" name="楕円 72"/>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151147</xdr:rowOff>
    </xdr:from>
    <xdr:ext cx="405111" cy="259045"/>
    <xdr:sp macro="" textlink="">
      <xdr:nvSpPr>
        <xdr:cNvPr id="74" name="【道路】&#10;有形固定資産減価償却率該当値テキスト"/>
        <xdr:cNvSpPr txBox="1"/>
      </xdr:nvSpPr>
      <xdr:spPr>
        <a:xfrm>
          <a:off x="4673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5" name="楕円 74"/>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36</xdr:row>
      <xdr:rowOff>7620</xdr:rowOff>
    </xdr:to>
    <xdr:cxnSp macro="">
      <xdr:nvCxnSpPr>
        <xdr:cNvPr id="76" name="直線コネクタ 75"/>
        <xdr:cNvCxnSpPr/>
      </xdr:nvCxnSpPr>
      <xdr:spPr>
        <a:xfrm>
          <a:off x="3797300" y="6156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76835</xdr:rowOff>
    </xdr:from>
    <xdr:to>
      <xdr:col>15</xdr:col>
      <xdr:colOff>101600</xdr:colOff>
      <xdr:row>36</xdr:row>
      <xdr:rowOff>6985</xdr:rowOff>
    </xdr:to>
    <xdr:sp macro="" textlink="">
      <xdr:nvSpPr>
        <xdr:cNvPr id="77" name="楕円 76"/>
        <xdr:cNvSpPr/>
      </xdr:nvSpPr>
      <xdr:spPr>
        <a:xfrm>
          <a:off x="2857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127635</xdr:rowOff>
    </xdr:from>
    <xdr:to>
      <xdr:col>19</xdr:col>
      <xdr:colOff>177800</xdr:colOff>
      <xdr:row>35</xdr:row>
      <xdr:rowOff>156210</xdr:rowOff>
    </xdr:to>
    <xdr:cxnSp macro="">
      <xdr:nvCxnSpPr>
        <xdr:cNvPr id="78" name="直線コネクタ 77"/>
        <xdr:cNvCxnSpPr/>
      </xdr:nvCxnSpPr>
      <xdr:spPr>
        <a:xfrm>
          <a:off x="2908300" y="6128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9" name="楕円 78"/>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99060</xdr:rowOff>
    </xdr:from>
    <xdr:to>
      <xdr:col>15</xdr:col>
      <xdr:colOff>50800</xdr:colOff>
      <xdr:row>35</xdr:row>
      <xdr:rowOff>127635</xdr:rowOff>
    </xdr:to>
    <xdr:cxnSp macro="">
      <xdr:nvCxnSpPr>
        <xdr:cNvPr id="80" name="直線コネクタ 79"/>
        <xdr:cNvCxnSpPr/>
      </xdr:nvCxnSpPr>
      <xdr:spPr>
        <a:xfrm>
          <a:off x="2019300" y="6099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23495</xdr:rowOff>
    </xdr:from>
    <xdr:to>
      <xdr:col>6</xdr:col>
      <xdr:colOff>38100</xdr:colOff>
      <xdr:row>35</xdr:row>
      <xdr:rowOff>125095</xdr:rowOff>
    </xdr:to>
    <xdr:sp macro="" textlink="">
      <xdr:nvSpPr>
        <xdr:cNvPr id="81" name="楕円 80"/>
        <xdr:cNvSpPr/>
      </xdr:nvSpPr>
      <xdr:spPr>
        <a:xfrm>
          <a:off x="1079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74295</xdr:rowOff>
    </xdr:from>
    <xdr:to>
      <xdr:col>10</xdr:col>
      <xdr:colOff>114300</xdr:colOff>
      <xdr:row>35</xdr:row>
      <xdr:rowOff>99060</xdr:rowOff>
    </xdr:to>
    <xdr:cxnSp macro="">
      <xdr:nvCxnSpPr>
        <xdr:cNvPr id="82" name="直線コネクタ 81"/>
        <xdr:cNvCxnSpPr/>
      </xdr:nvCxnSpPr>
      <xdr:spPr>
        <a:xfrm>
          <a:off x="1130300" y="60750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7" name="n_1mainValue【道路】&#10;有形固定資産減価償却率"/>
        <xdr:cNvSpPr txBox="1"/>
      </xdr:nvSpPr>
      <xdr:spPr>
        <a:xfrm>
          <a:off x="3582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23512</xdr:rowOff>
    </xdr:from>
    <xdr:ext cx="405111" cy="259045"/>
    <xdr:sp macro="" textlink="">
      <xdr:nvSpPr>
        <xdr:cNvPr id="88" name="n_2mainValue【道路】&#10;有形固定資産減価償却率"/>
        <xdr:cNvSpPr txBox="1"/>
      </xdr:nvSpPr>
      <xdr:spPr>
        <a:xfrm>
          <a:off x="27057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166387</xdr:rowOff>
    </xdr:from>
    <xdr:ext cx="405111" cy="259045"/>
    <xdr:sp macro="" textlink="">
      <xdr:nvSpPr>
        <xdr:cNvPr id="89" name="n_3mainValue【道路】&#10;有形固定資産減価償却率"/>
        <xdr:cNvSpPr txBox="1"/>
      </xdr:nvSpPr>
      <xdr:spPr>
        <a:xfrm>
          <a:off x="1816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141622</xdr:rowOff>
    </xdr:from>
    <xdr:ext cx="405111" cy="259045"/>
    <xdr:sp macro="" textlink="">
      <xdr:nvSpPr>
        <xdr:cNvPr id="90" name="n_4mainValue【道路】&#10;有形固定資産減価償却率"/>
        <xdr:cNvSpPr txBox="1"/>
      </xdr:nvSpPr>
      <xdr:spPr>
        <a:xfrm>
          <a:off x="927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7" name="【道路】&#10;一人当たり延長平均値テキスト"/>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47620</xdr:rowOff>
    </xdr:from>
    <xdr:to>
      <xdr:col>55</xdr:col>
      <xdr:colOff>50800</xdr:colOff>
      <xdr:row>40</xdr:row>
      <xdr:rowOff>149220</xdr:rowOff>
    </xdr:to>
    <xdr:sp macro="" textlink="">
      <xdr:nvSpPr>
        <xdr:cNvPr id="128" name="楕円 127"/>
        <xdr:cNvSpPr/>
      </xdr:nvSpPr>
      <xdr:spPr>
        <a:xfrm>
          <a:off x="10426700" y="69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26047</xdr:rowOff>
    </xdr:from>
    <xdr:ext cx="469744" cy="259045"/>
    <xdr:sp macro="" textlink="">
      <xdr:nvSpPr>
        <xdr:cNvPr id="129" name="【道路】&#10;一人当たり延長該当値テキスト"/>
        <xdr:cNvSpPr txBox="1"/>
      </xdr:nvSpPr>
      <xdr:spPr>
        <a:xfrm>
          <a:off x="10515600" y="68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48077</xdr:rowOff>
    </xdr:from>
    <xdr:to>
      <xdr:col>50</xdr:col>
      <xdr:colOff>165100</xdr:colOff>
      <xdr:row>40</xdr:row>
      <xdr:rowOff>149677</xdr:rowOff>
    </xdr:to>
    <xdr:sp macro="" textlink="">
      <xdr:nvSpPr>
        <xdr:cNvPr id="130" name="楕円 129"/>
        <xdr:cNvSpPr/>
      </xdr:nvSpPr>
      <xdr:spPr>
        <a:xfrm>
          <a:off x="9588500" y="69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98420</xdr:rowOff>
    </xdr:from>
    <xdr:to>
      <xdr:col>55</xdr:col>
      <xdr:colOff>0</xdr:colOff>
      <xdr:row>40</xdr:row>
      <xdr:rowOff>98877</xdr:rowOff>
    </xdr:to>
    <xdr:cxnSp macro="">
      <xdr:nvCxnSpPr>
        <xdr:cNvPr id="131" name="直線コネクタ 130"/>
        <xdr:cNvCxnSpPr/>
      </xdr:nvCxnSpPr>
      <xdr:spPr>
        <a:xfrm flipV="1">
          <a:off x="9639300" y="695642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49266</xdr:rowOff>
    </xdr:from>
    <xdr:to>
      <xdr:col>46</xdr:col>
      <xdr:colOff>38100</xdr:colOff>
      <xdr:row>40</xdr:row>
      <xdr:rowOff>150866</xdr:rowOff>
    </xdr:to>
    <xdr:sp macro="" textlink="">
      <xdr:nvSpPr>
        <xdr:cNvPr id="132" name="楕円 131"/>
        <xdr:cNvSpPr/>
      </xdr:nvSpPr>
      <xdr:spPr>
        <a:xfrm>
          <a:off x="8699500" y="69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98877</xdr:rowOff>
    </xdr:from>
    <xdr:to>
      <xdr:col>50</xdr:col>
      <xdr:colOff>114300</xdr:colOff>
      <xdr:row>40</xdr:row>
      <xdr:rowOff>100066</xdr:rowOff>
    </xdr:to>
    <xdr:cxnSp macro="">
      <xdr:nvCxnSpPr>
        <xdr:cNvPr id="133" name="直線コネクタ 132"/>
        <xdr:cNvCxnSpPr/>
      </xdr:nvCxnSpPr>
      <xdr:spPr>
        <a:xfrm flipV="1">
          <a:off x="8750300" y="695687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32441</xdr:rowOff>
    </xdr:from>
    <xdr:to>
      <xdr:col>41</xdr:col>
      <xdr:colOff>101600</xdr:colOff>
      <xdr:row>40</xdr:row>
      <xdr:rowOff>134041</xdr:rowOff>
    </xdr:to>
    <xdr:sp macro="" textlink="">
      <xdr:nvSpPr>
        <xdr:cNvPr id="134" name="楕円 133"/>
        <xdr:cNvSpPr/>
      </xdr:nvSpPr>
      <xdr:spPr>
        <a:xfrm>
          <a:off x="7810500" y="68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83241</xdr:rowOff>
    </xdr:from>
    <xdr:to>
      <xdr:col>45</xdr:col>
      <xdr:colOff>177800</xdr:colOff>
      <xdr:row>40</xdr:row>
      <xdr:rowOff>100066</xdr:rowOff>
    </xdr:to>
    <xdr:cxnSp macro="">
      <xdr:nvCxnSpPr>
        <xdr:cNvPr id="135" name="直線コネクタ 134"/>
        <xdr:cNvCxnSpPr/>
      </xdr:nvCxnSpPr>
      <xdr:spPr>
        <a:xfrm>
          <a:off x="7861300" y="6941241"/>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53472</xdr:rowOff>
    </xdr:from>
    <xdr:to>
      <xdr:col>36</xdr:col>
      <xdr:colOff>165100</xdr:colOff>
      <xdr:row>40</xdr:row>
      <xdr:rowOff>155072</xdr:rowOff>
    </xdr:to>
    <xdr:sp macro="" textlink="">
      <xdr:nvSpPr>
        <xdr:cNvPr id="136" name="楕円 135"/>
        <xdr:cNvSpPr/>
      </xdr:nvSpPr>
      <xdr:spPr>
        <a:xfrm>
          <a:off x="6921500" y="69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83241</xdr:rowOff>
    </xdr:from>
    <xdr:to>
      <xdr:col>41</xdr:col>
      <xdr:colOff>50800</xdr:colOff>
      <xdr:row>40</xdr:row>
      <xdr:rowOff>104272</xdr:rowOff>
    </xdr:to>
    <xdr:cxnSp macro="">
      <xdr:nvCxnSpPr>
        <xdr:cNvPr id="137" name="直線コネクタ 136"/>
        <xdr:cNvCxnSpPr/>
      </xdr:nvCxnSpPr>
      <xdr:spPr>
        <a:xfrm flipV="1">
          <a:off x="6972300" y="694124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8"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9"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40"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41"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140804</xdr:rowOff>
    </xdr:from>
    <xdr:ext cx="469744" cy="259045"/>
    <xdr:sp macro="" textlink="">
      <xdr:nvSpPr>
        <xdr:cNvPr id="142" name="n_1mainValue【道路】&#10;一人当たり延長"/>
        <xdr:cNvSpPr txBox="1"/>
      </xdr:nvSpPr>
      <xdr:spPr>
        <a:xfrm>
          <a:off x="9391727" y="69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141993</xdr:rowOff>
    </xdr:from>
    <xdr:ext cx="469744" cy="259045"/>
    <xdr:sp macro="" textlink="">
      <xdr:nvSpPr>
        <xdr:cNvPr id="143" name="n_2mainValue【道路】&#10;一人当たり延長"/>
        <xdr:cNvSpPr txBox="1"/>
      </xdr:nvSpPr>
      <xdr:spPr>
        <a:xfrm>
          <a:off x="8515427" y="699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125168</xdr:rowOff>
    </xdr:from>
    <xdr:ext cx="469744" cy="259045"/>
    <xdr:sp macro="" textlink="">
      <xdr:nvSpPr>
        <xdr:cNvPr id="144" name="n_3mainValue【道路】&#10;一人当たり延長"/>
        <xdr:cNvSpPr txBox="1"/>
      </xdr:nvSpPr>
      <xdr:spPr>
        <a:xfrm>
          <a:off x="7626427" y="698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146199</xdr:rowOff>
    </xdr:from>
    <xdr:ext cx="469744" cy="259045"/>
    <xdr:sp macro="" textlink="">
      <xdr:nvSpPr>
        <xdr:cNvPr id="145" name="n_4mainValue【道路】&#10;一人当たり延長"/>
        <xdr:cNvSpPr txBox="1"/>
      </xdr:nvSpPr>
      <xdr:spPr>
        <a:xfrm>
          <a:off x="6737427" y="70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75" name="【橋りょう・トンネ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6" name="楕円 185"/>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87" name="【橋りょう・トンネル】&#10;有形固定資産減価償却率該当値テキスト"/>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8" name="楕円 187"/>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57150</xdr:rowOff>
    </xdr:to>
    <xdr:cxnSp macro="">
      <xdr:nvCxnSpPr>
        <xdr:cNvPr id="189" name="直線コネクタ 188"/>
        <xdr:cNvCxnSpPr/>
      </xdr:nvCxnSpPr>
      <xdr:spPr>
        <a:xfrm flipV="1">
          <a:off x="3797300" y="10652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0" name="楕円 189"/>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57150</xdr:rowOff>
    </xdr:to>
    <xdr:cxnSp macro="">
      <xdr:nvCxnSpPr>
        <xdr:cNvPr id="191" name="直線コネクタ 190"/>
        <xdr:cNvCxnSpPr/>
      </xdr:nvCxnSpPr>
      <xdr:spPr>
        <a:xfrm>
          <a:off x="2908300" y="10629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92" name="楕円 191"/>
        <xdr:cNvSpPr/>
      </xdr:nvSpPr>
      <xdr:spPr>
        <a:xfrm>
          <a:off x="1968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62</xdr:row>
      <xdr:rowOff>0</xdr:rowOff>
    </xdr:to>
    <xdr:cxnSp macro="">
      <xdr:nvCxnSpPr>
        <xdr:cNvPr id="193" name="直線コネクタ 192"/>
        <xdr:cNvCxnSpPr/>
      </xdr:nvCxnSpPr>
      <xdr:spPr>
        <a:xfrm>
          <a:off x="2019300" y="105651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4" name="楕円 193"/>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106680</xdr:rowOff>
    </xdr:to>
    <xdr:cxnSp macro="">
      <xdr:nvCxnSpPr>
        <xdr:cNvPr id="195" name="直線コネクタ 194"/>
        <xdr:cNvCxnSpPr/>
      </xdr:nvCxnSpPr>
      <xdr:spPr>
        <a:xfrm>
          <a:off x="1130300" y="10504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139717</xdr:rowOff>
    </xdr:from>
    <xdr:ext cx="405111" cy="259045"/>
    <xdr:sp macro="" textlink="">
      <xdr:nvSpPr>
        <xdr:cNvPr id="196" name="n_1aveValue【橋りょう・トンネル】&#10;有形固定資産減価償却率"/>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97" name="n_2ave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8"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9" name="n_4aveValue【橋りょう・トンネル】&#10;有形固定資産減価償却率"/>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0" name="n_1mainValue【橋りょう・トンネ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1" name="n_2mainValue【橋りょう・トンネル】&#10;有形固定資産減価償却率"/>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202" name="n_3mainValue【橋りょう・トンネル】&#10;有形固定資産減価償却率"/>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3" name="n_4mainValue【橋りょう・トンネル】&#10;有形固定資産減価償却率"/>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28" name="【橋りょう・トンネル】&#10;一人当たり有形固定資産（償却資産）額平均値テキスト"/>
        <xdr:cNvSpPr txBox="1"/>
      </xdr:nvSpPr>
      <xdr:spPr>
        <a:xfrm>
          <a:off x="10515600"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80731</xdr:rowOff>
    </xdr:from>
    <xdr:to>
      <xdr:col>55</xdr:col>
      <xdr:colOff>50800</xdr:colOff>
      <xdr:row>61</xdr:row>
      <xdr:rowOff>10881</xdr:rowOff>
    </xdr:to>
    <xdr:sp macro="" textlink="">
      <xdr:nvSpPr>
        <xdr:cNvPr id="239" name="楕円 238"/>
        <xdr:cNvSpPr/>
      </xdr:nvSpPr>
      <xdr:spPr>
        <a:xfrm>
          <a:off x="10426700" y="103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103608</xdr:rowOff>
    </xdr:from>
    <xdr:ext cx="534377" cy="259045"/>
    <xdr:sp macro="" textlink="">
      <xdr:nvSpPr>
        <xdr:cNvPr id="240" name="【橋りょう・トンネル】&#10;一人当たり有形固定資産（償却資産）額該当値テキスト"/>
        <xdr:cNvSpPr txBox="1"/>
      </xdr:nvSpPr>
      <xdr:spPr>
        <a:xfrm>
          <a:off x="10515600" y="10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96750</xdr:rowOff>
    </xdr:from>
    <xdr:to>
      <xdr:col>50</xdr:col>
      <xdr:colOff>165100</xdr:colOff>
      <xdr:row>61</xdr:row>
      <xdr:rowOff>26900</xdr:rowOff>
    </xdr:to>
    <xdr:sp macro="" textlink="">
      <xdr:nvSpPr>
        <xdr:cNvPr id="241" name="楕円 240"/>
        <xdr:cNvSpPr/>
      </xdr:nvSpPr>
      <xdr:spPr>
        <a:xfrm>
          <a:off x="9588500" y="103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131531</xdr:rowOff>
    </xdr:from>
    <xdr:to>
      <xdr:col>55</xdr:col>
      <xdr:colOff>0</xdr:colOff>
      <xdr:row>60</xdr:row>
      <xdr:rowOff>147550</xdr:rowOff>
    </xdr:to>
    <xdr:cxnSp macro="">
      <xdr:nvCxnSpPr>
        <xdr:cNvPr id="242" name="直線コネクタ 241"/>
        <xdr:cNvCxnSpPr/>
      </xdr:nvCxnSpPr>
      <xdr:spPr>
        <a:xfrm flipV="1">
          <a:off x="9639300" y="10418531"/>
          <a:ext cx="8382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98761</xdr:rowOff>
    </xdr:from>
    <xdr:to>
      <xdr:col>46</xdr:col>
      <xdr:colOff>38100</xdr:colOff>
      <xdr:row>61</xdr:row>
      <xdr:rowOff>28911</xdr:rowOff>
    </xdr:to>
    <xdr:sp macro="" textlink="">
      <xdr:nvSpPr>
        <xdr:cNvPr id="243" name="楕円 242"/>
        <xdr:cNvSpPr/>
      </xdr:nvSpPr>
      <xdr:spPr>
        <a:xfrm>
          <a:off x="8699500" y="103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147550</xdr:rowOff>
    </xdr:from>
    <xdr:to>
      <xdr:col>50</xdr:col>
      <xdr:colOff>114300</xdr:colOff>
      <xdr:row>60</xdr:row>
      <xdr:rowOff>149561</xdr:rowOff>
    </xdr:to>
    <xdr:cxnSp macro="">
      <xdr:nvCxnSpPr>
        <xdr:cNvPr id="244" name="直線コネクタ 243"/>
        <xdr:cNvCxnSpPr/>
      </xdr:nvCxnSpPr>
      <xdr:spPr>
        <a:xfrm flipV="1">
          <a:off x="8750300" y="104345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100099</xdr:rowOff>
    </xdr:from>
    <xdr:to>
      <xdr:col>41</xdr:col>
      <xdr:colOff>101600</xdr:colOff>
      <xdr:row>61</xdr:row>
      <xdr:rowOff>30249</xdr:rowOff>
    </xdr:to>
    <xdr:sp macro="" textlink="">
      <xdr:nvSpPr>
        <xdr:cNvPr id="245" name="楕円 244"/>
        <xdr:cNvSpPr/>
      </xdr:nvSpPr>
      <xdr:spPr>
        <a:xfrm>
          <a:off x="7810500" y="103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149561</xdr:rowOff>
    </xdr:from>
    <xdr:to>
      <xdr:col>45</xdr:col>
      <xdr:colOff>177800</xdr:colOff>
      <xdr:row>60</xdr:row>
      <xdr:rowOff>150899</xdr:rowOff>
    </xdr:to>
    <xdr:cxnSp macro="">
      <xdr:nvCxnSpPr>
        <xdr:cNvPr id="246" name="直線コネクタ 245"/>
        <xdr:cNvCxnSpPr/>
      </xdr:nvCxnSpPr>
      <xdr:spPr>
        <a:xfrm flipV="1">
          <a:off x="7861300" y="10436561"/>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101008</xdr:rowOff>
    </xdr:from>
    <xdr:to>
      <xdr:col>36</xdr:col>
      <xdr:colOff>165100</xdr:colOff>
      <xdr:row>61</xdr:row>
      <xdr:rowOff>31158</xdr:rowOff>
    </xdr:to>
    <xdr:sp macro="" textlink="">
      <xdr:nvSpPr>
        <xdr:cNvPr id="247" name="楕円 246"/>
        <xdr:cNvSpPr/>
      </xdr:nvSpPr>
      <xdr:spPr>
        <a:xfrm>
          <a:off x="6921500" y="103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150899</xdr:rowOff>
    </xdr:from>
    <xdr:to>
      <xdr:col>41</xdr:col>
      <xdr:colOff>50800</xdr:colOff>
      <xdr:row>60</xdr:row>
      <xdr:rowOff>151808</xdr:rowOff>
    </xdr:to>
    <xdr:cxnSp macro="">
      <xdr:nvCxnSpPr>
        <xdr:cNvPr id="248" name="直線コネクタ 247"/>
        <xdr:cNvCxnSpPr/>
      </xdr:nvCxnSpPr>
      <xdr:spPr>
        <a:xfrm flipV="1">
          <a:off x="6972300" y="10437899"/>
          <a:ext cx="889000" cy="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49"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50"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51"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46299</xdr:rowOff>
    </xdr:from>
    <xdr:ext cx="534377" cy="259045"/>
    <xdr:sp macro="" textlink="">
      <xdr:nvSpPr>
        <xdr:cNvPr id="252" name="n_4aveValue【橋りょう・トンネル】&#10;一人当たり有形固定資産（償却資産）額"/>
        <xdr:cNvSpPr txBox="1"/>
      </xdr:nvSpPr>
      <xdr:spPr>
        <a:xfrm>
          <a:off x="6705111" y="105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18027</xdr:rowOff>
    </xdr:from>
    <xdr:ext cx="534377" cy="259045"/>
    <xdr:sp macro="" textlink="">
      <xdr:nvSpPr>
        <xdr:cNvPr id="253" name="n_1mainValue【橋りょう・トンネル】&#10;一人当たり有形固定資産（償却資産）額"/>
        <xdr:cNvSpPr txBox="1"/>
      </xdr:nvSpPr>
      <xdr:spPr>
        <a:xfrm>
          <a:off x="9359411" y="104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20038</xdr:rowOff>
    </xdr:from>
    <xdr:ext cx="534377" cy="259045"/>
    <xdr:sp macro="" textlink="">
      <xdr:nvSpPr>
        <xdr:cNvPr id="254" name="n_2mainValue【橋りょう・トンネル】&#10;一人当たり有形固定資産（償却資産）額"/>
        <xdr:cNvSpPr txBox="1"/>
      </xdr:nvSpPr>
      <xdr:spPr>
        <a:xfrm>
          <a:off x="8483111" y="104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21376</xdr:rowOff>
    </xdr:from>
    <xdr:ext cx="534377" cy="259045"/>
    <xdr:sp macro="" textlink="">
      <xdr:nvSpPr>
        <xdr:cNvPr id="255" name="n_3mainValue【橋りょう・トンネル】&#10;一人当たり有形固定資産（償却資産）額"/>
        <xdr:cNvSpPr txBox="1"/>
      </xdr:nvSpPr>
      <xdr:spPr>
        <a:xfrm>
          <a:off x="7594111" y="104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47685</xdr:rowOff>
    </xdr:from>
    <xdr:ext cx="534377" cy="259045"/>
    <xdr:sp macro="" textlink="">
      <xdr:nvSpPr>
        <xdr:cNvPr id="256" name="n_4mainValue【橋りょう・トンネル】&#10;一人当たり有形固定資産（償却資産）額"/>
        <xdr:cNvSpPr txBox="1"/>
      </xdr:nvSpPr>
      <xdr:spPr>
        <a:xfrm>
          <a:off x="6705111" y="1016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4" name="【公営住宅】&#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115315</xdr:rowOff>
    </xdr:from>
    <xdr:to>
      <xdr:col>24</xdr:col>
      <xdr:colOff>114300</xdr:colOff>
      <xdr:row>83</xdr:row>
      <xdr:rowOff>45465</xdr:rowOff>
    </xdr:to>
    <xdr:sp macro="" textlink="">
      <xdr:nvSpPr>
        <xdr:cNvPr id="295" name="楕円 294"/>
        <xdr:cNvSpPr/>
      </xdr:nvSpPr>
      <xdr:spPr>
        <a:xfrm>
          <a:off x="4584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93742</xdr:rowOff>
    </xdr:from>
    <xdr:ext cx="405111" cy="259045"/>
    <xdr:sp macro="" textlink="">
      <xdr:nvSpPr>
        <xdr:cNvPr id="296" name="【公営住宅】&#10;有形固定資産減価償却率該当値テキスト"/>
        <xdr:cNvSpPr txBox="1"/>
      </xdr:nvSpPr>
      <xdr:spPr>
        <a:xfrm>
          <a:off x="4673600"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83313</xdr:rowOff>
    </xdr:from>
    <xdr:to>
      <xdr:col>20</xdr:col>
      <xdr:colOff>38100</xdr:colOff>
      <xdr:row>83</xdr:row>
      <xdr:rowOff>13463</xdr:rowOff>
    </xdr:to>
    <xdr:sp macro="" textlink="">
      <xdr:nvSpPr>
        <xdr:cNvPr id="297" name="楕円 296"/>
        <xdr:cNvSpPr/>
      </xdr:nvSpPr>
      <xdr:spPr>
        <a:xfrm>
          <a:off x="3746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134113</xdr:rowOff>
    </xdr:from>
    <xdr:to>
      <xdr:col>24</xdr:col>
      <xdr:colOff>63500</xdr:colOff>
      <xdr:row>82</xdr:row>
      <xdr:rowOff>166115</xdr:rowOff>
    </xdr:to>
    <xdr:cxnSp macro="">
      <xdr:nvCxnSpPr>
        <xdr:cNvPr id="298" name="直線コネクタ 297"/>
        <xdr:cNvCxnSpPr/>
      </xdr:nvCxnSpPr>
      <xdr:spPr>
        <a:xfrm>
          <a:off x="3797300" y="141930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62737</xdr:rowOff>
    </xdr:from>
    <xdr:to>
      <xdr:col>15</xdr:col>
      <xdr:colOff>101600</xdr:colOff>
      <xdr:row>82</xdr:row>
      <xdr:rowOff>164337</xdr:rowOff>
    </xdr:to>
    <xdr:sp macro="" textlink="">
      <xdr:nvSpPr>
        <xdr:cNvPr id="299" name="楕円 298"/>
        <xdr:cNvSpPr/>
      </xdr:nvSpPr>
      <xdr:spPr>
        <a:xfrm>
          <a:off x="2857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113537</xdr:rowOff>
    </xdr:from>
    <xdr:to>
      <xdr:col>19</xdr:col>
      <xdr:colOff>177800</xdr:colOff>
      <xdr:row>82</xdr:row>
      <xdr:rowOff>134113</xdr:rowOff>
    </xdr:to>
    <xdr:cxnSp macro="">
      <xdr:nvCxnSpPr>
        <xdr:cNvPr id="300" name="直線コネクタ 299"/>
        <xdr:cNvCxnSpPr/>
      </xdr:nvCxnSpPr>
      <xdr:spPr>
        <a:xfrm>
          <a:off x="2908300" y="14172437"/>
          <a:ext cx="889000" cy="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35306</xdr:rowOff>
    </xdr:from>
    <xdr:to>
      <xdr:col>10</xdr:col>
      <xdr:colOff>165100</xdr:colOff>
      <xdr:row>82</xdr:row>
      <xdr:rowOff>136906</xdr:rowOff>
    </xdr:to>
    <xdr:sp macro="" textlink="">
      <xdr:nvSpPr>
        <xdr:cNvPr id="301" name="楕円 300"/>
        <xdr:cNvSpPr/>
      </xdr:nvSpPr>
      <xdr:spPr>
        <a:xfrm>
          <a:off x="1968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86106</xdr:rowOff>
    </xdr:from>
    <xdr:to>
      <xdr:col>15</xdr:col>
      <xdr:colOff>50800</xdr:colOff>
      <xdr:row>82</xdr:row>
      <xdr:rowOff>113537</xdr:rowOff>
    </xdr:to>
    <xdr:cxnSp macro="">
      <xdr:nvCxnSpPr>
        <xdr:cNvPr id="302" name="直線コネクタ 301"/>
        <xdr:cNvCxnSpPr/>
      </xdr:nvCxnSpPr>
      <xdr:spPr>
        <a:xfrm>
          <a:off x="2019300" y="1414500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xdr:rowOff>
    </xdr:from>
    <xdr:to>
      <xdr:col>6</xdr:col>
      <xdr:colOff>38100</xdr:colOff>
      <xdr:row>82</xdr:row>
      <xdr:rowOff>104902</xdr:rowOff>
    </xdr:to>
    <xdr:sp macro="" textlink="">
      <xdr:nvSpPr>
        <xdr:cNvPr id="303" name="楕円 302"/>
        <xdr:cNvSpPr/>
      </xdr:nvSpPr>
      <xdr:spPr>
        <a:xfrm>
          <a:off x="1079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54102</xdr:rowOff>
    </xdr:from>
    <xdr:to>
      <xdr:col>10</xdr:col>
      <xdr:colOff>114300</xdr:colOff>
      <xdr:row>82</xdr:row>
      <xdr:rowOff>86106</xdr:rowOff>
    </xdr:to>
    <xdr:cxnSp macro="">
      <xdr:nvCxnSpPr>
        <xdr:cNvPr id="304" name="直線コネクタ 303"/>
        <xdr:cNvCxnSpPr/>
      </xdr:nvCxnSpPr>
      <xdr:spPr>
        <a:xfrm>
          <a:off x="1130300" y="141130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5"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306"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07"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8"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4590</xdr:rowOff>
    </xdr:from>
    <xdr:ext cx="405111" cy="259045"/>
    <xdr:sp macro="" textlink="">
      <xdr:nvSpPr>
        <xdr:cNvPr id="309" name="n_1mainValue【公営住宅】&#10;有形固定資産減価償却率"/>
        <xdr:cNvSpPr txBox="1"/>
      </xdr:nvSpPr>
      <xdr:spPr>
        <a:xfrm>
          <a:off x="35820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155464</xdr:rowOff>
    </xdr:from>
    <xdr:ext cx="405111" cy="259045"/>
    <xdr:sp macro="" textlink="">
      <xdr:nvSpPr>
        <xdr:cNvPr id="310" name="n_2mainValue【公営住宅】&#10;有形固定資産減価償却率"/>
        <xdr:cNvSpPr txBox="1"/>
      </xdr:nvSpPr>
      <xdr:spPr>
        <a:xfrm>
          <a:off x="2705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128033</xdr:rowOff>
    </xdr:from>
    <xdr:ext cx="405111" cy="259045"/>
    <xdr:sp macro="" textlink="">
      <xdr:nvSpPr>
        <xdr:cNvPr id="311" name="n_3mainValue【公営住宅】&#10;有形固定資産減価償却率"/>
        <xdr:cNvSpPr txBox="1"/>
      </xdr:nvSpPr>
      <xdr:spPr>
        <a:xfrm>
          <a:off x="1816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96029</xdr:rowOff>
    </xdr:from>
    <xdr:ext cx="405111" cy="259045"/>
    <xdr:sp macro="" textlink="">
      <xdr:nvSpPr>
        <xdr:cNvPr id="312" name="n_4mainValue【公営住宅】&#10;有形固定資産減価償却率"/>
        <xdr:cNvSpPr txBox="1"/>
      </xdr:nvSpPr>
      <xdr:spPr>
        <a:xfrm>
          <a:off x="927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43"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354" name="楕円 353"/>
        <xdr:cNvSpPr/>
      </xdr:nvSpPr>
      <xdr:spPr>
        <a:xfrm>
          <a:off x="10426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42653</xdr:rowOff>
    </xdr:from>
    <xdr:ext cx="469744" cy="259045"/>
    <xdr:sp macro="" textlink="">
      <xdr:nvSpPr>
        <xdr:cNvPr id="355" name="【公営住宅】&#10;一人当たり面積該当値テキスト"/>
        <xdr:cNvSpPr txBox="1"/>
      </xdr:nvSpPr>
      <xdr:spPr>
        <a:xfrm>
          <a:off x="10515600" y="146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127726</xdr:rowOff>
    </xdr:from>
    <xdr:to>
      <xdr:col>50</xdr:col>
      <xdr:colOff>165100</xdr:colOff>
      <xdr:row>86</xdr:row>
      <xdr:rowOff>57876</xdr:rowOff>
    </xdr:to>
    <xdr:sp macro="" textlink="">
      <xdr:nvSpPr>
        <xdr:cNvPr id="356" name="楕円 355"/>
        <xdr:cNvSpPr/>
      </xdr:nvSpPr>
      <xdr:spPr>
        <a:xfrm>
          <a:off x="9588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7076</xdr:rowOff>
    </xdr:from>
    <xdr:to>
      <xdr:col>55</xdr:col>
      <xdr:colOff>0</xdr:colOff>
      <xdr:row>86</xdr:row>
      <xdr:rowOff>7076</xdr:rowOff>
    </xdr:to>
    <xdr:cxnSp macro="">
      <xdr:nvCxnSpPr>
        <xdr:cNvPr id="357" name="直線コネクタ 356"/>
        <xdr:cNvCxnSpPr/>
      </xdr:nvCxnSpPr>
      <xdr:spPr>
        <a:xfrm>
          <a:off x="9639300" y="147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58" name="楕円 357"/>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7076</xdr:rowOff>
    </xdr:to>
    <xdr:cxnSp macro="">
      <xdr:nvCxnSpPr>
        <xdr:cNvPr id="359" name="直線コネクタ 358"/>
        <xdr:cNvCxnSpPr/>
      </xdr:nvCxnSpPr>
      <xdr:spPr>
        <a:xfrm>
          <a:off x="8750300" y="147501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129358</xdr:rowOff>
    </xdr:from>
    <xdr:to>
      <xdr:col>41</xdr:col>
      <xdr:colOff>101600</xdr:colOff>
      <xdr:row>86</xdr:row>
      <xdr:rowOff>59508</xdr:rowOff>
    </xdr:to>
    <xdr:sp macro="" textlink="">
      <xdr:nvSpPr>
        <xdr:cNvPr id="360" name="楕円 359"/>
        <xdr:cNvSpPr/>
      </xdr:nvSpPr>
      <xdr:spPr>
        <a:xfrm>
          <a:off x="7810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8708</xdr:rowOff>
    </xdr:to>
    <xdr:cxnSp macro="">
      <xdr:nvCxnSpPr>
        <xdr:cNvPr id="361" name="直線コネクタ 360"/>
        <xdr:cNvCxnSpPr/>
      </xdr:nvCxnSpPr>
      <xdr:spPr>
        <a:xfrm flipV="1">
          <a:off x="7861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126093</xdr:rowOff>
    </xdr:from>
    <xdr:to>
      <xdr:col>36</xdr:col>
      <xdr:colOff>165100</xdr:colOff>
      <xdr:row>86</xdr:row>
      <xdr:rowOff>56243</xdr:rowOff>
    </xdr:to>
    <xdr:sp macro="" textlink="">
      <xdr:nvSpPr>
        <xdr:cNvPr id="362" name="楕円 361"/>
        <xdr:cNvSpPr/>
      </xdr:nvSpPr>
      <xdr:spPr>
        <a:xfrm>
          <a:off x="692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5443</xdr:rowOff>
    </xdr:from>
    <xdr:to>
      <xdr:col>41</xdr:col>
      <xdr:colOff>50800</xdr:colOff>
      <xdr:row>86</xdr:row>
      <xdr:rowOff>8708</xdr:rowOff>
    </xdr:to>
    <xdr:cxnSp macro="">
      <xdr:nvCxnSpPr>
        <xdr:cNvPr id="363" name="直線コネクタ 362"/>
        <xdr:cNvCxnSpPr/>
      </xdr:nvCxnSpPr>
      <xdr:spPr>
        <a:xfrm>
          <a:off x="6972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64"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65"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66"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7"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49003</xdr:rowOff>
    </xdr:from>
    <xdr:ext cx="469744" cy="259045"/>
    <xdr:sp macro="" textlink="">
      <xdr:nvSpPr>
        <xdr:cNvPr id="368" name="n_1mainValue【公営住宅】&#10;一人当たり面積"/>
        <xdr:cNvSpPr txBox="1"/>
      </xdr:nvSpPr>
      <xdr:spPr>
        <a:xfrm>
          <a:off x="9391727" y="14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69" name="n_2mainValue【公営住宅】&#10;一人当たり面積"/>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70" name="n_3mainValue【公営住宅】&#10;一人当たり面積"/>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47370</xdr:rowOff>
    </xdr:from>
    <xdr:ext cx="469744" cy="259045"/>
    <xdr:sp macro="" textlink="">
      <xdr:nvSpPr>
        <xdr:cNvPr id="371" name="n_4mainValue【公営住宅】&#10;一人当たり面積"/>
        <xdr:cNvSpPr txBox="1"/>
      </xdr:nvSpPr>
      <xdr:spPr>
        <a:xfrm>
          <a:off x="6737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8" name="テキスト ボックス 3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14" name="直線コネクタ 413"/>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15"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16" name="直線コネクタ 415"/>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17"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8" name="直線コネクタ 417"/>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19" name="【認定こども園・幼稚園・保育所】&#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20" name="フローチャート: 判断 419"/>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21" name="フローチャート: 判断 420"/>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2" name="フローチャート: 判断 421"/>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3" name="フローチャート: 判断 422"/>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24" name="フローチャート: 判断 423"/>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76019</xdr:rowOff>
    </xdr:from>
    <xdr:to>
      <xdr:col>85</xdr:col>
      <xdr:colOff>177800</xdr:colOff>
      <xdr:row>38</xdr:row>
      <xdr:rowOff>6169</xdr:rowOff>
    </xdr:to>
    <xdr:sp macro="" textlink="">
      <xdr:nvSpPr>
        <xdr:cNvPr id="430" name="楕円 429"/>
        <xdr:cNvSpPr/>
      </xdr:nvSpPr>
      <xdr:spPr>
        <a:xfrm>
          <a:off x="16268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98896</xdr:rowOff>
    </xdr:from>
    <xdr:ext cx="405111" cy="259045"/>
    <xdr:sp macro="" textlink="">
      <xdr:nvSpPr>
        <xdr:cNvPr id="431" name="【認定こども園・幼稚園・保育所】&#10;有形固定資産減価償却率該当値テキスト"/>
        <xdr:cNvSpPr txBox="1"/>
      </xdr:nvSpPr>
      <xdr:spPr>
        <a:xfrm>
          <a:off x="16357600" y="627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xdr:rowOff>
    </xdr:from>
    <xdr:to>
      <xdr:col>81</xdr:col>
      <xdr:colOff>101600</xdr:colOff>
      <xdr:row>37</xdr:row>
      <xdr:rowOff>102507</xdr:rowOff>
    </xdr:to>
    <xdr:sp macro="" textlink="">
      <xdr:nvSpPr>
        <xdr:cNvPr id="432" name="楕円 431"/>
        <xdr:cNvSpPr/>
      </xdr:nvSpPr>
      <xdr:spPr>
        <a:xfrm>
          <a:off x="15430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51707</xdr:rowOff>
    </xdr:from>
    <xdr:to>
      <xdr:col>85</xdr:col>
      <xdr:colOff>127000</xdr:colOff>
      <xdr:row>37</xdr:row>
      <xdr:rowOff>126819</xdr:rowOff>
    </xdr:to>
    <xdr:cxnSp macro="">
      <xdr:nvCxnSpPr>
        <xdr:cNvPr id="433" name="直線コネクタ 432"/>
        <xdr:cNvCxnSpPr/>
      </xdr:nvCxnSpPr>
      <xdr:spPr>
        <a:xfrm>
          <a:off x="15481300" y="639535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434" name="楕円 433"/>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51707</xdr:rowOff>
    </xdr:to>
    <xdr:cxnSp macro="">
      <xdr:nvCxnSpPr>
        <xdr:cNvPr id="435" name="直線コネクタ 434"/>
        <xdr:cNvCxnSpPr/>
      </xdr:nvCxnSpPr>
      <xdr:spPr>
        <a:xfrm>
          <a:off x="14592300" y="63169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5806</xdr:rowOff>
    </xdr:from>
    <xdr:to>
      <xdr:col>72</xdr:col>
      <xdr:colOff>38100</xdr:colOff>
      <xdr:row>36</xdr:row>
      <xdr:rowOff>107406</xdr:rowOff>
    </xdr:to>
    <xdr:sp macro="" textlink="">
      <xdr:nvSpPr>
        <xdr:cNvPr id="436" name="楕円 435"/>
        <xdr:cNvSpPr/>
      </xdr:nvSpPr>
      <xdr:spPr>
        <a:xfrm>
          <a:off x="13652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56606</xdr:rowOff>
    </xdr:from>
    <xdr:to>
      <xdr:col>76</xdr:col>
      <xdr:colOff>114300</xdr:colOff>
      <xdr:row>36</xdr:row>
      <xdr:rowOff>144780</xdr:rowOff>
    </xdr:to>
    <xdr:cxnSp macro="">
      <xdr:nvCxnSpPr>
        <xdr:cNvPr id="437" name="直線コネクタ 436"/>
        <xdr:cNvCxnSpPr/>
      </xdr:nvCxnSpPr>
      <xdr:spPr>
        <a:xfrm>
          <a:off x="13703300" y="622880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98878</xdr:rowOff>
    </xdr:from>
    <xdr:to>
      <xdr:col>67</xdr:col>
      <xdr:colOff>101600</xdr:colOff>
      <xdr:row>36</xdr:row>
      <xdr:rowOff>29028</xdr:rowOff>
    </xdr:to>
    <xdr:sp macro="" textlink="">
      <xdr:nvSpPr>
        <xdr:cNvPr id="438" name="楕円 437"/>
        <xdr:cNvSpPr/>
      </xdr:nvSpPr>
      <xdr:spPr>
        <a:xfrm>
          <a:off x="12763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149678</xdr:rowOff>
    </xdr:from>
    <xdr:to>
      <xdr:col>71</xdr:col>
      <xdr:colOff>177800</xdr:colOff>
      <xdr:row>36</xdr:row>
      <xdr:rowOff>56606</xdr:rowOff>
    </xdr:to>
    <xdr:cxnSp macro="">
      <xdr:nvCxnSpPr>
        <xdr:cNvPr id="439" name="直線コネクタ 438"/>
        <xdr:cNvCxnSpPr/>
      </xdr:nvCxnSpPr>
      <xdr:spPr>
        <a:xfrm>
          <a:off x="12814300" y="61504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440" name="n_1aveValue【認定こども園・幼稚園・保育所】&#10;有形固定資産減価償却率"/>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41" name="n_2aveValue【認定こども園・幼稚園・保育所】&#10;有形固定資産減価償却率"/>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42" name="n_3aveValue【認定こども園・幼稚園・保育所】&#10;有形固定資産減価償却率"/>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443" name="n_4aveValue【認定こども園・幼稚園・保育所】&#10;有形固定資産減価償却率"/>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119034</xdr:rowOff>
    </xdr:from>
    <xdr:ext cx="405111" cy="259045"/>
    <xdr:sp macro="" textlink="">
      <xdr:nvSpPr>
        <xdr:cNvPr id="444" name="n_1mainValue【認定こども園・幼稚園・保育所】&#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445" name="n_2mainValue【認定こども園・幼稚園・保育所】&#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123933</xdr:rowOff>
    </xdr:from>
    <xdr:ext cx="405111" cy="259045"/>
    <xdr:sp macro="" textlink="">
      <xdr:nvSpPr>
        <xdr:cNvPr id="446" name="n_3mainValue【認定こども園・幼稚園・保育所】&#10;有形固定資産減価償却率"/>
        <xdr:cNvSpPr txBox="1"/>
      </xdr:nvSpPr>
      <xdr:spPr>
        <a:xfrm>
          <a:off x="13500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447" name="n_4mainValue【認定こども園・幼稚園・保育所】&#10;有形固定資産減価償却率"/>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9" name="直線コネクタ 468"/>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72"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73" name="直線コネクタ 472"/>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74"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5" name="フローチャート: 判断 474"/>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6" name="フローチャート: 判断 475"/>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7" name="フローチャート: 判断 476"/>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8" name="フローチャート: 判断 477"/>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9" name="フローチャート: 判断 478"/>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80264</xdr:rowOff>
    </xdr:from>
    <xdr:to>
      <xdr:col>116</xdr:col>
      <xdr:colOff>114300</xdr:colOff>
      <xdr:row>41</xdr:row>
      <xdr:rowOff>10414</xdr:rowOff>
    </xdr:to>
    <xdr:sp macro="" textlink="">
      <xdr:nvSpPr>
        <xdr:cNvPr id="485" name="楕円 484"/>
        <xdr:cNvSpPr/>
      </xdr:nvSpPr>
      <xdr:spPr>
        <a:xfrm>
          <a:off x="22110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166641</xdr:rowOff>
    </xdr:from>
    <xdr:ext cx="469744" cy="259045"/>
    <xdr:sp macro="" textlink="">
      <xdr:nvSpPr>
        <xdr:cNvPr id="486" name="【認定こども園・幼稚園・保育所】&#10;一人当たり面積該当値テキスト"/>
        <xdr:cNvSpPr txBox="1"/>
      </xdr:nvSpPr>
      <xdr:spPr>
        <a:xfrm>
          <a:off x="22199600" y="68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487" name="楕円 486"/>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131064</xdr:rowOff>
    </xdr:to>
    <xdr:cxnSp macro="">
      <xdr:nvCxnSpPr>
        <xdr:cNvPr id="488" name="直線コネクタ 487"/>
        <xdr:cNvCxnSpPr/>
      </xdr:nvCxnSpPr>
      <xdr:spPr>
        <a:xfrm>
          <a:off x="21323300" y="698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89" name="楕円 488"/>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131064</xdr:rowOff>
    </xdr:to>
    <xdr:cxnSp macro="">
      <xdr:nvCxnSpPr>
        <xdr:cNvPr id="490" name="直線コネクタ 489"/>
        <xdr:cNvCxnSpPr/>
      </xdr:nvCxnSpPr>
      <xdr:spPr>
        <a:xfrm>
          <a:off x="20434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91" name="楕円 490"/>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126492</xdr:rowOff>
    </xdr:to>
    <xdr:cxnSp macro="">
      <xdr:nvCxnSpPr>
        <xdr:cNvPr id="492" name="直線コネクタ 491"/>
        <xdr:cNvCxnSpPr/>
      </xdr:nvCxnSpPr>
      <xdr:spPr>
        <a:xfrm>
          <a:off x="19545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93" name="楕円 492"/>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126492</xdr:rowOff>
    </xdr:to>
    <xdr:cxnSp macro="">
      <xdr:nvCxnSpPr>
        <xdr:cNvPr id="494" name="直線コネクタ 493"/>
        <xdr:cNvCxnSpPr/>
      </xdr:nvCxnSpPr>
      <xdr:spPr>
        <a:xfrm>
          <a:off x="18656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95"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96"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97" name="n_3aveValue【認定こども園・幼稚園・保育所】&#10;一人当たり面積"/>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98"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499" name="n_1main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500"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501" name="n_3mainValue【認定こども園・幼稚園・保育所】&#10;一人当たり面積"/>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02" name="n_4mainValue【認定こども園・幼稚園・保育所】&#10;一人当たり面積"/>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9" name="直線コネクタ 528"/>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0"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1" name="直線コネクタ 530"/>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32"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33" name="直線コネクタ 532"/>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534" name="【学校施設】&#10;有形固定資産減価償却率平均値テキスト"/>
        <xdr:cNvSpPr txBox="1"/>
      </xdr:nvSpPr>
      <xdr:spPr>
        <a:xfrm>
          <a:off x="16357600" y="1010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5" name="フローチャート: 判断 534"/>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6" name="フローチャート: 判断 535"/>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7" name="フローチャート: 判断 536"/>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8" name="フローチャート: 判断 537"/>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9" name="フローチャート: 判断 538"/>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545" name="楕円 544"/>
        <xdr:cNvSpPr/>
      </xdr:nvSpPr>
      <xdr:spPr>
        <a:xfrm>
          <a:off x="16268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94178</xdr:rowOff>
    </xdr:from>
    <xdr:ext cx="405111" cy="259045"/>
    <xdr:sp macro="" textlink="">
      <xdr:nvSpPr>
        <xdr:cNvPr id="546" name="【学校施設】&#10;有形固定資産減価償却率該当値テキスト"/>
        <xdr:cNvSpPr txBox="1"/>
      </xdr:nvSpPr>
      <xdr:spPr>
        <a:xfrm>
          <a:off x="16357600"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73297</xdr:rowOff>
    </xdr:from>
    <xdr:to>
      <xdr:col>81</xdr:col>
      <xdr:colOff>101600</xdr:colOff>
      <xdr:row>61</xdr:row>
      <xdr:rowOff>3447</xdr:rowOff>
    </xdr:to>
    <xdr:sp macro="" textlink="">
      <xdr:nvSpPr>
        <xdr:cNvPr id="547" name="楕円 546"/>
        <xdr:cNvSpPr/>
      </xdr:nvSpPr>
      <xdr:spPr>
        <a:xfrm>
          <a:off x="15430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124097</xdr:rowOff>
    </xdr:from>
    <xdr:to>
      <xdr:col>85</xdr:col>
      <xdr:colOff>127000</xdr:colOff>
      <xdr:row>60</xdr:row>
      <xdr:rowOff>166551</xdr:rowOff>
    </xdr:to>
    <xdr:cxnSp macro="">
      <xdr:nvCxnSpPr>
        <xdr:cNvPr id="548" name="直線コネクタ 547"/>
        <xdr:cNvCxnSpPr/>
      </xdr:nvCxnSpPr>
      <xdr:spPr>
        <a:xfrm>
          <a:off x="15481300" y="1041109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9" name="楕円 548"/>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124097</xdr:rowOff>
    </xdr:to>
    <xdr:cxnSp macro="">
      <xdr:nvCxnSpPr>
        <xdr:cNvPr id="550" name="直線コネクタ 549"/>
        <xdr:cNvCxnSpPr/>
      </xdr:nvCxnSpPr>
      <xdr:spPr>
        <a:xfrm>
          <a:off x="14592300" y="103784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551" name="楕円 550"/>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91440</xdr:rowOff>
    </xdr:to>
    <xdr:cxnSp macro="">
      <xdr:nvCxnSpPr>
        <xdr:cNvPr id="552" name="直線コネクタ 551"/>
        <xdr:cNvCxnSpPr/>
      </xdr:nvCxnSpPr>
      <xdr:spPr>
        <a:xfrm>
          <a:off x="13703300" y="103392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21046</xdr:rowOff>
    </xdr:from>
    <xdr:to>
      <xdr:col>67</xdr:col>
      <xdr:colOff>101600</xdr:colOff>
      <xdr:row>60</xdr:row>
      <xdr:rowOff>122646</xdr:rowOff>
    </xdr:to>
    <xdr:sp macro="" textlink="">
      <xdr:nvSpPr>
        <xdr:cNvPr id="553" name="楕円 552"/>
        <xdr:cNvSpPr/>
      </xdr:nvSpPr>
      <xdr:spPr>
        <a:xfrm>
          <a:off x="12763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71846</xdr:rowOff>
    </xdr:to>
    <xdr:cxnSp macro="">
      <xdr:nvCxnSpPr>
        <xdr:cNvPr id="554" name="直線コネクタ 553"/>
        <xdr:cNvCxnSpPr/>
      </xdr:nvCxnSpPr>
      <xdr:spPr>
        <a:xfrm flipV="1">
          <a:off x="12814300" y="103392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55"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6"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57"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58"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166024</xdr:rowOff>
    </xdr:from>
    <xdr:ext cx="405111" cy="259045"/>
    <xdr:sp macro="" textlink="">
      <xdr:nvSpPr>
        <xdr:cNvPr id="559" name="n_1mainValue【学校施設】&#10;有形固定資産減価償却率"/>
        <xdr:cNvSpPr txBox="1"/>
      </xdr:nvSpPr>
      <xdr:spPr>
        <a:xfrm>
          <a:off x="152660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0" name="n_2main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94178</xdr:rowOff>
    </xdr:from>
    <xdr:ext cx="405111" cy="259045"/>
    <xdr:sp macro="" textlink="">
      <xdr:nvSpPr>
        <xdr:cNvPr id="561" name="n_3mainValue【学校施設】&#10;有形固定資産減価償却率"/>
        <xdr:cNvSpPr txBox="1"/>
      </xdr:nvSpPr>
      <xdr:spPr>
        <a:xfrm>
          <a:off x="13500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113773</xdr:rowOff>
    </xdr:from>
    <xdr:ext cx="405111" cy="259045"/>
    <xdr:sp macro="" textlink="">
      <xdr:nvSpPr>
        <xdr:cNvPr id="562" name="n_4mainValue【学校施設】&#10;有形固定資産減価償却率"/>
        <xdr:cNvSpPr txBox="1"/>
      </xdr:nvSpPr>
      <xdr:spPr>
        <a:xfrm>
          <a:off x="12611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7" name="直線コネクタ 586"/>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8"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9" name="直線コネクタ 588"/>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90"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91" name="直線コネクタ 590"/>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92" name="【学校施設】&#10;一人当たり面積平均値テキスト"/>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93" name="フローチャート: 判断 592"/>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4" name="フローチャート: 判断 59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5" name="フローチャート: 判断 594"/>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6" name="フローチャート: 判断 595"/>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7" name="フローチャート: 判断 596"/>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49530</xdr:rowOff>
    </xdr:from>
    <xdr:to>
      <xdr:col>116</xdr:col>
      <xdr:colOff>114300</xdr:colOff>
      <xdr:row>62</xdr:row>
      <xdr:rowOff>151130</xdr:rowOff>
    </xdr:to>
    <xdr:sp macro="" textlink="">
      <xdr:nvSpPr>
        <xdr:cNvPr id="603" name="楕円 602"/>
        <xdr:cNvSpPr/>
      </xdr:nvSpPr>
      <xdr:spPr>
        <a:xfrm>
          <a:off x="22110700" y="10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27957</xdr:rowOff>
    </xdr:from>
    <xdr:ext cx="469744" cy="259045"/>
    <xdr:sp macro="" textlink="">
      <xdr:nvSpPr>
        <xdr:cNvPr id="604" name="【学校施設】&#10;一人当たり面積該当値テキスト"/>
        <xdr:cNvSpPr txBox="1"/>
      </xdr:nvSpPr>
      <xdr:spPr>
        <a:xfrm>
          <a:off x="22199600"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52070</xdr:rowOff>
    </xdr:from>
    <xdr:to>
      <xdr:col>112</xdr:col>
      <xdr:colOff>38100</xdr:colOff>
      <xdr:row>62</xdr:row>
      <xdr:rowOff>153670</xdr:rowOff>
    </xdr:to>
    <xdr:sp macro="" textlink="">
      <xdr:nvSpPr>
        <xdr:cNvPr id="605" name="楕円 604"/>
        <xdr:cNvSpPr/>
      </xdr:nvSpPr>
      <xdr:spPr>
        <a:xfrm>
          <a:off x="2127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100330</xdr:rowOff>
    </xdr:from>
    <xdr:to>
      <xdr:col>116</xdr:col>
      <xdr:colOff>63500</xdr:colOff>
      <xdr:row>62</xdr:row>
      <xdr:rowOff>102870</xdr:rowOff>
    </xdr:to>
    <xdr:cxnSp macro="">
      <xdr:nvCxnSpPr>
        <xdr:cNvPr id="606" name="直線コネクタ 605"/>
        <xdr:cNvCxnSpPr/>
      </xdr:nvCxnSpPr>
      <xdr:spPr>
        <a:xfrm flipV="1">
          <a:off x="21323300" y="107302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62230</xdr:rowOff>
    </xdr:from>
    <xdr:to>
      <xdr:col>107</xdr:col>
      <xdr:colOff>101600</xdr:colOff>
      <xdr:row>62</xdr:row>
      <xdr:rowOff>163830</xdr:rowOff>
    </xdr:to>
    <xdr:sp macro="" textlink="">
      <xdr:nvSpPr>
        <xdr:cNvPr id="607" name="楕円 606"/>
        <xdr:cNvSpPr/>
      </xdr:nvSpPr>
      <xdr:spPr>
        <a:xfrm>
          <a:off x="203835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102870</xdr:rowOff>
    </xdr:from>
    <xdr:to>
      <xdr:col>111</xdr:col>
      <xdr:colOff>177800</xdr:colOff>
      <xdr:row>62</xdr:row>
      <xdr:rowOff>113030</xdr:rowOff>
    </xdr:to>
    <xdr:cxnSp macro="">
      <xdr:nvCxnSpPr>
        <xdr:cNvPr id="608" name="直線コネクタ 607"/>
        <xdr:cNvCxnSpPr/>
      </xdr:nvCxnSpPr>
      <xdr:spPr>
        <a:xfrm flipV="1">
          <a:off x="20434300" y="107327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67310</xdr:rowOff>
    </xdr:from>
    <xdr:to>
      <xdr:col>102</xdr:col>
      <xdr:colOff>165100</xdr:colOff>
      <xdr:row>62</xdr:row>
      <xdr:rowOff>168910</xdr:rowOff>
    </xdr:to>
    <xdr:sp macro="" textlink="">
      <xdr:nvSpPr>
        <xdr:cNvPr id="609" name="楕円 608"/>
        <xdr:cNvSpPr/>
      </xdr:nvSpPr>
      <xdr:spPr>
        <a:xfrm>
          <a:off x="19494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113030</xdr:rowOff>
    </xdr:from>
    <xdr:to>
      <xdr:col>107</xdr:col>
      <xdr:colOff>50800</xdr:colOff>
      <xdr:row>62</xdr:row>
      <xdr:rowOff>118110</xdr:rowOff>
    </xdr:to>
    <xdr:cxnSp macro="">
      <xdr:nvCxnSpPr>
        <xdr:cNvPr id="610" name="直線コネクタ 609"/>
        <xdr:cNvCxnSpPr/>
      </xdr:nvCxnSpPr>
      <xdr:spPr>
        <a:xfrm flipV="1">
          <a:off x="19545300" y="107429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611" name="楕円 610"/>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118110</xdr:rowOff>
    </xdr:from>
    <xdr:to>
      <xdr:col>102</xdr:col>
      <xdr:colOff>114300</xdr:colOff>
      <xdr:row>62</xdr:row>
      <xdr:rowOff>129540</xdr:rowOff>
    </xdr:to>
    <xdr:cxnSp macro="">
      <xdr:nvCxnSpPr>
        <xdr:cNvPr id="612" name="直線コネクタ 611"/>
        <xdr:cNvCxnSpPr/>
      </xdr:nvCxnSpPr>
      <xdr:spPr>
        <a:xfrm flipV="1">
          <a:off x="18656300" y="10748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3"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14"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15"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16"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144797</xdr:rowOff>
    </xdr:from>
    <xdr:ext cx="469744" cy="259045"/>
    <xdr:sp macro="" textlink="">
      <xdr:nvSpPr>
        <xdr:cNvPr id="617" name="n_1mainValue【学校施設】&#10;一人当たり面積"/>
        <xdr:cNvSpPr txBox="1"/>
      </xdr:nvSpPr>
      <xdr:spPr>
        <a:xfrm>
          <a:off x="21075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154957</xdr:rowOff>
    </xdr:from>
    <xdr:ext cx="469744" cy="259045"/>
    <xdr:sp macro="" textlink="">
      <xdr:nvSpPr>
        <xdr:cNvPr id="618" name="n_2mainValue【学校施設】&#10;一人当たり面積"/>
        <xdr:cNvSpPr txBox="1"/>
      </xdr:nvSpPr>
      <xdr:spPr>
        <a:xfrm>
          <a:off x="20199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160037</xdr:rowOff>
    </xdr:from>
    <xdr:ext cx="469744" cy="259045"/>
    <xdr:sp macro="" textlink="">
      <xdr:nvSpPr>
        <xdr:cNvPr id="619" name="n_3mainValue【学校施設】&#10;一人当たり面積"/>
        <xdr:cNvSpPr txBox="1"/>
      </xdr:nvSpPr>
      <xdr:spPr>
        <a:xfrm>
          <a:off x="19310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xdr:rowOff>
    </xdr:from>
    <xdr:ext cx="469744" cy="259045"/>
    <xdr:sp macro="" textlink="">
      <xdr:nvSpPr>
        <xdr:cNvPr id="620" name="n_4mainValue【学校施設】&#10;一人当たり面積"/>
        <xdr:cNvSpPr txBox="1"/>
      </xdr:nvSpPr>
      <xdr:spPr>
        <a:xfrm>
          <a:off x="18421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5" name="直線コネクタ 644"/>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8"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9" name="直線コネクタ 648"/>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43832</xdr:rowOff>
    </xdr:from>
    <xdr:ext cx="405111" cy="259045"/>
    <xdr:sp macro="" textlink="">
      <xdr:nvSpPr>
        <xdr:cNvPr id="650" name="【児童館】&#10;有形固定資産減価償却率平均値テキスト"/>
        <xdr:cNvSpPr txBox="1"/>
      </xdr:nvSpPr>
      <xdr:spPr>
        <a:xfrm>
          <a:off x="16357600" y="1393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1" name="フローチャート: 判断 650"/>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2" name="フローチャート: 判断 651"/>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3" name="フローチャート: 判断 652"/>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4" name="フローチャート: 判断 653"/>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5" name="フローチャート: 判断 654"/>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132080</xdr:rowOff>
    </xdr:from>
    <xdr:to>
      <xdr:col>85</xdr:col>
      <xdr:colOff>177800</xdr:colOff>
      <xdr:row>79</xdr:row>
      <xdr:rowOff>62230</xdr:rowOff>
    </xdr:to>
    <xdr:sp macro="" textlink="">
      <xdr:nvSpPr>
        <xdr:cNvPr id="661" name="楕円 660"/>
        <xdr:cNvSpPr/>
      </xdr:nvSpPr>
      <xdr:spPr>
        <a:xfrm>
          <a:off x="16268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47007</xdr:rowOff>
    </xdr:from>
    <xdr:ext cx="405111" cy="259045"/>
    <xdr:sp macro="" textlink="">
      <xdr:nvSpPr>
        <xdr:cNvPr id="662" name="【児童館】&#10;有形固定資産減価償却率該当値テキスト"/>
        <xdr:cNvSpPr txBox="1"/>
      </xdr:nvSpPr>
      <xdr:spPr>
        <a:xfrm>
          <a:off x="16357600" y="1342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84455</xdr:rowOff>
    </xdr:from>
    <xdr:to>
      <xdr:col>81</xdr:col>
      <xdr:colOff>101600</xdr:colOff>
      <xdr:row>79</xdr:row>
      <xdr:rowOff>14605</xdr:rowOff>
    </xdr:to>
    <xdr:sp macro="" textlink="">
      <xdr:nvSpPr>
        <xdr:cNvPr id="663" name="楕円 662"/>
        <xdr:cNvSpPr/>
      </xdr:nvSpPr>
      <xdr:spPr>
        <a:xfrm>
          <a:off x="15430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135255</xdr:rowOff>
    </xdr:from>
    <xdr:to>
      <xdr:col>85</xdr:col>
      <xdr:colOff>127000</xdr:colOff>
      <xdr:row>79</xdr:row>
      <xdr:rowOff>11430</xdr:rowOff>
    </xdr:to>
    <xdr:cxnSp macro="">
      <xdr:nvCxnSpPr>
        <xdr:cNvPr id="664" name="直線コネクタ 663"/>
        <xdr:cNvCxnSpPr/>
      </xdr:nvCxnSpPr>
      <xdr:spPr>
        <a:xfrm>
          <a:off x="15481300" y="135083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34925</xdr:rowOff>
    </xdr:from>
    <xdr:to>
      <xdr:col>76</xdr:col>
      <xdr:colOff>165100</xdr:colOff>
      <xdr:row>78</xdr:row>
      <xdr:rowOff>136525</xdr:rowOff>
    </xdr:to>
    <xdr:sp macro="" textlink="">
      <xdr:nvSpPr>
        <xdr:cNvPr id="665" name="楕円 664"/>
        <xdr:cNvSpPr/>
      </xdr:nvSpPr>
      <xdr:spPr>
        <a:xfrm>
          <a:off x="14541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85725</xdr:rowOff>
    </xdr:from>
    <xdr:to>
      <xdr:col>81</xdr:col>
      <xdr:colOff>50800</xdr:colOff>
      <xdr:row>78</xdr:row>
      <xdr:rowOff>135255</xdr:rowOff>
    </xdr:to>
    <xdr:cxnSp macro="">
      <xdr:nvCxnSpPr>
        <xdr:cNvPr id="666" name="直線コネクタ 665"/>
        <xdr:cNvCxnSpPr/>
      </xdr:nvCxnSpPr>
      <xdr:spPr>
        <a:xfrm>
          <a:off x="14592300" y="13458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154939</xdr:rowOff>
    </xdr:from>
    <xdr:to>
      <xdr:col>72</xdr:col>
      <xdr:colOff>38100</xdr:colOff>
      <xdr:row>78</xdr:row>
      <xdr:rowOff>85089</xdr:rowOff>
    </xdr:to>
    <xdr:sp macro="" textlink="">
      <xdr:nvSpPr>
        <xdr:cNvPr id="667" name="楕円 666"/>
        <xdr:cNvSpPr/>
      </xdr:nvSpPr>
      <xdr:spPr>
        <a:xfrm>
          <a:off x="13652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34289</xdr:rowOff>
    </xdr:from>
    <xdr:to>
      <xdr:col>76</xdr:col>
      <xdr:colOff>114300</xdr:colOff>
      <xdr:row>78</xdr:row>
      <xdr:rowOff>85725</xdr:rowOff>
    </xdr:to>
    <xdr:cxnSp macro="">
      <xdr:nvCxnSpPr>
        <xdr:cNvPr id="668" name="直線コネクタ 667"/>
        <xdr:cNvCxnSpPr/>
      </xdr:nvCxnSpPr>
      <xdr:spPr>
        <a:xfrm>
          <a:off x="13703300" y="134073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105411</xdr:rowOff>
    </xdr:from>
    <xdr:to>
      <xdr:col>67</xdr:col>
      <xdr:colOff>101600</xdr:colOff>
      <xdr:row>78</xdr:row>
      <xdr:rowOff>35561</xdr:rowOff>
    </xdr:to>
    <xdr:sp macro="" textlink="">
      <xdr:nvSpPr>
        <xdr:cNvPr id="669" name="楕円 668"/>
        <xdr:cNvSpPr/>
      </xdr:nvSpPr>
      <xdr:spPr>
        <a:xfrm>
          <a:off x="12763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156211</xdr:rowOff>
    </xdr:from>
    <xdr:to>
      <xdr:col>71</xdr:col>
      <xdr:colOff>177800</xdr:colOff>
      <xdr:row>78</xdr:row>
      <xdr:rowOff>34289</xdr:rowOff>
    </xdr:to>
    <xdr:cxnSp macro="">
      <xdr:nvCxnSpPr>
        <xdr:cNvPr id="670" name="直線コネクタ 669"/>
        <xdr:cNvCxnSpPr/>
      </xdr:nvCxnSpPr>
      <xdr:spPr>
        <a:xfrm>
          <a:off x="12814300" y="133578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150513</xdr:rowOff>
    </xdr:from>
    <xdr:ext cx="405111" cy="259045"/>
    <xdr:sp macro="" textlink="">
      <xdr:nvSpPr>
        <xdr:cNvPr id="671" name="n_1aveValue【児童館】&#10;有形固定資産減価償却率"/>
        <xdr:cNvSpPr txBox="1"/>
      </xdr:nvSpPr>
      <xdr:spPr>
        <a:xfrm>
          <a:off x="15266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72" name="n_2aveValue【児童館】&#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673" name="n_3aveValue【児童館】&#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62882</xdr:rowOff>
    </xdr:from>
    <xdr:ext cx="405111" cy="259045"/>
    <xdr:sp macro="" textlink="">
      <xdr:nvSpPr>
        <xdr:cNvPr id="674" name="n_4aveValue【児童館】&#10;有形固定資産減価償却率"/>
        <xdr:cNvSpPr txBox="1"/>
      </xdr:nvSpPr>
      <xdr:spPr>
        <a:xfrm>
          <a:off x="12611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31132</xdr:rowOff>
    </xdr:from>
    <xdr:ext cx="405111" cy="259045"/>
    <xdr:sp macro="" textlink="">
      <xdr:nvSpPr>
        <xdr:cNvPr id="675" name="n_1mainValue【児童館】&#10;有形固定資産減価償却率"/>
        <xdr:cNvSpPr txBox="1"/>
      </xdr:nvSpPr>
      <xdr:spPr>
        <a:xfrm>
          <a:off x="152660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153052</xdr:rowOff>
    </xdr:from>
    <xdr:ext cx="405111" cy="259045"/>
    <xdr:sp macro="" textlink="">
      <xdr:nvSpPr>
        <xdr:cNvPr id="676" name="n_2mainValue【児童館】&#10;有形固定資産減価償却率"/>
        <xdr:cNvSpPr txBox="1"/>
      </xdr:nvSpPr>
      <xdr:spPr>
        <a:xfrm>
          <a:off x="14389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101616</xdr:rowOff>
    </xdr:from>
    <xdr:ext cx="405111" cy="259045"/>
    <xdr:sp macro="" textlink="">
      <xdr:nvSpPr>
        <xdr:cNvPr id="677" name="n_3mainValue【児童館】&#10;有形固定資産減価償却率"/>
        <xdr:cNvSpPr txBox="1"/>
      </xdr:nvSpPr>
      <xdr:spPr>
        <a:xfrm>
          <a:off x="135007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52088</xdr:rowOff>
    </xdr:from>
    <xdr:ext cx="405111" cy="259045"/>
    <xdr:sp macro="" textlink="">
      <xdr:nvSpPr>
        <xdr:cNvPr id="678" name="n_4mainValue【児童館】&#10;有形固定資産減価償却率"/>
        <xdr:cNvSpPr txBox="1"/>
      </xdr:nvSpPr>
      <xdr:spPr>
        <a:xfrm>
          <a:off x="12611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02" name="直線コネクタ 701"/>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6" name="直線コネクタ 70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7"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8" name="フローチャート: 判断 70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9" name="フローチャート: 判断 70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0" name="フローチャート: 判断 70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1" name="フローチャート: 判断 710"/>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2" name="フローチャート: 判断 711"/>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8" name="楕円 717"/>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19"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0" name="楕円 719"/>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21" name="直線コネクタ 720"/>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2" name="楕円 721"/>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3" name="直線コネクタ 722"/>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4" name="楕円 723"/>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25" name="直線コネクタ 724"/>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26" name="楕円 725"/>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727" name="直線コネクタ 726"/>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28"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9"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0"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31"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732"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3"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4" name="n_3main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5" name="n_4main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8" name="直線コネクタ 757"/>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9"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60" name="直線コネクタ 759"/>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61"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2" name="直線コネクタ 76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63"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4" name="フローチャート: 判断 763"/>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5" name="フローチャート: 判断 764"/>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6" name="フローチャート: 判断 765"/>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フローチャート: 判断 766"/>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8" name="フローチャート: 判断 767"/>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74" name="楕円 773"/>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75" name="【公民館】&#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41402</xdr:rowOff>
    </xdr:from>
    <xdr:to>
      <xdr:col>81</xdr:col>
      <xdr:colOff>101600</xdr:colOff>
      <xdr:row>105</xdr:row>
      <xdr:rowOff>143002</xdr:rowOff>
    </xdr:to>
    <xdr:sp macro="" textlink="">
      <xdr:nvSpPr>
        <xdr:cNvPr id="776" name="楕円 775"/>
        <xdr:cNvSpPr/>
      </xdr:nvSpPr>
      <xdr:spPr>
        <a:xfrm>
          <a:off x="15430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92202</xdr:rowOff>
    </xdr:from>
    <xdr:to>
      <xdr:col>85</xdr:col>
      <xdr:colOff>127000</xdr:colOff>
      <xdr:row>105</xdr:row>
      <xdr:rowOff>133350</xdr:rowOff>
    </xdr:to>
    <xdr:cxnSp macro="">
      <xdr:nvCxnSpPr>
        <xdr:cNvPr id="777" name="直線コネクタ 776"/>
        <xdr:cNvCxnSpPr/>
      </xdr:nvCxnSpPr>
      <xdr:spPr>
        <a:xfrm>
          <a:off x="15481300" y="180944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xdr:rowOff>
    </xdr:from>
    <xdr:to>
      <xdr:col>76</xdr:col>
      <xdr:colOff>165100</xdr:colOff>
      <xdr:row>105</xdr:row>
      <xdr:rowOff>101854</xdr:rowOff>
    </xdr:to>
    <xdr:sp macro="" textlink="">
      <xdr:nvSpPr>
        <xdr:cNvPr id="778" name="楕円 777"/>
        <xdr:cNvSpPr/>
      </xdr:nvSpPr>
      <xdr:spPr>
        <a:xfrm>
          <a:off x="14541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51054</xdr:rowOff>
    </xdr:from>
    <xdr:to>
      <xdr:col>81</xdr:col>
      <xdr:colOff>50800</xdr:colOff>
      <xdr:row>105</xdr:row>
      <xdr:rowOff>92202</xdr:rowOff>
    </xdr:to>
    <xdr:cxnSp macro="">
      <xdr:nvCxnSpPr>
        <xdr:cNvPr id="779" name="直線コネクタ 778"/>
        <xdr:cNvCxnSpPr/>
      </xdr:nvCxnSpPr>
      <xdr:spPr>
        <a:xfrm>
          <a:off x="14592300" y="18053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80" name="楕円 779"/>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51054</xdr:rowOff>
    </xdr:to>
    <xdr:cxnSp macro="">
      <xdr:nvCxnSpPr>
        <xdr:cNvPr id="781" name="直線コネクタ 780"/>
        <xdr:cNvCxnSpPr/>
      </xdr:nvCxnSpPr>
      <xdr:spPr>
        <a:xfrm>
          <a:off x="13703300" y="18009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91694</xdr:rowOff>
    </xdr:from>
    <xdr:to>
      <xdr:col>67</xdr:col>
      <xdr:colOff>101600</xdr:colOff>
      <xdr:row>105</xdr:row>
      <xdr:rowOff>21844</xdr:rowOff>
    </xdr:to>
    <xdr:sp macro="" textlink="">
      <xdr:nvSpPr>
        <xdr:cNvPr id="782" name="楕円 781"/>
        <xdr:cNvSpPr/>
      </xdr:nvSpPr>
      <xdr:spPr>
        <a:xfrm>
          <a:off x="12763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142494</xdr:rowOff>
    </xdr:from>
    <xdr:to>
      <xdr:col>71</xdr:col>
      <xdr:colOff>177800</xdr:colOff>
      <xdr:row>105</xdr:row>
      <xdr:rowOff>7620</xdr:rowOff>
    </xdr:to>
    <xdr:cxnSp macro="">
      <xdr:nvCxnSpPr>
        <xdr:cNvPr id="783" name="直線コネクタ 782"/>
        <xdr:cNvCxnSpPr/>
      </xdr:nvCxnSpPr>
      <xdr:spPr>
        <a:xfrm>
          <a:off x="12814300" y="179732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84"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85"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6"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87"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134129</xdr:rowOff>
    </xdr:from>
    <xdr:ext cx="405111" cy="259045"/>
    <xdr:sp macro="" textlink="">
      <xdr:nvSpPr>
        <xdr:cNvPr id="788" name="n_1mainValue【公民館】&#10;有形固定資産減価償却率"/>
        <xdr:cNvSpPr txBox="1"/>
      </xdr:nvSpPr>
      <xdr:spPr>
        <a:xfrm>
          <a:off x="152660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92981</xdr:rowOff>
    </xdr:from>
    <xdr:ext cx="405111" cy="259045"/>
    <xdr:sp macro="" textlink="">
      <xdr:nvSpPr>
        <xdr:cNvPr id="789" name="n_2mainValue【公民館】&#10;有形固定資産減価償却率"/>
        <xdr:cNvSpPr txBox="1"/>
      </xdr:nvSpPr>
      <xdr:spPr>
        <a:xfrm>
          <a:off x="14389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790" name="n_3mainValue【公民館】&#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12971</xdr:rowOff>
    </xdr:from>
    <xdr:ext cx="405111" cy="259045"/>
    <xdr:sp macro="" textlink="">
      <xdr:nvSpPr>
        <xdr:cNvPr id="791" name="n_4mainValue【公民館】&#10;有形固定資産減価償却率"/>
        <xdr:cNvSpPr txBox="1"/>
      </xdr:nvSpPr>
      <xdr:spPr>
        <a:xfrm>
          <a:off x="12611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8" name="直線コネクタ 817"/>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9"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20" name="直線コネクタ 819"/>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21"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22" name="直線コネクタ 821"/>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82748</xdr:rowOff>
    </xdr:from>
    <xdr:ext cx="469744" cy="259045"/>
    <xdr:sp macro="" textlink="">
      <xdr:nvSpPr>
        <xdr:cNvPr id="823" name="【公民館】&#10;一人当たり面積平均値テキスト"/>
        <xdr:cNvSpPr txBox="1"/>
      </xdr:nvSpPr>
      <xdr:spPr>
        <a:xfrm>
          <a:off x="22199600" y="1808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4" name="フローチャート: 判断 823"/>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5" name="フローチャート: 判断 824"/>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6" name="フローチャート: 判断 825"/>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7" name="フローチャート: 判断 826"/>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8" name="フローチャート: 判断 827"/>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142421</xdr:rowOff>
    </xdr:from>
    <xdr:to>
      <xdr:col>116</xdr:col>
      <xdr:colOff>114300</xdr:colOff>
      <xdr:row>104</xdr:row>
      <xdr:rowOff>72571</xdr:rowOff>
    </xdr:to>
    <xdr:sp macro="" textlink="">
      <xdr:nvSpPr>
        <xdr:cNvPr id="834" name="楕円 833"/>
        <xdr:cNvSpPr/>
      </xdr:nvSpPr>
      <xdr:spPr>
        <a:xfrm>
          <a:off x="22110700" y="17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165298</xdr:rowOff>
    </xdr:from>
    <xdr:ext cx="469744" cy="259045"/>
    <xdr:sp macro="" textlink="">
      <xdr:nvSpPr>
        <xdr:cNvPr id="835" name="【公民館】&#10;一人当たり面積該当値テキスト"/>
        <xdr:cNvSpPr txBox="1"/>
      </xdr:nvSpPr>
      <xdr:spPr>
        <a:xfrm>
          <a:off x="22199600" y="176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47171</xdr:rowOff>
    </xdr:from>
    <xdr:to>
      <xdr:col>112</xdr:col>
      <xdr:colOff>38100</xdr:colOff>
      <xdr:row>104</xdr:row>
      <xdr:rowOff>148771</xdr:rowOff>
    </xdr:to>
    <xdr:sp macro="" textlink="">
      <xdr:nvSpPr>
        <xdr:cNvPr id="836" name="楕円 835"/>
        <xdr:cNvSpPr/>
      </xdr:nvSpPr>
      <xdr:spPr>
        <a:xfrm>
          <a:off x="21272500" y="178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21771</xdr:rowOff>
    </xdr:from>
    <xdr:to>
      <xdr:col>116</xdr:col>
      <xdr:colOff>63500</xdr:colOff>
      <xdr:row>104</xdr:row>
      <xdr:rowOff>97971</xdr:rowOff>
    </xdr:to>
    <xdr:cxnSp macro="">
      <xdr:nvCxnSpPr>
        <xdr:cNvPr id="837" name="直線コネクタ 836"/>
        <xdr:cNvCxnSpPr/>
      </xdr:nvCxnSpPr>
      <xdr:spPr>
        <a:xfrm flipV="1">
          <a:off x="21323300" y="178525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838" name="楕円 837"/>
        <xdr:cNvSpPr/>
      </xdr:nvSpPr>
      <xdr:spPr>
        <a:xfrm>
          <a:off x="2038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97971</xdr:rowOff>
    </xdr:from>
    <xdr:to>
      <xdr:col>111</xdr:col>
      <xdr:colOff>177800</xdr:colOff>
      <xdr:row>104</xdr:row>
      <xdr:rowOff>108857</xdr:rowOff>
    </xdr:to>
    <xdr:cxnSp macro="">
      <xdr:nvCxnSpPr>
        <xdr:cNvPr id="839" name="直線コネクタ 838"/>
        <xdr:cNvCxnSpPr/>
      </xdr:nvCxnSpPr>
      <xdr:spPr>
        <a:xfrm flipV="1">
          <a:off x="20434300" y="179287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58057</xdr:rowOff>
    </xdr:from>
    <xdr:to>
      <xdr:col>102</xdr:col>
      <xdr:colOff>165100</xdr:colOff>
      <xdr:row>104</xdr:row>
      <xdr:rowOff>159657</xdr:rowOff>
    </xdr:to>
    <xdr:sp macro="" textlink="">
      <xdr:nvSpPr>
        <xdr:cNvPr id="840" name="楕円 839"/>
        <xdr:cNvSpPr/>
      </xdr:nvSpPr>
      <xdr:spPr>
        <a:xfrm>
          <a:off x="19494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108857</xdr:rowOff>
    </xdr:to>
    <xdr:cxnSp macro="">
      <xdr:nvCxnSpPr>
        <xdr:cNvPr id="841" name="直線コネクタ 840"/>
        <xdr:cNvCxnSpPr/>
      </xdr:nvCxnSpPr>
      <xdr:spPr>
        <a:xfrm>
          <a:off x="19545300" y="1793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68943</xdr:rowOff>
    </xdr:from>
    <xdr:to>
      <xdr:col>98</xdr:col>
      <xdr:colOff>38100</xdr:colOff>
      <xdr:row>104</xdr:row>
      <xdr:rowOff>170543</xdr:rowOff>
    </xdr:to>
    <xdr:sp macro="" textlink="">
      <xdr:nvSpPr>
        <xdr:cNvPr id="842" name="楕円 841"/>
        <xdr:cNvSpPr/>
      </xdr:nvSpPr>
      <xdr:spPr>
        <a:xfrm>
          <a:off x="18605500" y="178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108857</xdr:rowOff>
    </xdr:from>
    <xdr:to>
      <xdr:col>102</xdr:col>
      <xdr:colOff>114300</xdr:colOff>
      <xdr:row>104</xdr:row>
      <xdr:rowOff>119743</xdr:rowOff>
    </xdr:to>
    <xdr:cxnSp macro="">
      <xdr:nvCxnSpPr>
        <xdr:cNvPr id="843" name="直線コネクタ 842"/>
        <xdr:cNvCxnSpPr/>
      </xdr:nvCxnSpPr>
      <xdr:spPr>
        <a:xfrm flipV="1">
          <a:off x="18656300" y="17939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47370</xdr:rowOff>
    </xdr:from>
    <xdr:ext cx="469744" cy="259045"/>
    <xdr:sp macro="" textlink="">
      <xdr:nvSpPr>
        <xdr:cNvPr id="844" name="n_1aveValue【公民館】&#10;一人当たり面積"/>
        <xdr:cNvSpPr txBox="1"/>
      </xdr:nvSpPr>
      <xdr:spPr>
        <a:xfrm>
          <a:off x="21075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845" name="n_2aveValue【公民館】&#10;一人当たり面積"/>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58256</xdr:rowOff>
    </xdr:from>
    <xdr:ext cx="469744" cy="259045"/>
    <xdr:sp macro="" textlink="">
      <xdr:nvSpPr>
        <xdr:cNvPr id="846" name="n_3aveValue【公民館】&#10;一人当たり面積"/>
        <xdr:cNvSpPr txBox="1"/>
      </xdr:nvSpPr>
      <xdr:spPr>
        <a:xfrm>
          <a:off x="19310427"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88191</xdr:rowOff>
    </xdr:from>
    <xdr:ext cx="469744" cy="259045"/>
    <xdr:sp macro="" textlink="">
      <xdr:nvSpPr>
        <xdr:cNvPr id="847" name="n_4aveValue【公民館】&#10;一人当たり面積"/>
        <xdr:cNvSpPr txBox="1"/>
      </xdr:nvSpPr>
      <xdr:spPr>
        <a:xfrm>
          <a:off x="184214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165298</xdr:rowOff>
    </xdr:from>
    <xdr:ext cx="469744" cy="259045"/>
    <xdr:sp macro="" textlink="">
      <xdr:nvSpPr>
        <xdr:cNvPr id="848" name="n_1mainValue【公民館】&#10;一人当たり面積"/>
        <xdr:cNvSpPr txBox="1"/>
      </xdr:nvSpPr>
      <xdr:spPr>
        <a:xfrm>
          <a:off x="21075727" y="176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849" name="n_2mainValue【公民館】&#10;一人当たり面積"/>
        <xdr:cNvSpPr txBox="1"/>
      </xdr:nvSpPr>
      <xdr:spPr>
        <a:xfrm>
          <a:off x="20199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4734</xdr:rowOff>
    </xdr:from>
    <xdr:ext cx="469744" cy="259045"/>
    <xdr:sp macro="" textlink="">
      <xdr:nvSpPr>
        <xdr:cNvPr id="850" name="n_3mainValue【公民館】&#10;一人当たり面積"/>
        <xdr:cNvSpPr txBox="1"/>
      </xdr:nvSpPr>
      <xdr:spPr>
        <a:xfrm>
          <a:off x="19310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15620</xdr:rowOff>
    </xdr:from>
    <xdr:ext cx="469744" cy="259045"/>
    <xdr:sp macro="" textlink="">
      <xdr:nvSpPr>
        <xdr:cNvPr id="851" name="n_4mainValue【公民館】&#10;一人当たり面積"/>
        <xdr:cNvSpPr txBox="1"/>
      </xdr:nvSpPr>
      <xdr:spPr>
        <a:xfrm>
          <a:off x="184214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道路の有形固定資産減価償却率が類似団体内平均値を下回るのは、藤塚米島線整備事業や中央通り線整備事業など合併特例債を財源とした整備を実施したためであるとみられる。橋りょう・トンネルの有形固定資産減価償却率が低くくなっているのは、内谷陸橋の</a:t>
          </a:r>
          <a:r>
            <a:rPr kumimoji="1" lang="ja-JP" altLang="en-US" sz="1100">
              <a:solidFill>
                <a:schemeClr val="dk1"/>
              </a:solidFill>
              <a:effectLst/>
              <a:latin typeface="+mn-lt"/>
              <a:ea typeface="+mn-ea"/>
              <a:cs typeface="+mn-cs"/>
            </a:rPr>
            <a:t>補修</a:t>
          </a:r>
          <a:r>
            <a:rPr kumimoji="1" lang="ja-JP" altLang="ja-JP" sz="1100">
              <a:solidFill>
                <a:schemeClr val="dk1"/>
              </a:solidFill>
              <a:effectLst/>
              <a:latin typeface="+mn-lt"/>
              <a:ea typeface="+mn-ea"/>
              <a:cs typeface="+mn-cs"/>
            </a:rPr>
            <a:t>工事など、橋りょうにかかる事業が進められているためと思われる。公営住宅の有形固定資産減価償却率は</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が、以前から保有する資産の減価償却が進行したものと考えられる。認定こども園・幼稚園・保育所の有形固定資産減価償却率が類似団体内平均値を下回るのは、武里南保育所等近年の整備によるものであり、固定資産減価償却率前年度比上昇率が類似団体内平均値を上回るのは、前記整備の完了後、大きな整備を実施しなかったことによる</a:t>
          </a:r>
          <a:r>
            <a:rPr kumimoji="1" lang="ja-JP" altLang="en-US" sz="1100">
              <a:solidFill>
                <a:schemeClr val="dk1"/>
              </a:solidFill>
              <a:effectLst/>
              <a:latin typeface="+mn-lt"/>
              <a:ea typeface="+mn-ea"/>
              <a:cs typeface="+mn-cs"/>
            </a:rPr>
            <a:t>ものと考えられる</a:t>
          </a:r>
          <a:r>
            <a:rPr kumimoji="1" lang="ja-JP" altLang="ja-JP" sz="1100">
              <a:solidFill>
                <a:schemeClr val="dk1"/>
              </a:solidFill>
              <a:effectLst/>
              <a:latin typeface="+mn-lt"/>
              <a:ea typeface="+mn-ea"/>
              <a:cs typeface="+mn-cs"/>
            </a:rPr>
            <a:t>。学校施設の有形固定資産減価償却率は類似団体内平均値を上回っており、</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内に大きな整備を実施しなかったことにより有形固定資産減価償却率が上昇している。　児童館については、春日部市の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の児童館は比較的近年に整備されたものであるため、類似団体内では低い有形固定資産減価償却率を示しているが、一人当たり面積は類似団体内平均値を下回っている状況である。公民館については、有形固定資産減価償却率は類似団体内平均値を上回っているが、一人当たり面積は類似団体内平均値を上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234,137
230,078
66.00
73,317,264
69,662,510
2,743,833
43,910,493
68,181,679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28666</xdr:rowOff>
    </xdr:from>
    <xdr:to>
      <xdr:col>24</xdr:col>
      <xdr:colOff>114300</xdr:colOff>
      <xdr:row>39</xdr:row>
      <xdr:rowOff>130266</xdr:rowOff>
    </xdr:to>
    <xdr:sp macro="" textlink="">
      <xdr:nvSpPr>
        <xdr:cNvPr id="74" name="楕円 73"/>
        <xdr:cNvSpPr/>
      </xdr:nvSpPr>
      <xdr:spPr>
        <a:xfrm>
          <a:off x="4584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7093</xdr:rowOff>
    </xdr:from>
    <xdr:ext cx="405111" cy="259045"/>
    <xdr:sp macro="" textlink="">
      <xdr:nvSpPr>
        <xdr:cNvPr id="75" name="【図書館】&#10;有形固定資産減価償却率該当値テキスト"/>
        <xdr:cNvSpPr txBox="1"/>
      </xdr:nvSpPr>
      <xdr:spPr>
        <a:xfrm>
          <a:off x="4673600"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170724</xdr:rowOff>
    </xdr:from>
    <xdr:to>
      <xdr:col>20</xdr:col>
      <xdr:colOff>38100</xdr:colOff>
      <xdr:row>39</xdr:row>
      <xdr:rowOff>100874</xdr:rowOff>
    </xdr:to>
    <xdr:sp macro="" textlink="">
      <xdr:nvSpPr>
        <xdr:cNvPr id="76" name="楕円 75"/>
        <xdr:cNvSpPr/>
      </xdr:nvSpPr>
      <xdr:spPr>
        <a:xfrm>
          <a:off x="3746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50074</xdr:rowOff>
    </xdr:from>
    <xdr:to>
      <xdr:col>24</xdr:col>
      <xdr:colOff>63500</xdr:colOff>
      <xdr:row>39</xdr:row>
      <xdr:rowOff>79466</xdr:rowOff>
    </xdr:to>
    <xdr:cxnSp macro="">
      <xdr:nvCxnSpPr>
        <xdr:cNvPr id="77" name="直線コネクタ 76"/>
        <xdr:cNvCxnSpPr/>
      </xdr:nvCxnSpPr>
      <xdr:spPr>
        <a:xfrm>
          <a:off x="3797300" y="67366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141333</xdr:rowOff>
    </xdr:from>
    <xdr:to>
      <xdr:col>15</xdr:col>
      <xdr:colOff>101600</xdr:colOff>
      <xdr:row>39</xdr:row>
      <xdr:rowOff>71483</xdr:rowOff>
    </xdr:to>
    <xdr:sp macro="" textlink="">
      <xdr:nvSpPr>
        <xdr:cNvPr id="78" name="楕円 77"/>
        <xdr:cNvSpPr/>
      </xdr:nvSpPr>
      <xdr:spPr>
        <a:xfrm>
          <a:off x="2857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20683</xdr:rowOff>
    </xdr:from>
    <xdr:to>
      <xdr:col>19</xdr:col>
      <xdr:colOff>177800</xdr:colOff>
      <xdr:row>39</xdr:row>
      <xdr:rowOff>50074</xdr:rowOff>
    </xdr:to>
    <xdr:cxnSp macro="">
      <xdr:nvCxnSpPr>
        <xdr:cNvPr id="79" name="直線コネクタ 78"/>
        <xdr:cNvCxnSpPr/>
      </xdr:nvCxnSpPr>
      <xdr:spPr>
        <a:xfrm>
          <a:off x="2908300" y="67072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80" name="楕円 79"/>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161109</xdr:rowOff>
    </xdr:from>
    <xdr:to>
      <xdr:col>15</xdr:col>
      <xdr:colOff>50800</xdr:colOff>
      <xdr:row>39</xdr:row>
      <xdr:rowOff>20683</xdr:rowOff>
    </xdr:to>
    <xdr:cxnSp macro="">
      <xdr:nvCxnSpPr>
        <xdr:cNvPr id="81" name="直線コネクタ 80"/>
        <xdr:cNvCxnSpPr/>
      </xdr:nvCxnSpPr>
      <xdr:spPr>
        <a:xfrm>
          <a:off x="2019300" y="66762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80917</xdr:rowOff>
    </xdr:from>
    <xdr:to>
      <xdr:col>6</xdr:col>
      <xdr:colOff>38100</xdr:colOff>
      <xdr:row>39</xdr:row>
      <xdr:rowOff>11067</xdr:rowOff>
    </xdr:to>
    <xdr:sp macro="" textlink="">
      <xdr:nvSpPr>
        <xdr:cNvPr id="82" name="楕円 81"/>
        <xdr:cNvSpPr/>
      </xdr:nvSpPr>
      <xdr:spPr>
        <a:xfrm>
          <a:off x="1079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131717</xdr:rowOff>
    </xdr:from>
    <xdr:to>
      <xdr:col>10</xdr:col>
      <xdr:colOff>114300</xdr:colOff>
      <xdr:row>38</xdr:row>
      <xdr:rowOff>161109</xdr:rowOff>
    </xdr:to>
    <xdr:cxnSp macro="">
      <xdr:nvCxnSpPr>
        <xdr:cNvPr id="83" name="直線コネクタ 82"/>
        <xdr:cNvCxnSpPr/>
      </xdr:nvCxnSpPr>
      <xdr:spPr>
        <a:xfrm>
          <a:off x="1130300" y="66468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4" name="n_1ave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5"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92001</xdr:rowOff>
    </xdr:from>
    <xdr:ext cx="405111" cy="259045"/>
    <xdr:sp macro="" textlink="">
      <xdr:nvSpPr>
        <xdr:cNvPr id="88" name="n_1mainValue【図書館】&#10;有形固定資産減価償却率"/>
        <xdr:cNvSpPr txBox="1"/>
      </xdr:nvSpPr>
      <xdr:spPr>
        <a:xfrm>
          <a:off x="3582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62610</xdr:rowOff>
    </xdr:from>
    <xdr:ext cx="405111" cy="259045"/>
    <xdr:sp macro="" textlink="">
      <xdr:nvSpPr>
        <xdr:cNvPr id="89" name="n_2mainValue【図書館】&#10;有形固定資産減価償却率"/>
        <xdr:cNvSpPr txBox="1"/>
      </xdr:nvSpPr>
      <xdr:spPr>
        <a:xfrm>
          <a:off x="2705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90" name="n_3mainValue【図書館】&#10;有形固定資産減価償却率"/>
        <xdr:cNvSpPr txBox="1"/>
      </xdr:nvSpPr>
      <xdr:spPr>
        <a:xfrm>
          <a:off x="1816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2194</xdr:rowOff>
    </xdr:from>
    <xdr:ext cx="405111" cy="259045"/>
    <xdr:sp macro="" textlink="">
      <xdr:nvSpPr>
        <xdr:cNvPr id="91" name="n_4mainValue【図書館】&#10;有形固定資産減価償却率"/>
        <xdr:cNvSpPr txBox="1"/>
      </xdr:nvSpPr>
      <xdr:spPr>
        <a:xfrm>
          <a:off x="927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8"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30" name="【図書館】&#10;一人当たり面積該当値テキスト"/>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1" name="楕円 130"/>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32" name="直線コネクタ 131"/>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3" name="楕円 132"/>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34" name="直線コネクタ 133"/>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5" name="楕円 134"/>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36" name="直線コネクタ 135"/>
        <xdr:cNvCxnSpPr/>
      </xdr:nvCxnSpPr>
      <xdr:spPr>
        <a:xfrm>
          <a:off x="7861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7" name="楕円 136"/>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99060</xdr:rowOff>
    </xdr:to>
    <xdr:cxnSp macro="">
      <xdr:nvCxnSpPr>
        <xdr:cNvPr id="138" name="直線コネクタ 137"/>
        <xdr:cNvCxnSpPr/>
      </xdr:nvCxnSpPr>
      <xdr:spPr>
        <a:xfrm>
          <a:off x="6972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2"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3"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4" name="n_2mainValue【図書館】&#10;一人当たり面積"/>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5" name="n_3mainValue【図書館】&#10;一人当たり面積"/>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6" name="n_4mainValue【図書館】&#10;一人当たり面積"/>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6"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7" name="楕円 186"/>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112412</xdr:rowOff>
    </xdr:from>
    <xdr:ext cx="405111" cy="259045"/>
    <xdr:sp macro="" textlink="">
      <xdr:nvSpPr>
        <xdr:cNvPr id="188" name="【体育館・プール】&#10;有形固定資産減価償却率該当値テキスト"/>
        <xdr:cNvSpPr txBox="1"/>
      </xdr:nvSpPr>
      <xdr:spPr>
        <a:xfrm>
          <a:off x="46736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89" name="楕円 188"/>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60</xdr:row>
      <xdr:rowOff>13335</xdr:rowOff>
    </xdr:to>
    <xdr:cxnSp macro="">
      <xdr:nvCxnSpPr>
        <xdr:cNvPr id="190" name="直線コネクタ 189"/>
        <xdr:cNvCxnSpPr/>
      </xdr:nvCxnSpPr>
      <xdr:spPr>
        <a:xfrm>
          <a:off x="3797300" y="102489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1" name="楕円 190"/>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133350</xdr:rowOff>
    </xdr:to>
    <xdr:cxnSp macro="">
      <xdr:nvCxnSpPr>
        <xdr:cNvPr id="192" name="直線コネクタ 191"/>
        <xdr:cNvCxnSpPr/>
      </xdr:nvCxnSpPr>
      <xdr:spPr>
        <a:xfrm>
          <a:off x="2908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93" name="楕円 192"/>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22860</xdr:rowOff>
    </xdr:from>
    <xdr:to>
      <xdr:col>15</xdr:col>
      <xdr:colOff>50800</xdr:colOff>
      <xdr:row>59</xdr:row>
      <xdr:rowOff>80010</xdr:rowOff>
    </xdr:to>
    <xdr:cxnSp macro="">
      <xdr:nvCxnSpPr>
        <xdr:cNvPr id="194" name="直線コネクタ 193"/>
        <xdr:cNvCxnSpPr/>
      </xdr:nvCxnSpPr>
      <xdr:spPr>
        <a:xfrm>
          <a:off x="2019300" y="10138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90170</xdr:rowOff>
    </xdr:from>
    <xdr:to>
      <xdr:col>6</xdr:col>
      <xdr:colOff>38100</xdr:colOff>
      <xdr:row>59</xdr:row>
      <xdr:rowOff>20320</xdr:rowOff>
    </xdr:to>
    <xdr:sp macro="" textlink="">
      <xdr:nvSpPr>
        <xdr:cNvPr id="195" name="楕円 194"/>
        <xdr:cNvSpPr/>
      </xdr:nvSpPr>
      <xdr:spPr>
        <a:xfrm>
          <a:off x="1079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59</xdr:row>
      <xdr:rowOff>22860</xdr:rowOff>
    </xdr:to>
    <xdr:cxnSp macro="">
      <xdr:nvCxnSpPr>
        <xdr:cNvPr id="196" name="直線コネクタ 195"/>
        <xdr:cNvCxnSpPr/>
      </xdr:nvCxnSpPr>
      <xdr:spPr>
        <a:xfrm>
          <a:off x="1130300" y="100850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13352</xdr:rowOff>
    </xdr:from>
    <xdr:ext cx="405111" cy="259045"/>
    <xdr:sp macro="" textlink="">
      <xdr:nvSpPr>
        <xdr:cNvPr id="200" name="n_4aveValue【体育館・プール】&#10;有形固定資産減価償却率"/>
        <xdr:cNvSpPr txBox="1"/>
      </xdr:nvSpPr>
      <xdr:spPr>
        <a:xfrm>
          <a:off x="927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3827</xdr:rowOff>
    </xdr:from>
    <xdr:ext cx="405111" cy="259045"/>
    <xdr:sp macro="" textlink="">
      <xdr:nvSpPr>
        <xdr:cNvPr id="201" name="n_1main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202" name="n_2main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64787</xdr:rowOff>
    </xdr:from>
    <xdr:ext cx="405111" cy="259045"/>
    <xdr:sp macro="" textlink="">
      <xdr:nvSpPr>
        <xdr:cNvPr id="203" name="n_3mainValue【体育館・プール】&#10;有形固定資産減価償却率"/>
        <xdr:cNvSpPr txBox="1"/>
      </xdr:nvSpPr>
      <xdr:spPr>
        <a:xfrm>
          <a:off x="1816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36847</xdr:rowOff>
    </xdr:from>
    <xdr:ext cx="405111" cy="259045"/>
    <xdr:sp macro="" textlink="">
      <xdr:nvSpPr>
        <xdr:cNvPr id="204" name="n_4mainValue【体育館・プール】&#10;有形固定資産減価償却率"/>
        <xdr:cNvSpPr txBox="1"/>
      </xdr:nvSpPr>
      <xdr:spPr>
        <a:xfrm>
          <a:off x="927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244" name="楕円 243"/>
        <xdr:cNvSpPr/>
      </xdr:nvSpPr>
      <xdr:spPr>
        <a:xfrm>
          <a:off x="10426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134637</xdr:rowOff>
    </xdr:from>
    <xdr:ext cx="469744" cy="259045"/>
    <xdr:sp macro="" textlink="">
      <xdr:nvSpPr>
        <xdr:cNvPr id="245" name="【体育館・プール】&#10;一人当たり面積該当値テキスト"/>
        <xdr:cNvSpPr txBox="1"/>
      </xdr:nvSpPr>
      <xdr:spPr>
        <a:xfrm>
          <a:off x="10515600" y="1059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48260</xdr:rowOff>
    </xdr:from>
    <xdr:to>
      <xdr:col>50</xdr:col>
      <xdr:colOff>165100</xdr:colOff>
      <xdr:row>62</xdr:row>
      <xdr:rowOff>149860</xdr:rowOff>
    </xdr:to>
    <xdr:sp macro="" textlink="">
      <xdr:nvSpPr>
        <xdr:cNvPr id="246" name="楕円 245"/>
        <xdr:cNvSpPr/>
      </xdr:nvSpPr>
      <xdr:spPr>
        <a:xfrm>
          <a:off x="9588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99060</xdr:rowOff>
    </xdr:from>
    <xdr:to>
      <xdr:col>55</xdr:col>
      <xdr:colOff>0</xdr:colOff>
      <xdr:row>62</xdr:row>
      <xdr:rowOff>99060</xdr:rowOff>
    </xdr:to>
    <xdr:cxnSp macro="">
      <xdr:nvCxnSpPr>
        <xdr:cNvPr id="247" name="直線コネクタ 246"/>
        <xdr:cNvCxnSpPr/>
      </xdr:nvCxnSpPr>
      <xdr:spPr>
        <a:xfrm>
          <a:off x="9639300" y="10728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48260</xdr:rowOff>
    </xdr:from>
    <xdr:to>
      <xdr:col>46</xdr:col>
      <xdr:colOff>38100</xdr:colOff>
      <xdr:row>62</xdr:row>
      <xdr:rowOff>149860</xdr:rowOff>
    </xdr:to>
    <xdr:sp macro="" textlink="">
      <xdr:nvSpPr>
        <xdr:cNvPr id="248" name="楕円 247"/>
        <xdr:cNvSpPr/>
      </xdr:nvSpPr>
      <xdr:spPr>
        <a:xfrm>
          <a:off x="869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99060</xdr:rowOff>
    </xdr:from>
    <xdr:to>
      <xdr:col>50</xdr:col>
      <xdr:colOff>114300</xdr:colOff>
      <xdr:row>62</xdr:row>
      <xdr:rowOff>99060</xdr:rowOff>
    </xdr:to>
    <xdr:cxnSp macro="">
      <xdr:nvCxnSpPr>
        <xdr:cNvPr id="249" name="直線コネクタ 248"/>
        <xdr:cNvCxnSpPr/>
      </xdr:nvCxnSpPr>
      <xdr:spPr>
        <a:xfrm>
          <a:off x="8750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48260</xdr:rowOff>
    </xdr:from>
    <xdr:to>
      <xdr:col>41</xdr:col>
      <xdr:colOff>101600</xdr:colOff>
      <xdr:row>62</xdr:row>
      <xdr:rowOff>149860</xdr:rowOff>
    </xdr:to>
    <xdr:sp macro="" textlink="">
      <xdr:nvSpPr>
        <xdr:cNvPr id="250" name="楕円 249"/>
        <xdr:cNvSpPr/>
      </xdr:nvSpPr>
      <xdr:spPr>
        <a:xfrm>
          <a:off x="7810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99060</xdr:rowOff>
    </xdr:from>
    <xdr:to>
      <xdr:col>45</xdr:col>
      <xdr:colOff>177800</xdr:colOff>
      <xdr:row>62</xdr:row>
      <xdr:rowOff>99060</xdr:rowOff>
    </xdr:to>
    <xdr:cxnSp macro="">
      <xdr:nvCxnSpPr>
        <xdr:cNvPr id="251" name="直線コネクタ 250"/>
        <xdr:cNvCxnSpPr/>
      </xdr:nvCxnSpPr>
      <xdr:spPr>
        <a:xfrm>
          <a:off x="7861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52" name="楕円 251"/>
        <xdr:cNvSpPr/>
      </xdr:nvSpPr>
      <xdr:spPr>
        <a:xfrm>
          <a:off x="692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99060</xdr:rowOff>
    </xdr:from>
    <xdr:to>
      <xdr:col>41</xdr:col>
      <xdr:colOff>50800</xdr:colOff>
      <xdr:row>62</xdr:row>
      <xdr:rowOff>102870</xdr:rowOff>
    </xdr:to>
    <xdr:cxnSp macro="">
      <xdr:nvCxnSpPr>
        <xdr:cNvPr id="253" name="直線コネクタ 252"/>
        <xdr:cNvCxnSpPr/>
      </xdr:nvCxnSpPr>
      <xdr:spPr>
        <a:xfrm flipV="1">
          <a:off x="6972300" y="1072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140987</xdr:rowOff>
    </xdr:from>
    <xdr:ext cx="469744" cy="259045"/>
    <xdr:sp macro="" textlink="">
      <xdr:nvSpPr>
        <xdr:cNvPr id="258" name="n_1main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140987</xdr:rowOff>
    </xdr:from>
    <xdr:ext cx="469744" cy="259045"/>
    <xdr:sp macro="" textlink="">
      <xdr:nvSpPr>
        <xdr:cNvPr id="259" name="n_2mainValue【体育館・プール】&#10;一人当たり面積"/>
        <xdr:cNvSpPr txBox="1"/>
      </xdr:nvSpPr>
      <xdr:spPr>
        <a:xfrm>
          <a:off x="8515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140987</xdr:rowOff>
    </xdr:from>
    <xdr:ext cx="469744" cy="259045"/>
    <xdr:sp macro="" textlink="">
      <xdr:nvSpPr>
        <xdr:cNvPr id="260" name="n_3mainValue【体育館・プール】&#10;一人当たり面積"/>
        <xdr:cNvSpPr txBox="1"/>
      </xdr:nvSpPr>
      <xdr:spPr>
        <a:xfrm>
          <a:off x="7626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1" name="n_4main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86" name="直線コネクタ 285"/>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87"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88" name="直線コネクタ 287"/>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0" name="直線コネクタ 2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1" name="【福祉施設】&#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2" name="フローチャート: 判断 29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3" name="フローチャート: 判断 292"/>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94" name="フローチャート: 判断 293"/>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5" name="フローチャート: 判断 294"/>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6" name="フローチャート: 判断 29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2" name="楕円 301"/>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3" name="【福祉施設】&#10;有形固定資産減価償却率該当値テキスト"/>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304" name="楕円 303"/>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26670</xdr:rowOff>
    </xdr:to>
    <xdr:cxnSp macro="">
      <xdr:nvCxnSpPr>
        <xdr:cNvPr id="305" name="直線コネクタ 304"/>
        <xdr:cNvCxnSpPr/>
      </xdr:nvCxnSpPr>
      <xdr:spPr>
        <a:xfrm>
          <a:off x="3797300" y="143560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306" name="楕円 305"/>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125730</xdr:rowOff>
    </xdr:to>
    <xdr:cxnSp macro="">
      <xdr:nvCxnSpPr>
        <xdr:cNvPr id="307" name="直線コネクタ 306"/>
        <xdr:cNvCxnSpPr/>
      </xdr:nvCxnSpPr>
      <xdr:spPr>
        <a:xfrm>
          <a:off x="2908300" y="14283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8" name="楕円 307"/>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53339</xdr:rowOff>
    </xdr:to>
    <xdr:cxnSp macro="">
      <xdr:nvCxnSpPr>
        <xdr:cNvPr id="309" name="直線コネクタ 308"/>
        <xdr:cNvCxnSpPr/>
      </xdr:nvCxnSpPr>
      <xdr:spPr>
        <a:xfrm>
          <a:off x="2019300" y="142113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29211</xdr:rowOff>
    </xdr:from>
    <xdr:to>
      <xdr:col>6</xdr:col>
      <xdr:colOff>38100</xdr:colOff>
      <xdr:row>82</xdr:row>
      <xdr:rowOff>130811</xdr:rowOff>
    </xdr:to>
    <xdr:sp macro="" textlink="">
      <xdr:nvSpPr>
        <xdr:cNvPr id="310" name="楕円 309"/>
        <xdr:cNvSpPr/>
      </xdr:nvSpPr>
      <xdr:spPr>
        <a:xfrm>
          <a:off x="1079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80011</xdr:rowOff>
    </xdr:from>
    <xdr:to>
      <xdr:col>10</xdr:col>
      <xdr:colOff>114300</xdr:colOff>
      <xdr:row>82</xdr:row>
      <xdr:rowOff>152400</xdr:rowOff>
    </xdr:to>
    <xdr:cxnSp macro="">
      <xdr:nvCxnSpPr>
        <xdr:cNvPr id="311" name="直線コネクタ 310"/>
        <xdr:cNvCxnSpPr/>
      </xdr:nvCxnSpPr>
      <xdr:spPr>
        <a:xfrm>
          <a:off x="1130300" y="14138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312" name="n_1ave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313" name="n_2ave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4"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5"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16" name="n_1mainValue【福祉施設】&#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317" name="n_2main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8" name="n_3mainValue【福祉施設】&#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9" name="n_4mainValue【福祉施設】&#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3" name="直線コネクタ 342"/>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4"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5" name="直線コネクタ 344"/>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6"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7" name="直線コネクタ 346"/>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48"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49" name="フローチャート: 判断 348"/>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0" name="フローチャート: 判断 34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2" name="フローチャート: 判断 351"/>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3" name="フローチャート: 判断 352"/>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59" name="楕円 358"/>
        <xdr:cNvSpPr/>
      </xdr:nvSpPr>
      <xdr:spPr>
        <a:xfrm>
          <a:off x="10426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86377</xdr:rowOff>
    </xdr:from>
    <xdr:ext cx="469744" cy="259045"/>
    <xdr:sp macro="" textlink="">
      <xdr:nvSpPr>
        <xdr:cNvPr id="360" name="【福祉施設】&#10;一人当たり面積該当値テキスト"/>
        <xdr:cNvSpPr txBox="1"/>
      </xdr:nvSpPr>
      <xdr:spPr>
        <a:xfrm>
          <a:off x="105156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61" name="楕円 360"/>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83</xdr:row>
      <xdr:rowOff>158750</xdr:rowOff>
    </xdr:to>
    <xdr:cxnSp macro="">
      <xdr:nvCxnSpPr>
        <xdr:cNvPr id="362" name="直線コネクタ 361"/>
        <xdr:cNvCxnSpPr/>
      </xdr:nvCxnSpPr>
      <xdr:spPr>
        <a:xfrm>
          <a:off x="9639300" y="1438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63" name="楕円 362"/>
        <xdr:cNvSpPr/>
      </xdr:nvSpPr>
      <xdr:spPr>
        <a:xfrm>
          <a:off x="869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84</xdr:row>
      <xdr:rowOff>0</xdr:rowOff>
    </xdr:to>
    <xdr:cxnSp macro="">
      <xdr:nvCxnSpPr>
        <xdr:cNvPr id="364" name="直線コネクタ 363"/>
        <xdr:cNvCxnSpPr/>
      </xdr:nvCxnSpPr>
      <xdr:spPr>
        <a:xfrm flipV="1">
          <a:off x="8750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120650</xdr:rowOff>
    </xdr:from>
    <xdr:to>
      <xdr:col>41</xdr:col>
      <xdr:colOff>101600</xdr:colOff>
      <xdr:row>84</xdr:row>
      <xdr:rowOff>50800</xdr:rowOff>
    </xdr:to>
    <xdr:sp macro="" textlink="">
      <xdr:nvSpPr>
        <xdr:cNvPr id="365" name="楕円 364"/>
        <xdr:cNvSpPr/>
      </xdr:nvSpPr>
      <xdr:spPr>
        <a:xfrm>
          <a:off x="781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0</xdr:rowOff>
    </xdr:from>
    <xdr:to>
      <xdr:col>45</xdr:col>
      <xdr:colOff>177800</xdr:colOff>
      <xdr:row>84</xdr:row>
      <xdr:rowOff>0</xdr:rowOff>
    </xdr:to>
    <xdr:cxnSp macro="">
      <xdr:nvCxnSpPr>
        <xdr:cNvPr id="366" name="直線コネクタ 365"/>
        <xdr:cNvCxnSpPr/>
      </xdr:nvCxnSpPr>
      <xdr:spPr>
        <a:xfrm>
          <a:off x="7861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67" name="楕円 366"/>
        <xdr:cNvSpPr/>
      </xdr:nvSpPr>
      <xdr:spPr>
        <a:xfrm>
          <a:off x="692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0</xdr:rowOff>
    </xdr:from>
    <xdr:to>
      <xdr:col>41</xdr:col>
      <xdr:colOff>50800</xdr:colOff>
      <xdr:row>84</xdr:row>
      <xdr:rowOff>0</xdr:rowOff>
    </xdr:to>
    <xdr:cxnSp macro="">
      <xdr:nvCxnSpPr>
        <xdr:cNvPr id="368" name="直線コネクタ 367"/>
        <xdr:cNvCxnSpPr/>
      </xdr:nvCxnSpPr>
      <xdr:spPr>
        <a:xfrm>
          <a:off x="6972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69"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71"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72"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73" name="n_1mainValue【福祉施設】&#10;一人当たり面積"/>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41927</xdr:rowOff>
    </xdr:from>
    <xdr:ext cx="469744" cy="259045"/>
    <xdr:sp macro="" textlink="">
      <xdr:nvSpPr>
        <xdr:cNvPr id="374" name="n_2mainValue【福祉施設】&#10;一人当たり面積"/>
        <xdr:cNvSpPr txBox="1"/>
      </xdr:nvSpPr>
      <xdr:spPr>
        <a:xfrm>
          <a:off x="8515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75" name="n_3mainValue【福祉施設】&#10;一人当たり面積"/>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76" name="n_4mainValue【福祉施設】&#10;一人当たり面積"/>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2" name="直線コネクタ 401"/>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3"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4" name="直線コネクタ 403"/>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5"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6" name="直線コネクタ 405"/>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7"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9" name="フローチャート: 判断 408"/>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0" name="フローチャート: 判断 409"/>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1" name="フローチャート: 判断 410"/>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2" name="フローチャート: 判断 411"/>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35198</xdr:rowOff>
    </xdr:from>
    <xdr:to>
      <xdr:col>24</xdr:col>
      <xdr:colOff>114300</xdr:colOff>
      <xdr:row>106</xdr:row>
      <xdr:rowOff>136798</xdr:rowOff>
    </xdr:to>
    <xdr:sp macro="" textlink="">
      <xdr:nvSpPr>
        <xdr:cNvPr id="418" name="楕円 417"/>
        <xdr:cNvSpPr/>
      </xdr:nvSpPr>
      <xdr:spPr>
        <a:xfrm>
          <a:off x="4584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13625</xdr:rowOff>
    </xdr:from>
    <xdr:ext cx="405111" cy="259045"/>
    <xdr:sp macro="" textlink="">
      <xdr:nvSpPr>
        <xdr:cNvPr id="419" name="【市民会館】&#10;有形固定資産減価償却率該当値テキスト"/>
        <xdr:cNvSpPr txBox="1"/>
      </xdr:nvSpPr>
      <xdr:spPr>
        <a:xfrm>
          <a:off x="4673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420" name="楕円 419"/>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85998</xdr:rowOff>
    </xdr:to>
    <xdr:cxnSp macro="">
      <xdr:nvCxnSpPr>
        <xdr:cNvPr id="421" name="直線コネクタ 420"/>
        <xdr:cNvCxnSpPr/>
      </xdr:nvCxnSpPr>
      <xdr:spPr>
        <a:xfrm>
          <a:off x="3797300" y="182270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141332</xdr:rowOff>
    </xdr:from>
    <xdr:to>
      <xdr:col>15</xdr:col>
      <xdr:colOff>101600</xdr:colOff>
      <xdr:row>106</xdr:row>
      <xdr:rowOff>71482</xdr:rowOff>
    </xdr:to>
    <xdr:sp macro="" textlink="">
      <xdr:nvSpPr>
        <xdr:cNvPr id="422" name="楕円 421"/>
        <xdr:cNvSpPr/>
      </xdr:nvSpPr>
      <xdr:spPr>
        <a:xfrm>
          <a:off x="2857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20682</xdr:rowOff>
    </xdr:from>
    <xdr:to>
      <xdr:col>19</xdr:col>
      <xdr:colOff>177800</xdr:colOff>
      <xdr:row>106</xdr:row>
      <xdr:rowOff>53339</xdr:rowOff>
    </xdr:to>
    <xdr:cxnSp macro="">
      <xdr:nvCxnSpPr>
        <xdr:cNvPr id="423" name="直線コネクタ 422"/>
        <xdr:cNvCxnSpPr/>
      </xdr:nvCxnSpPr>
      <xdr:spPr>
        <a:xfrm>
          <a:off x="2908300" y="181943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108676</xdr:rowOff>
    </xdr:from>
    <xdr:to>
      <xdr:col>10</xdr:col>
      <xdr:colOff>165100</xdr:colOff>
      <xdr:row>106</xdr:row>
      <xdr:rowOff>38826</xdr:rowOff>
    </xdr:to>
    <xdr:sp macro="" textlink="">
      <xdr:nvSpPr>
        <xdr:cNvPr id="424" name="楕円 423"/>
        <xdr:cNvSpPr/>
      </xdr:nvSpPr>
      <xdr:spPr>
        <a:xfrm>
          <a:off x="1968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159476</xdr:rowOff>
    </xdr:from>
    <xdr:to>
      <xdr:col>15</xdr:col>
      <xdr:colOff>50800</xdr:colOff>
      <xdr:row>106</xdr:row>
      <xdr:rowOff>20682</xdr:rowOff>
    </xdr:to>
    <xdr:cxnSp macro="">
      <xdr:nvCxnSpPr>
        <xdr:cNvPr id="425" name="直線コネクタ 424"/>
        <xdr:cNvCxnSpPr/>
      </xdr:nvCxnSpPr>
      <xdr:spPr>
        <a:xfrm>
          <a:off x="2019300" y="181617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76019</xdr:rowOff>
    </xdr:from>
    <xdr:to>
      <xdr:col>6</xdr:col>
      <xdr:colOff>38100</xdr:colOff>
      <xdr:row>106</xdr:row>
      <xdr:rowOff>6169</xdr:rowOff>
    </xdr:to>
    <xdr:sp macro="" textlink="">
      <xdr:nvSpPr>
        <xdr:cNvPr id="426" name="楕円 425"/>
        <xdr:cNvSpPr/>
      </xdr:nvSpPr>
      <xdr:spPr>
        <a:xfrm>
          <a:off x="1079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126819</xdr:rowOff>
    </xdr:from>
    <xdr:to>
      <xdr:col>10</xdr:col>
      <xdr:colOff>114300</xdr:colOff>
      <xdr:row>105</xdr:row>
      <xdr:rowOff>159476</xdr:rowOff>
    </xdr:to>
    <xdr:cxnSp macro="">
      <xdr:nvCxnSpPr>
        <xdr:cNvPr id="427" name="直線コネクタ 426"/>
        <xdr:cNvCxnSpPr/>
      </xdr:nvCxnSpPr>
      <xdr:spPr>
        <a:xfrm>
          <a:off x="1130300" y="1812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28" name="n_1aveValue【市民会館】&#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29"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0"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31"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432" name="n_1mainValue【市民会館】&#10;有形固定資産減価償却率"/>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62609</xdr:rowOff>
    </xdr:from>
    <xdr:ext cx="405111" cy="259045"/>
    <xdr:sp macro="" textlink="">
      <xdr:nvSpPr>
        <xdr:cNvPr id="433" name="n_2mainValue【市民会館】&#10;有形固定資産減価償却率"/>
        <xdr:cNvSpPr txBox="1"/>
      </xdr:nvSpPr>
      <xdr:spPr>
        <a:xfrm>
          <a:off x="2705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29953</xdr:rowOff>
    </xdr:from>
    <xdr:ext cx="405111" cy="259045"/>
    <xdr:sp macro="" textlink="">
      <xdr:nvSpPr>
        <xdr:cNvPr id="434" name="n_3mainValue【市民会館】&#10;有形固定資産減価償却率"/>
        <xdr:cNvSpPr txBox="1"/>
      </xdr:nvSpPr>
      <xdr:spPr>
        <a:xfrm>
          <a:off x="1816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168746</xdr:rowOff>
    </xdr:from>
    <xdr:ext cx="405111" cy="259045"/>
    <xdr:sp macro="" textlink="">
      <xdr:nvSpPr>
        <xdr:cNvPr id="435" name="n_4mainValue【市民会館】&#10;有形固定資産減価償却率"/>
        <xdr:cNvSpPr txBox="1"/>
      </xdr:nvSpPr>
      <xdr:spPr>
        <a:xfrm>
          <a:off x="927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59" name="直線コネクタ 458"/>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0"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1" name="直線コネクタ 460"/>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2"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3" name="直線コネクタ 462"/>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4"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5" name="フローチャート: 判断 46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6" name="フローチャート: 判断 465"/>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7" name="フローチャート: 判断 466"/>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8" name="フローチャート: 判断 467"/>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69" name="フローチャート: 判断 468"/>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75" name="楕円 474"/>
        <xdr:cNvSpPr/>
      </xdr:nvSpPr>
      <xdr:spPr>
        <a:xfrm>
          <a:off x="10426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76" name="【市民会館】&#10;一人当たり面積該当値テキスト"/>
        <xdr:cNvSpPr txBox="1"/>
      </xdr:nvSpPr>
      <xdr:spPr>
        <a:xfrm>
          <a:off x="10515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78739</xdr:rowOff>
    </xdr:from>
    <xdr:to>
      <xdr:col>50</xdr:col>
      <xdr:colOff>165100</xdr:colOff>
      <xdr:row>107</xdr:row>
      <xdr:rowOff>8889</xdr:rowOff>
    </xdr:to>
    <xdr:sp macro="" textlink="">
      <xdr:nvSpPr>
        <xdr:cNvPr id="477" name="楕円 476"/>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129539</xdr:rowOff>
    </xdr:from>
    <xdr:to>
      <xdr:col>55</xdr:col>
      <xdr:colOff>0</xdr:colOff>
      <xdr:row>106</xdr:row>
      <xdr:rowOff>129539</xdr:rowOff>
    </xdr:to>
    <xdr:cxnSp macro="">
      <xdr:nvCxnSpPr>
        <xdr:cNvPr id="478" name="直線コネクタ 477"/>
        <xdr:cNvCxnSpPr/>
      </xdr:nvCxnSpPr>
      <xdr:spPr>
        <a:xfrm>
          <a:off x="9639300" y="18303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78739</xdr:rowOff>
    </xdr:from>
    <xdr:to>
      <xdr:col>46</xdr:col>
      <xdr:colOff>38100</xdr:colOff>
      <xdr:row>107</xdr:row>
      <xdr:rowOff>8889</xdr:rowOff>
    </xdr:to>
    <xdr:sp macro="" textlink="">
      <xdr:nvSpPr>
        <xdr:cNvPr id="479" name="楕円 478"/>
        <xdr:cNvSpPr/>
      </xdr:nvSpPr>
      <xdr:spPr>
        <a:xfrm>
          <a:off x="869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129539</xdr:rowOff>
    </xdr:from>
    <xdr:to>
      <xdr:col>50</xdr:col>
      <xdr:colOff>114300</xdr:colOff>
      <xdr:row>106</xdr:row>
      <xdr:rowOff>129539</xdr:rowOff>
    </xdr:to>
    <xdr:cxnSp macro="">
      <xdr:nvCxnSpPr>
        <xdr:cNvPr id="480" name="直線コネクタ 479"/>
        <xdr:cNvCxnSpPr/>
      </xdr:nvCxnSpPr>
      <xdr:spPr>
        <a:xfrm>
          <a:off x="8750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78739</xdr:rowOff>
    </xdr:from>
    <xdr:to>
      <xdr:col>41</xdr:col>
      <xdr:colOff>101600</xdr:colOff>
      <xdr:row>107</xdr:row>
      <xdr:rowOff>8889</xdr:rowOff>
    </xdr:to>
    <xdr:sp macro="" textlink="">
      <xdr:nvSpPr>
        <xdr:cNvPr id="481" name="楕円 480"/>
        <xdr:cNvSpPr/>
      </xdr:nvSpPr>
      <xdr:spPr>
        <a:xfrm>
          <a:off x="781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129539</xdr:rowOff>
    </xdr:from>
    <xdr:to>
      <xdr:col>45</xdr:col>
      <xdr:colOff>177800</xdr:colOff>
      <xdr:row>106</xdr:row>
      <xdr:rowOff>129539</xdr:rowOff>
    </xdr:to>
    <xdr:cxnSp macro="">
      <xdr:nvCxnSpPr>
        <xdr:cNvPr id="482" name="直線コネクタ 481"/>
        <xdr:cNvCxnSpPr/>
      </xdr:nvCxnSpPr>
      <xdr:spPr>
        <a:xfrm>
          <a:off x="7861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83" name="楕円 482"/>
        <xdr:cNvSpPr/>
      </xdr:nvSpPr>
      <xdr:spPr>
        <a:xfrm>
          <a:off x="692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129539</xdr:rowOff>
    </xdr:from>
    <xdr:to>
      <xdr:col>41</xdr:col>
      <xdr:colOff>50800</xdr:colOff>
      <xdr:row>106</xdr:row>
      <xdr:rowOff>129539</xdr:rowOff>
    </xdr:to>
    <xdr:cxnSp macro="">
      <xdr:nvCxnSpPr>
        <xdr:cNvPr id="484" name="直線コネクタ 483"/>
        <xdr:cNvCxnSpPr/>
      </xdr:nvCxnSpPr>
      <xdr:spPr>
        <a:xfrm>
          <a:off x="6972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85" name="n_1ave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86"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87"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88"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xdr:rowOff>
    </xdr:from>
    <xdr:ext cx="469744" cy="259045"/>
    <xdr:sp macro="" textlink="">
      <xdr:nvSpPr>
        <xdr:cNvPr id="489" name="n_1mainValue【市民会館】&#10;一人当たり面積"/>
        <xdr:cNvSpPr txBox="1"/>
      </xdr:nvSpPr>
      <xdr:spPr>
        <a:xfrm>
          <a:off x="9391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90" name="n_2mainValue【市民会館】&#10;一人当たり面積"/>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91" name="n_3mainValue【市民会館】&#10;一人当たり面積"/>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92" name="n_4mainValue【市民会館】&#10;一人当たり面積"/>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7" name="直線コネクタ 516"/>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1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19" name="直線コネクタ 51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20"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21" name="直線コネクタ 520"/>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22" name="【一般廃棄物処理施設】&#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3" name="フローチャート: 判断 52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24" name="フローチャート: 判断 523"/>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5" name="フローチャート: 判断 524"/>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6" name="フローチャート: 判断 525"/>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7" name="フローチャート: 判断 526"/>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57785</xdr:rowOff>
    </xdr:from>
    <xdr:to>
      <xdr:col>85</xdr:col>
      <xdr:colOff>177800</xdr:colOff>
      <xdr:row>35</xdr:row>
      <xdr:rowOff>159385</xdr:rowOff>
    </xdr:to>
    <xdr:sp macro="" textlink="">
      <xdr:nvSpPr>
        <xdr:cNvPr id="533" name="楕円 532"/>
        <xdr:cNvSpPr/>
      </xdr:nvSpPr>
      <xdr:spPr>
        <a:xfrm>
          <a:off x="16268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80662</xdr:rowOff>
    </xdr:from>
    <xdr:ext cx="405111" cy="259045"/>
    <xdr:sp macro="" textlink="">
      <xdr:nvSpPr>
        <xdr:cNvPr id="534" name="【一般廃棄物処理施設】&#10;有形固定資産減価償却率該当値テキスト"/>
        <xdr:cNvSpPr txBox="1"/>
      </xdr:nvSpPr>
      <xdr:spPr>
        <a:xfrm>
          <a:off x="16357600"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xdr:rowOff>
    </xdr:from>
    <xdr:to>
      <xdr:col>81</xdr:col>
      <xdr:colOff>101600</xdr:colOff>
      <xdr:row>35</xdr:row>
      <xdr:rowOff>107950</xdr:rowOff>
    </xdr:to>
    <xdr:sp macro="" textlink="">
      <xdr:nvSpPr>
        <xdr:cNvPr id="535" name="楕円 534"/>
        <xdr:cNvSpPr/>
      </xdr:nvSpPr>
      <xdr:spPr>
        <a:xfrm>
          <a:off x="1543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57150</xdr:rowOff>
    </xdr:from>
    <xdr:to>
      <xdr:col>85</xdr:col>
      <xdr:colOff>127000</xdr:colOff>
      <xdr:row>35</xdr:row>
      <xdr:rowOff>108585</xdr:rowOff>
    </xdr:to>
    <xdr:cxnSp macro="">
      <xdr:nvCxnSpPr>
        <xdr:cNvPr id="536" name="直線コネクタ 535"/>
        <xdr:cNvCxnSpPr/>
      </xdr:nvCxnSpPr>
      <xdr:spPr>
        <a:xfrm>
          <a:off x="15481300" y="60579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537" name="楕円 536"/>
        <xdr:cNvSpPr/>
      </xdr:nvSpPr>
      <xdr:spPr>
        <a:xfrm>
          <a:off x="14541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57150</xdr:rowOff>
    </xdr:from>
    <xdr:to>
      <xdr:col>81</xdr:col>
      <xdr:colOff>50800</xdr:colOff>
      <xdr:row>38</xdr:row>
      <xdr:rowOff>108585</xdr:rowOff>
    </xdr:to>
    <xdr:cxnSp macro="">
      <xdr:nvCxnSpPr>
        <xdr:cNvPr id="538" name="直線コネクタ 537"/>
        <xdr:cNvCxnSpPr/>
      </xdr:nvCxnSpPr>
      <xdr:spPr>
        <a:xfrm flipV="1">
          <a:off x="14592300" y="6057900"/>
          <a:ext cx="889000"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113030</xdr:rowOff>
    </xdr:from>
    <xdr:to>
      <xdr:col>72</xdr:col>
      <xdr:colOff>38100</xdr:colOff>
      <xdr:row>39</xdr:row>
      <xdr:rowOff>43180</xdr:rowOff>
    </xdr:to>
    <xdr:sp macro="" textlink="">
      <xdr:nvSpPr>
        <xdr:cNvPr id="539" name="楕円 538"/>
        <xdr:cNvSpPr/>
      </xdr:nvSpPr>
      <xdr:spPr>
        <a:xfrm>
          <a:off x="1365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108585</xdr:rowOff>
    </xdr:from>
    <xdr:to>
      <xdr:col>76</xdr:col>
      <xdr:colOff>114300</xdr:colOff>
      <xdr:row>38</xdr:row>
      <xdr:rowOff>163830</xdr:rowOff>
    </xdr:to>
    <xdr:cxnSp macro="">
      <xdr:nvCxnSpPr>
        <xdr:cNvPr id="540" name="直線コネクタ 539"/>
        <xdr:cNvCxnSpPr/>
      </xdr:nvCxnSpPr>
      <xdr:spPr>
        <a:xfrm flipV="1">
          <a:off x="13703300" y="66236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141605</xdr:rowOff>
    </xdr:from>
    <xdr:to>
      <xdr:col>67</xdr:col>
      <xdr:colOff>101600</xdr:colOff>
      <xdr:row>39</xdr:row>
      <xdr:rowOff>71755</xdr:rowOff>
    </xdr:to>
    <xdr:sp macro="" textlink="">
      <xdr:nvSpPr>
        <xdr:cNvPr id="541" name="楕円 540"/>
        <xdr:cNvSpPr/>
      </xdr:nvSpPr>
      <xdr:spPr>
        <a:xfrm>
          <a:off x="12763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163830</xdr:rowOff>
    </xdr:from>
    <xdr:to>
      <xdr:col>71</xdr:col>
      <xdr:colOff>177800</xdr:colOff>
      <xdr:row>39</xdr:row>
      <xdr:rowOff>20955</xdr:rowOff>
    </xdr:to>
    <xdr:cxnSp macro="">
      <xdr:nvCxnSpPr>
        <xdr:cNvPr id="542" name="直線コネクタ 541"/>
        <xdr:cNvCxnSpPr/>
      </xdr:nvCxnSpPr>
      <xdr:spPr>
        <a:xfrm flipV="1">
          <a:off x="12814300" y="66789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43" name="n_1aveValue【一般廃棄物処理施設】&#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44" name="n_2aveValue【一般廃棄物処理施設】&#10;有形固定資産減価償却率"/>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45" name="n_3aveValue【一般廃棄物処理施設】&#10;有形固定資産減価償却率"/>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46"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124477</xdr:rowOff>
    </xdr:from>
    <xdr:ext cx="405111" cy="259045"/>
    <xdr:sp macro="" textlink="">
      <xdr:nvSpPr>
        <xdr:cNvPr id="547" name="n_1mainValue【一般廃棄物処理施設】&#10;有形固定資産減価償却率"/>
        <xdr:cNvSpPr txBox="1"/>
      </xdr:nvSpPr>
      <xdr:spPr>
        <a:xfrm>
          <a:off x="152660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150512</xdr:rowOff>
    </xdr:from>
    <xdr:ext cx="405111" cy="259045"/>
    <xdr:sp macro="" textlink="">
      <xdr:nvSpPr>
        <xdr:cNvPr id="548" name="n_2mainValue【一般廃棄物処理施設】&#10;有形固定資産減価償却率"/>
        <xdr:cNvSpPr txBox="1"/>
      </xdr:nvSpPr>
      <xdr:spPr>
        <a:xfrm>
          <a:off x="14389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34307</xdr:rowOff>
    </xdr:from>
    <xdr:ext cx="405111" cy="259045"/>
    <xdr:sp macro="" textlink="">
      <xdr:nvSpPr>
        <xdr:cNvPr id="549" name="n_3mainValue【一般廃棄物処理施設】&#10;有形固定資産減価償却率"/>
        <xdr:cNvSpPr txBox="1"/>
      </xdr:nvSpPr>
      <xdr:spPr>
        <a:xfrm>
          <a:off x="13500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62882</xdr:rowOff>
    </xdr:from>
    <xdr:ext cx="405111" cy="259045"/>
    <xdr:sp macro="" textlink="">
      <xdr:nvSpPr>
        <xdr:cNvPr id="550" name="n_4mainValue【一般廃棄物処理施設】&#10;有形固定資産減価償却率"/>
        <xdr:cNvSpPr txBox="1"/>
      </xdr:nvSpPr>
      <xdr:spPr>
        <a:xfrm>
          <a:off x="12611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6" name="テキスト ボックス 56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8" name="テキスト ボックス 56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4" name="直線コネクタ 573"/>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5"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6" name="直線コネクタ 575"/>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7"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78" name="直線コネクタ 577"/>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79" name="【一般廃棄物処理施設】&#10;一人当たり有形固定資産（償却資産）額平均値テキスト"/>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80" name="フローチャート: 判断 579"/>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81" name="フローチャート: 判断 580"/>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82" name="フローチャート: 判断 581"/>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3" name="フローチャート: 判断 582"/>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4" name="フローチャート: 判断 583"/>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82258</xdr:rowOff>
    </xdr:from>
    <xdr:to>
      <xdr:col>116</xdr:col>
      <xdr:colOff>114300</xdr:colOff>
      <xdr:row>37</xdr:row>
      <xdr:rowOff>12408</xdr:rowOff>
    </xdr:to>
    <xdr:sp macro="" textlink="">
      <xdr:nvSpPr>
        <xdr:cNvPr id="590" name="楕円 589"/>
        <xdr:cNvSpPr/>
      </xdr:nvSpPr>
      <xdr:spPr>
        <a:xfrm>
          <a:off x="22110700" y="62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105135</xdr:rowOff>
    </xdr:from>
    <xdr:ext cx="534377" cy="259045"/>
    <xdr:sp macro="" textlink="">
      <xdr:nvSpPr>
        <xdr:cNvPr id="591" name="【一般廃棄物処理施設】&#10;一人当たり有形固定資産（償却資産）額該当値テキスト"/>
        <xdr:cNvSpPr txBox="1"/>
      </xdr:nvSpPr>
      <xdr:spPr>
        <a:xfrm>
          <a:off x="22199600" y="610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84087</xdr:rowOff>
    </xdr:from>
    <xdr:to>
      <xdr:col>112</xdr:col>
      <xdr:colOff>38100</xdr:colOff>
      <xdr:row>37</xdr:row>
      <xdr:rowOff>14237</xdr:rowOff>
    </xdr:to>
    <xdr:sp macro="" textlink="">
      <xdr:nvSpPr>
        <xdr:cNvPr id="592" name="楕円 591"/>
        <xdr:cNvSpPr/>
      </xdr:nvSpPr>
      <xdr:spPr>
        <a:xfrm>
          <a:off x="21272500" y="62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133058</xdr:rowOff>
    </xdr:from>
    <xdr:to>
      <xdr:col>116</xdr:col>
      <xdr:colOff>63500</xdr:colOff>
      <xdr:row>36</xdr:row>
      <xdr:rowOff>134887</xdr:rowOff>
    </xdr:to>
    <xdr:cxnSp macro="">
      <xdr:nvCxnSpPr>
        <xdr:cNvPr id="593" name="直線コネクタ 592"/>
        <xdr:cNvCxnSpPr/>
      </xdr:nvCxnSpPr>
      <xdr:spPr>
        <a:xfrm flipV="1">
          <a:off x="21323300" y="630525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170764</xdr:rowOff>
    </xdr:from>
    <xdr:to>
      <xdr:col>107</xdr:col>
      <xdr:colOff>101600</xdr:colOff>
      <xdr:row>39</xdr:row>
      <xdr:rowOff>100914</xdr:rowOff>
    </xdr:to>
    <xdr:sp macro="" textlink="">
      <xdr:nvSpPr>
        <xdr:cNvPr id="594" name="楕円 593"/>
        <xdr:cNvSpPr/>
      </xdr:nvSpPr>
      <xdr:spPr>
        <a:xfrm>
          <a:off x="20383500" y="66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134887</xdr:rowOff>
    </xdr:from>
    <xdr:to>
      <xdr:col>111</xdr:col>
      <xdr:colOff>177800</xdr:colOff>
      <xdr:row>39</xdr:row>
      <xdr:rowOff>50114</xdr:rowOff>
    </xdr:to>
    <xdr:cxnSp macro="">
      <xdr:nvCxnSpPr>
        <xdr:cNvPr id="595" name="直線コネクタ 594"/>
        <xdr:cNvCxnSpPr/>
      </xdr:nvCxnSpPr>
      <xdr:spPr>
        <a:xfrm flipV="1">
          <a:off x="20434300" y="6307087"/>
          <a:ext cx="889000" cy="4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37998</xdr:rowOff>
    </xdr:from>
    <xdr:to>
      <xdr:col>102</xdr:col>
      <xdr:colOff>165100</xdr:colOff>
      <xdr:row>39</xdr:row>
      <xdr:rowOff>139598</xdr:rowOff>
    </xdr:to>
    <xdr:sp macro="" textlink="">
      <xdr:nvSpPr>
        <xdr:cNvPr id="596" name="楕円 595"/>
        <xdr:cNvSpPr/>
      </xdr:nvSpPr>
      <xdr:spPr>
        <a:xfrm>
          <a:off x="19494500" y="67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50114</xdr:rowOff>
    </xdr:from>
    <xdr:to>
      <xdr:col>107</xdr:col>
      <xdr:colOff>50800</xdr:colOff>
      <xdr:row>39</xdr:row>
      <xdr:rowOff>88798</xdr:rowOff>
    </xdr:to>
    <xdr:cxnSp macro="">
      <xdr:nvCxnSpPr>
        <xdr:cNvPr id="597" name="直線コネクタ 596"/>
        <xdr:cNvCxnSpPr/>
      </xdr:nvCxnSpPr>
      <xdr:spPr>
        <a:xfrm flipV="1">
          <a:off x="19545300" y="6736664"/>
          <a:ext cx="8890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62408</xdr:rowOff>
    </xdr:from>
    <xdr:to>
      <xdr:col>98</xdr:col>
      <xdr:colOff>38100</xdr:colOff>
      <xdr:row>39</xdr:row>
      <xdr:rowOff>164008</xdr:rowOff>
    </xdr:to>
    <xdr:sp macro="" textlink="">
      <xdr:nvSpPr>
        <xdr:cNvPr id="598" name="楕円 597"/>
        <xdr:cNvSpPr/>
      </xdr:nvSpPr>
      <xdr:spPr>
        <a:xfrm>
          <a:off x="18605500" y="67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88798</xdr:rowOff>
    </xdr:from>
    <xdr:to>
      <xdr:col>102</xdr:col>
      <xdr:colOff>114300</xdr:colOff>
      <xdr:row>39</xdr:row>
      <xdr:rowOff>113208</xdr:rowOff>
    </xdr:to>
    <xdr:cxnSp macro="">
      <xdr:nvCxnSpPr>
        <xdr:cNvPr id="599" name="直線コネクタ 598"/>
        <xdr:cNvCxnSpPr/>
      </xdr:nvCxnSpPr>
      <xdr:spPr>
        <a:xfrm flipV="1">
          <a:off x="18656300" y="6775348"/>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600" name="n_1aveValue【一般廃棄物処理施設】&#10;一人当たり有形固定資産（償却資産）額"/>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601"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602"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603"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30764</xdr:rowOff>
    </xdr:from>
    <xdr:ext cx="534377" cy="259045"/>
    <xdr:sp macro="" textlink="">
      <xdr:nvSpPr>
        <xdr:cNvPr id="604" name="n_1mainValue【一般廃棄物処理施設】&#10;一人当たり有形固定資産（償却資産）額"/>
        <xdr:cNvSpPr txBox="1"/>
      </xdr:nvSpPr>
      <xdr:spPr>
        <a:xfrm>
          <a:off x="21043411" y="603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92041</xdr:rowOff>
    </xdr:from>
    <xdr:ext cx="534377" cy="259045"/>
    <xdr:sp macro="" textlink="">
      <xdr:nvSpPr>
        <xdr:cNvPr id="605" name="n_2mainValue【一般廃棄物処理施設】&#10;一人当たり有形固定資産（償却資産）額"/>
        <xdr:cNvSpPr txBox="1"/>
      </xdr:nvSpPr>
      <xdr:spPr>
        <a:xfrm>
          <a:off x="20167111" y="67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130725</xdr:rowOff>
    </xdr:from>
    <xdr:ext cx="534377" cy="259045"/>
    <xdr:sp macro="" textlink="">
      <xdr:nvSpPr>
        <xdr:cNvPr id="606" name="n_3mainValue【一般廃棄物処理施設】&#10;一人当たり有形固定資産（償却資産）額"/>
        <xdr:cNvSpPr txBox="1"/>
      </xdr:nvSpPr>
      <xdr:spPr>
        <a:xfrm>
          <a:off x="19278111" y="68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155135</xdr:rowOff>
    </xdr:from>
    <xdr:ext cx="534377" cy="259045"/>
    <xdr:sp macro="" textlink="">
      <xdr:nvSpPr>
        <xdr:cNvPr id="607" name="n_4mainValue【一般廃棄物処理施設】&#10;一人当たり有形固定資産（償却資産）額"/>
        <xdr:cNvSpPr txBox="1"/>
      </xdr:nvSpPr>
      <xdr:spPr>
        <a:xfrm>
          <a:off x="18389111" y="68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32" name="直線コネクタ 631"/>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33"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34" name="直線コネクタ 63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35"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36" name="直線コネクタ 635"/>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37"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38" name="フローチャート: 判断 637"/>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39" name="フローチャート: 判断 638"/>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40" name="フローチャート: 判断 639"/>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41" name="フローチャート: 判断 640"/>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42" name="フローチャート: 判断 641"/>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48" name="楕円 647"/>
        <xdr:cNvSpPr/>
      </xdr:nvSpPr>
      <xdr:spPr>
        <a:xfrm>
          <a:off x="16268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148607</xdr:rowOff>
    </xdr:from>
    <xdr:ext cx="405111" cy="259045"/>
    <xdr:sp macro="" textlink="">
      <xdr:nvSpPr>
        <xdr:cNvPr id="649" name="【保健センター・保健所】&#10;有形固定資産減価償却率該当値テキスト"/>
        <xdr:cNvSpPr txBox="1"/>
      </xdr:nvSpPr>
      <xdr:spPr>
        <a:xfrm>
          <a:off x="16357600"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650" name="楕円 649"/>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49530</xdr:rowOff>
    </xdr:to>
    <xdr:cxnSp macro="">
      <xdr:nvCxnSpPr>
        <xdr:cNvPr id="651" name="直線コネクタ 650"/>
        <xdr:cNvCxnSpPr/>
      </xdr:nvCxnSpPr>
      <xdr:spPr>
        <a:xfrm>
          <a:off x="15481300" y="101155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652" name="楕円 651"/>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59</xdr:row>
      <xdr:rowOff>0</xdr:rowOff>
    </xdr:to>
    <xdr:cxnSp macro="">
      <xdr:nvCxnSpPr>
        <xdr:cNvPr id="653" name="直線コネクタ 652"/>
        <xdr:cNvCxnSpPr/>
      </xdr:nvCxnSpPr>
      <xdr:spPr>
        <a:xfrm>
          <a:off x="14592300" y="100660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21590</xdr:rowOff>
    </xdr:from>
    <xdr:to>
      <xdr:col>72</xdr:col>
      <xdr:colOff>38100</xdr:colOff>
      <xdr:row>58</xdr:row>
      <xdr:rowOff>123190</xdr:rowOff>
    </xdr:to>
    <xdr:sp macro="" textlink="">
      <xdr:nvSpPr>
        <xdr:cNvPr id="654" name="楕円 653"/>
        <xdr:cNvSpPr/>
      </xdr:nvSpPr>
      <xdr:spPr>
        <a:xfrm>
          <a:off x="13652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72390</xdr:rowOff>
    </xdr:from>
    <xdr:to>
      <xdr:col>76</xdr:col>
      <xdr:colOff>114300</xdr:colOff>
      <xdr:row>58</xdr:row>
      <xdr:rowOff>121920</xdr:rowOff>
    </xdr:to>
    <xdr:cxnSp macro="">
      <xdr:nvCxnSpPr>
        <xdr:cNvPr id="655" name="直線コネクタ 654"/>
        <xdr:cNvCxnSpPr/>
      </xdr:nvCxnSpPr>
      <xdr:spPr>
        <a:xfrm>
          <a:off x="13703300" y="100164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656" name="楕円 655"/>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58</xdr:row>
      <xdr:rowOff>72390</xdr:rowOff>
    </xdr:to>
    <xdr:cxnSp macro="">
      <xdr:nvCxnSpPr>
        <xdr:cNvPr id="657" name="直線コネクタ 656"/>
        <xdr:cNvCxnSpPr/>
      </xdr:nvCxnSpPr>
      <xdr:spPr>
        <a:xfrm>
          <a:off x="12814300" y="982980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58"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59"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0"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24782</xdr:rowOff>
    </xdr:from>
    <xdr:ext cx="405111" cy="259045"/>
    <xdr:sp macro="" textlink="">
      <xdr:nvSpPr>
        <xdr:cNvPr id="661" name="n_4aveValue【保健センター・保健所】&#10;有形固定資産減価償却率"/>
        <xdr:cNvSpPr txBox="1"/>
      </xdr:nvSpPr>
      <xdr:spPr>
        <a:xfrm>
          <a:off x="1261174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41927</xdr:rowOff>
    </xdr:from>
    <xdr:ext cx="405111" cy="259045"/>
    <xdr:sp macro="" textlink="">
      <xdr:nvSpPr>
        <xdr:cNvPr id="662" name="n_1mainValue【保健センター・保健所】&#10;有形固定資産減価償却率"/>
        <xdr:cNvSpPr txBox="1"/>
      </xdr:nvSpPr>
      <xdr:spPr>
        <a:xfrm>
          <a:off x="15266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163847</xdr:rowOff>
    </xdr:from>
    <xdr:ext cx="405111" cy="259045"/>
    <xdr:sp macro="" textlink="">
      <xdr:nvSpPr>
        <xdr:cNvPr id="663" name="n_2mainValue【保健センター・保健所】&#10;有形固定資産減価償却率"/>
        <xdr:cNvSpPr txBox="1"/>
      </xdr:nvSpPr>
      <xdr:spPr>
        <a:xfrm>
          <a:off x="143897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664" name="n_3mainValue【保健センター・保健所】&#10;有形固定資産減価償却率"/>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665" name="n_4mainValue【保健センター・保健所】&#10;有形固定資産減価償却率"/>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91" name="直線コネクタ 690"/>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2"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3" name="直線コネクタ 692"/>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94"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95" name="直線コネクタ 694"/>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696" name="【保健センター・保健所】&#10;一人当たり面積平均値テキスト"/>
        <xdr:cNvSpPr txBox="1"/>
      </xdr:nvSpPr>
      <xdr:spPr>
        <a:xfrm>
          <a:off x="2219960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97" name="フローチャート: 判断 696"/>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9" name="フローチャート: 判断 698"/>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00" name="フローチャート: 判断 699"/>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1" name="フローチャート: 判断 700"/>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7" name="楕円 706"/>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8"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9" name="楕円 708"/>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0" name="直線コネクタ 709"/>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1" name="楕円 710"/>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2" name="直線コネクタ 711"/>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3" name="楕円 712"/>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4" name="直線コネクタ 713"/>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5" name="楕円 714"/>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6" name="直線コネクタ 715"/>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718"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719"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0"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1"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2"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3"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4"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47" name="直線コネクタ 746"/>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48"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49" name="直線コネクタ 748"/>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50"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51" name="直線コネクタ 750"/>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752" name="【消防施設】&#10;有形固定資産減価償却率平均値テキスト"/>
        <xdr:cNvSpPr txBox="1"/>
      </xdr:nvSpPr>
      <xdr:spPr>
        <a:xfrm>
          <a:off x="16357600" y="14078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53" name="フローチャート: 判断 752"/>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54" name="フローチャート: 判断 753"/>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5" name="フローチャート: 判断 754"/>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56" name="フローチャート: 判断 755"/>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57" name="フローチャート: 判断 756"/>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63" name="楕円 762"/>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764" name="【消防施設】&#10;有形固定資産減価償却率該当値テキスト"/>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154178</xdr:rowOff>
    </xdr:from>
    <xdr:to>
      <xdr:col>81</xdr:col>
      <xdr:colOff>101600</xdr:colOff>
      <xdr:row>83</xdr:row>
      <xdr:rowOff>84328</xdr:rowOff>
    </xdr:to>
    <xdr:sp macro="" textlink="">
      <xdr:nvSpPr>
        <xdr:cNvPr id="765" name="楕円 764"/>
        <xdr:cNvSpPr/>
      </xdr:nvSpPr>
      <xdr:spPr>
        <a:xfrm>
          <a:off x="15430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33528</xdr:rowOff>
    </xdr:from>
    <xdr:to>
      <xdr:col>85</xdr:col>
      <xdr:colOff>127000</xdr:colOff>
      <xdr:row>83</xdr:row>
      <xdr:rowOff>72389</xdr:rowOff>
    </xdr:to>
    <xdr:cxnSp macro="">
      <xdr:nvCxnSpPr>
        <xdr:cNvPr id="766" name="直線コネクタ 765"/>
        <xdr:cNvCxnSpPr/>
      </xdr:nvCxnSpPr>
      <xdr:spPr>
        <a:xfrm>
          <a:off x="15481300" y="14263878"/>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767" name="楕円 766"/>
        <xdr:cNvSpPr/>
      </xdr:nvSpPr>
      <xdr:spPr>
        <a:xfrm>
          <a:off x="1454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83</xdr:row>
      <xdr:rowOff>33528</xdr:rowOff>
    </xdr:to>
    <xdr:cxnSp macro="">
      <xdr:nvCxnSpPr>
        <xdr:cNvPr id="768" name="直線コネクタ 767"/>
        <xdr:cNvCxnSpPr/>
      </xdr:nvCxnSpPr>
      <xdr:spPr>
        <a:xfrm>
          <a:off x="14592300" y="142227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62737</xdr:rowOff>
    </xdr:from>
    <xdr:to>
      <xdr:col>72</xdr:col>
      <xdr:colOff>38100</xdr:colOff>
      <xdr:row>82</xdr:row>
      <xdr:rowOff>164337</xdr:rowOff>
    </xdr:to>
    <xdr:sp macro="" textlink="">
      <xdr:nvSpPr>
        <xdr:cNvPr id="769" name="楕円 768"/>
        <xdr:cNvSpPr/>
      </xdr:nvSpPr>
      <xdr:spPr>
        <a:xfrm>
          <a:off x="13652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113537</xdr:rowOff>
    </xdr:from>
    <xdr:to>
      <xdr:col>76</xdr:col>
      <xdr:colOff>114300</xdr:colOff>
      <xdr:row>82</xdr:row>
      <xdr:rowOff>163830</xdr:rowOff>
    </xdr:to>
    <xdr:cxnSp macro="">
      <xdr:nvCxnSpPr>
        <xdr:cNvPr id="770" name="直線コネクタ 769"/>
        <xdr:cNvCxnSpPr/>
      </xdr:nvCxnSpPr>
      <xdr:spPr>
        <a:xfrm>
          <a:off x="13703300" y="141724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37592</xdr:rowOff>
    </xdr:from>
    <xdr:to>
      <xdr:col>67</xdr:col>
      <xdr:colOff>101600</xdr:colOff>
      <xdr:row>82</xdr:row>
      <xdr:rowOff>139192</xdr:rowOff>
    </xdr:to>
    <xdr:sp macro="" textlink="">
      <xdr:nvSpPr>
        <xdr:cNvPr id="771" name="楕円 770"/>
        <xdr:cNvSpPr/>
      </xdr:nvSpPr>
      <xdr:spPr>
        <a:xfrm>
          <a:off x="12763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88392</xdr:rowOff>
    </xdr:from>
    <xdr:to>
      <xdr:col>71</xdr:col>
      <xdr:colOff>177800</xdr:colOff>
      <xdr:row>82</xdr:row>
      <xdr:rowOff>113537</xdr:rowOff>
    </xdr:to>
    <xdr:cxnSp macro="">
      <xdr:nvCxnSpPr>
        <xdr:cNvPr id="772" name="直線コネクタ 771"/>
        <xdr:cNvCxnSpPr/>
      </xdr:nvCxnSpPr>
      <xdr:spPr>
        <a:xfrm>
          <a:off x="12814300" y="1414729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73"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74"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75"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776" name="n_4aveValue【消防施設】&#10;有形固定資産減価償却率"/>
        <xdr:cNvSpPr txBox="1"/>
      </xdr:nvSpPr>
      <xdr:spPr>
        <a:xfrm>
          <a:off x="12611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100855</xdr:rowOff>
    </xdr:from>
    <xdr:ext cx="405111" cy="259045"/>
    <xdr:sp macro="" textlink="">
      <xdr:nvSpPr>
        <xdr:cNvPr id="777" name="n_1mainValue【消防施設】&#10;有形固定資産減価償却率"/>
        <xdr:cNvSpPr txBox="1"/>
      </xdr:nvSpPr>
      <xdr:spPr>
        <a:xfrm>
          <a:off x="152660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59707</xdr:rowOff>
    </xdr:from>
    <xdr:ext cx="405111" cy="259045"/>
    <xdr:sp macro="" textlink="">
      <xdr:nvSpPr>
        <xdr:cNvPr id="778" name="n_2mainValue【消防施設】&#10;有形固定資産減価償却率"/>
        <xdr:cNvSpPr txBox="1"/>
      </xdr:nvSpPr>
      <xdr:spPr>
        <a:xfrm>
          <a:off x="14389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9414</xdr:rowOff>
    </xdr:from>
    <xdr:ext cx="405111" cy="259045"/>
    <xdr:sp macro="" textlink="">
      <xdr:nvSpPr>
        <xdr:cNvPr id="779" name="n_3mainValue【消防施設】&#10;有形固定資産減価償却率"/>
        <xdr:cNvSpPr txBox="1"/>
      </xdr:nvSpPr>
      <xdr:spPr>
        <a:xfrm>
          <a:off x="13500744" y="138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155719</xdr:rowOff>
    </xdr:from>
    <xdr:ext cx="405111" cy="259045"/>
    <xdr:sp macro="" textlink="">
      <xdr:nvSpPr>
        <xdr:cNvPr id="780" name="n_4mainValue【消防施設】&#10;有形固定資産減価償却率"/>
        <xdr:cNvSpPr txBox="1"/>
      </xdr:nvSpPr>
      <xdr:spPr>
        <a:xfrm>
          <a:off x="12611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805" name="直線コネクタ 804"/>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8"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9" name="直線コネクタ 808"/>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810" name="【消防施設】&#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811" name="フローチャート: 判断 810"/>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813" name="フローチャート: 判断 812"/>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4" name="フローチャート: 判断 813"/>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815" name="フローチャート: 判断 814"/>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821" name="楕円 820"/>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41927</xdr:rowOff>
    </xdr:from>
    <xdr:ext cx="469744" cy="259045"/>
    <xdr:sp macro="" textlink="">
      <xdr:nvSpPr>
        <xdr:cNvPr id="822" name="【消防施設】&#10;一人当たり面積該当値テキスト"/>
        <xdr:cNvSpPr txBox="1"/>
      </xdr:nvSpPr>
      <xdr:spPr>
        <a:xfrm>
          <a:off x="221996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823" name="楕円 822"/>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114300</xdr:rowOff>
    </xdr:to>
    <xdr:cxnSp macro="">
      <xdr:nvCxnSpPr>
        <xdr:cNvPr id="824" name="直線コネクタ 823"/>
        <xdr:cNvCxnSpPr/>
      </xdr:nvCxnSpPr>
      <xdr:spPr>
        <a:xfrm>
          <a:off x="21323300" y="1434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825" name="楕円 824"/>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826" name="直線コネクタ 825"/>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27" name="楕円 826"/>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133350</xdr:rowOff>
    </xdr:to>
    <xdr:cxnSp macro="">
      <xdr:nvCxnSpPr>
        <xdr:cNvPr id="828" name="直線コネクタ 827"/>
        <xdr:cNvCxnSpPr/>
      </xdr:nvCxnSpPr>
      <xdr:spPr>
        <a:xfrm flipV="1">
          <a:off x="19545300" y="14344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829" name="楕円 828"/>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830" name="直線コネクタ 829"/>
        <xdr:cNvCxnSpPr/>
      </xdr:nvCxnSpPr>
      <xdr:spPr>
        <a:xfrm>
          <a:off x="18656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2"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33" name="n_3aveValue【消防施設】&#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834"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156227</xdr:rowOff>
    </xdr:from>
    <xdr:ext cx="469744" cy="259045"/>
    <xdr:sp macro="" textlink="">
      <xdr:nvSpPr>
        <xdr:cNvPr id="835" name="n_1mainValue【消防施設】&#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836" name="n_2mainValue【消防施設】&#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7" name="n_3main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8" name="n_4mainValue【消防施設】&#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64" name="直線コネクタ 863"/>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65"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66" name="直線コネクタ 865"/>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67"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68" name="直線コネクタ 867"/>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69"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70" name="フローチャート: 判断 869"/>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71" name="フローチャート: 判断 870"/>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72" name="フローチャート: 判断 871"/>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3" name="フローチャート: 判断 87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74" name="フローチャート: 判断 873"/>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46627</xdr:rowOff>
    </xdr:from>
    <xdr:to>
      <xdr:col>85</xdr:col>
      <xdr:colOff>177800</xdr:colOff>
      <xdr:row>105</xdr:row>
      <xdr:rowOff>148227</xdr:rowOff>
    </xdr:to>
    <xdr:sp macro="" textlink="">
      <xdr:nvSpPr>
        <xdr:cNvPr id="880" name="楕円 879"/>
        <xdr:cNvSpPr/>
      </xdr:nvSpPr>
      <xdr:spPr>
        <a:xfrm>
          <a:off x="16268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25054</xdr:rowOff>
    </xdr:from>
    <xdr:ext cx="405111" cy="259045"/>
    <xdr:sp macro="" textlink="">
      <xdr:nvSpPr>
        <xdr:cNvPr id="881" name="【庁舎】&#10;有形固定資産減価償却率該当値テキスト"/>
        <xdr:cNvSpPr txBox="1"/>
      </xdr:nvSpPr>
      <xdr:spPr>
        <a:xfrm>
          <a:off x="16357600"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82" name="楕円 881"/>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97427</xdr:rowOff>
    </xdr:to>
    <xdr:cxnSp macro="">
      <xdr:nvCxnSpPr>
        <xdr:cNvPr id="883" name="直線コネクタ 882"/>
        <xdr:cNvCxnSpPr/>
      </xdr:nvCxnSpPr>
      <xdr:spPr>
        <a:xfrm>
          <a:off x="15481300" y="1808008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84" name="楕円 883"/>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77832</xdr:rowOff>
    </xdr:to>
    <xdr:cxnSp macro="">
      <xdr:nvCxnSpPr>
        <xdr:cNvPr id="885" name="直線コネクタ 884"/>
        <xdr:cNvCxnSpPr/>
      </xdr:nvCxnSpPr>
      <xdr:spPr>
        <a:xfrm>
          <a:off x="14592300" y="180555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886" name="楕円 885"/>
        <xdr:cNvSpPr/>
      </xdr:nvSpPr>
      <xdr:spPr>
        <a:xfrm>
          <a:off x="13652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20682</xdr:rowOff>
    </xdr:from>
    <xdr:to>
      <xdr:col>76</xdr:col>
      <xdr:colOff>114300</xdr:colOff>
      <xdr:row>105</xdr:row>
      <xdr:rowOff>53339</xdr:rowOff>
    </xdr:to>
    <xdr:cxnSp macro="">
      <xdr:nvCxnSpPr>
        <xdr:cNvPr id="887" name="直線コネクタ 886"/>
        <xdr:cNvCxnSpPr/>
      </xdr:nvCxnSpPr>
      <xdr:spPr>
        <a:xfrm>
          <a:off x="13703300" y="180229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59689</xdr:rowOff>
    </xdr:from>
    <xdr:to>
      <xdr:col>67</xdr:col>
      <xdr:colOff>101600</xdr:colOff>
      <xdr:row>104</xdr:row>
      <xdr:rowOff>161289</xdr:rowOff>
    </xdr:to>
    <xdr:sp macro="" textlink="">
      <xdr:nvSpPr>
        <xdr:cNvPr id="888" name="楕円 887"/>
        <xdr:cNvSpPr/>
      </xdr:nvSpPr>
      <xdr:spPr>
        <a:xfrm>
          <a:off x="1276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110489</xdr:rowOff>
    </xdr:from>
    <xdr:to>
      <xdr:col>71</xdr:col>
      <xdr:colOff>177800</xdr:colOff>
      <xdr:row>105</xdr:row>
      <xdr:rowOff>20682</xdr:rowOff>
    </xdr:to>
    <xdr:cxnSp macro="">
      <xdr:nvCxnSpPr>
        <xdr:cNvPr id="889" name="直線コネクタ 888"/>
        <xdr:cNvCxnSpPr/>
      </xdr:nvCxnSpPr>
      <xdr:spPr>
        <a:xfrm>
          <a:off x="12814300" y="1794128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90"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91"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92"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93"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94" name="n_1main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95" name="n_2mainValue【庁舎】&#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896" name="n_3main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897" name="n_4mainValue【庁舎】&#10;有形固定資産減価償却率"/>
        <xdr:cNvSpPr txBox="1"/>
      </xdr:nvSpPr>
      <xdr:spPr>
        <a:xfrm>
          <a:off x="12611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921" name="直線コネクタ 920"/>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2"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3" name="直線コネクタ 922"/>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924"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925" name="直線コネクタ 924"/>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926" name="【庁舎】&#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7" name="フローチャート: 判断 926"/>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928" name="フローチャート: 判断 927"/>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9" name="フローチャート: 判断 92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30" name="フローチャート: 判断 929"/>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31" name="フローチャート: 判断 930"/>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937" name="楕円 936"/>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53357</xdr:rowOff>
    </xdr:from>
    <xdr:ext cx="469744" cy="259045"/>
    <xdr:sp macro="" textlink="">
      <xdr:nvSpPr>
        <xdr:cNvPr id="938" name="【庁舎】&#10;一人当たり面積該当値テキスト"/>
        <xdr:cNvSpPr txBox="1"/>
      </xdr:nvSpPr>
      <xdr:spPr>
        <a:xfrm>
          <a:off x="22199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10161</xdr:rowOff>
    </xdr:from>
    <xdr:to>
      <xdr:col>112</xdr:col>
      <xdr:colOff>38100</xdr:colOff>
      <xdr:row>106</xdr:row>
      <xdr:rowOff>111761</xdr:rowOff>
    </xdr:to>
    <xdr:sp macro="" textlink="">
      <xdr:nvSpPr>
        <xdr:cNvPr id="939" name="楕円 938"/>
        <xdr:cNvSpPr/>
      </xdr:nvSpPr>
      <xdr:spPr>
        <a:xfrm>
          <a:off x="2127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60961</xdr:rowOff>
    </xdr:from>
    <xdr:to>
      <xdr:col>116</xdr:col>
      <xdr:colOff>63500</xdr:colOff>
      <xdr:row>106</xdr:row>
      <xdr:rowOff>125730</xdr:rowOff>
    </xdr:to>
    <xdr:cxnSp macro="">
      <xdr:nvCxnSpPr>
        <xdr:cNvPr id="940" name="直線コネクタ 939"/>
        <xdr:cNvCxnSpPr/>
      </xdr:nvCxnSpPr>
      <xdr:spPr>
        <a:xfrm>
          <a:off x="21323300" y="182346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78739</xdr:rowOff>
    </xdr:from>
    <xdr:to>
      <xdr:col>107</xdr:col>
      <xdr:colOff>101600</xdr:colOff>
      <xdr:row>107</xdr:row>
      <xdr:rowOff>8889</xdr:rowOff>
    </xdr:to>
    <xdr:sp macro="" textlink="">
      <xdr:nvSpPr>
        <xdr:cNvPr id="941" name="楕円 940"/>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60961</xdr:rowOff>
    </xdr:from>
    <xdr:to>
      <xdr:col>111</xdr:col>
      <xdr:colOff>177800</xdr:colOff>
      <xdr:row>106</xdr:row>
      <xdr:rowOff>129539</xdr:rowOff>
    </xdr:to>
    <xdr:cxnSp macro="">
      <xdr:nvCxnSpPr>
        <xdr:cNvPr id="942" name="直線コネクタ 941"/>
        <xdr:cNvCxnSpPr/>
      </xdr:nvCxnSpPr>
      <xdr:spPr>
        <a:xfrm flipV="1">
          <a:off x="20434300" y="18234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943" name="楕円 942"/>
        <xdr:cNvSpPr/>
      </xdr:nvSpPr>
      <xdr:spPr>
        <a:xfrm>
          <a:off x="19494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106</xdr:row>
      <xdr:rowOff>129539</xdr:rowOff>
    </xdr:to>
    <xdr:cxnSp macro="">
      <xdr:nvCxnSpPr>
        <xdr:cNvPr id="944" name="直線コネクタ 943"/>
        <xdr:cNvCxnSpPr/>
      </xdr:nvCxnSpPr>
      <xdr:spPr>
        <a:xfrm>
          <a:off x="19545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74930</xdr:rowOff>
    </xdr:from>
    <xdr:to>
      <xdr:col>98</xdr:col>
      <xdr:colOff>38100</xdr:colOff>
      <xdr:row>107</xdr:row>
      <xdr:rowOff>5080</xdr:rowOff>
    </xdr:to>
    <xdr:sp macro="" textlink="">
      <xdr:nvSpPr>
        <xdr:cNvPr id="945" name="楕円 944"/>
        <xdr:cNvSpPr/>
      </xdr:nvSpPr>
      <xdr:spPr>
        <a:xfrm>
          <a:off x="18605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125730</xdr:rowOff>
    </xdr:from>
    <xdr:to>
      <xdr:col>102</xdr:col>
      <xdr:colOff>114300</xdr:colOff>
      <xdr:row>106</xdr:row>
      <xdr:rowOff>129539</xdr:rowOff>
    </xdr:to>
    <xdr:cxnSp macro="">
      <xdr:nvCxnSpPr>
        <xdr:cNvPr id="946" name="直線コネクタ 945"/>
        <xdr:cNvCxnSpPr/>
      </xdr:nvCxnSpPr>
      <xdr:spPr>
        <a:xfrm>
          <a:off x="18656300" y="18299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47"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8"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49" name="n_3aveValue【庁舎】&#10;一人当たり面積"/>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50"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102888</xdr:rowOff>
    </xdr:from>
    <xdr:ext cx="469744" cy="259045"/>
    <xdr:sp macro="" textlink="">
      <xdr:nvSpPr>
        <xdr:cNvPr id="951" name="n_1mainValue【庁舎】&#10;一人当たり面積"/>
        <xdr:cNvSpPr txBox="1"/>
      </xdr:nvSpPr>
      <xdr:spPr>
        <a:xfrm>
          <a:off x="21075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952" name="n_2mainValue【庁舎】&#10;一人当たり面積"/>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953" name="n_3mainValue【庁舎】&#10;一人当たり面積"/>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954" name="n_4mainValue【庁舎】&#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図書館については、有形固定資産減価償却率より老朽化が進行していることが見てとれ、一人当たり面積においても類似団体内平均値を大きく下回っている。体育館・プールについては、類似団体内においては公共施設マネジメント等による統合・廃止が進んでいるものとみられ、春日部市は取り組みの遅れが見てとれる。福祉施設については有形固定資産減価償却率より類似団体に比べ老朽化が進行しているが、上昇率は類似団体と同程度となっている。市民会館については、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類似団体に比べ、老朽化が進行し、</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度の整備実施も少なかったことが表れている。一般廃棄物処理施設については、し尿処理施設やごみ処理施設の整備進行により有形固定資産減価償却率が平成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年度に大きく下降し</a:t>
          </a:r>
          <a:r>
            <a:rPr kumimoji="1" lang="ja-JP" altLang="en-US" sz="1100">
              <a:solidFill>
                <a:schemeClr val="dk1"/>
              </a:solidFill>
              <a:effectLst/>
              <a:latin typeface="+mn-lt"/>
              <a:ea typeface="+mn-ea"/>
              <a:cs typeface="+mn-cs"/>
            </a:rPr>
            <a:t>たが、令和元年度については大きな整備が行われなかったため、</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が上昇している。</a:t>
          </a:r>
          <a:r>
            <a:rPr kumimoji="1" lang="ja-JP" altLang="ja-JP" sz="1100">
              <a:solidFill>
                <a:schemeClr val="dk1"/>
              </a:solidFill>
              <a:effectLst/>
              <a:latin typeface="+mn-lt"/>
              <a:ea typeface="+mn-ea"/>
              <a:cs typeface="+mn-cs"/>
            </a:rPr>
            <a:t>保健センター・保健所においては有形固定資産減価償却率の推移より、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年度の整備が少なかったことが見てとれる。消防施設については、微増で推移しており、</a:t>
          </a:r>
          <a:r>
            <a:rPr kumimoji="1" lang="ja-JP" altLang="en-US" sz="1100">
              <a:solidFill>
                <a:schemeClr val="dk1"/>
              </a:solidFill>
              <a:effectLst/>
              <a:latin typeface="+mn-lt"/>
              <a:ea typeface="+mn-ea"/>
              <a:cs typeface="+mn-cs"/>
            </a:rPr>
            <a:t>令和元年度の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は類似団体に比べて高く、</a:t>
          </a:r>
          <a:r>
            <a:rPr kumimoji="1" lang="ja-JP" altLang="ja-JP" sz="1100">
              <a:solidFill>
                <a:schemeClr val="dk1"/>
              </a:solidFill>
              <a:effectLst/>
              <a:latin typeface="+mn-lt"/>
              <a:ea typeface="+mn-ea"/>
              <a:cs typeface="+mn-cs"/>
            </a:rPr>
            <a:t>取り組みの遅れが見てとれる。庁舎においては、</a:t>
          </a:r>
          <a:r>
            <a:rPr kumimoji="1" lang="ja-JP" altLang="en-US" sz="1100">
              <a:solidFill>
                <a:schemeClr val="dk1"/>
              </a:solidFill>
              <a:effectLst/>
              <a:latin typeface="+mn-lt"/>
              <a:ea typeface="+mn-ea"/>
              <a:cs typeface="+mn-cs"/>
            </a:rPr>
            <a:t>微増で推移しており、</a:t>
          </a:r>
          <a:r>
            <a:rPr kumimoji="1" lang="ja-JP" altLang="ja-JP" sz="1100">
              <a:solidFill>
                <a:schemeClr val="dk1"/>
              </a:solidFill>
              <a:effectLst/>
              <a:latin typeface="+mn-lt"/>
              <a:ea typeface="+mn-ea"/>
              <a:cs typeface="+mn-cs"/>
            </a:rPr>
            <a:t>有形固定資産減価償却率より類似団体より老朽化が進行していることが見てとれる。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234,137
230,078
66.00
73,317,264
69,662,510
2,743,833
43,910,493
68,181,679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令和元年度の財政力指数は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単年度では、前年度に比べて社会福祉費や高齢者保健福祉費などの増により基準財政需要額が増加した一方で、固定資産税家屋などの増により、基準財政収入額も増加した。しかし、需要額の増加が収入額の増加より大きかったため、財源不足額は拡大し、財政力指数が低下した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今後は、一層の行財政改革等による歳出削減を進めるとともに、市税の徴収強化等による自主財源の確保を図り、財政基盤の強化に努めていく。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97790</xdr:rowOff>
    </xdr:to>
    <xdr:cxnSp macro="">
      <xdr:nvCxnSpPr>
        <xdr:cNvPr id="67" name="直線コネクタ 66"/>
        <xdr:cNvCxnSpPr/>
      </xdr:nvCxnSpPr>
      <xdr:spPr>
        <a:xfrm>
          <a:off x="4114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73660</xdr:rowOff>
    </xdr:to>
    <xdr:cxnSp macro="">
      <xdr:nvCxnSpPr>
        <xdr:cNvPr id="70" name="直線コネクタ 69"/>
        <xdr:cNvCxnSpPr/>
      </xdr:nvCxnSpPr>
      <xdr:spPr>
        <a:xfrm>
          <a:off x="3225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97790</xdr:rowOff>
    </xdr:to>
    <xdr:cxnSp macro="">
      <xdr:nvCxnSpPr>
        <xdr:cNvPr id="73" name="直線コネクタ 72"/>
        <xdr:cNvCxnSpPr/>
      </xdr:nvCxnSpPr>
      <xdr:spPr>
        <a:xfrm flipV="1">
          <a:off x="2336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97790</xdr:rowOff>
    </xdr:to>
    <xdr:cxnSp macro="">
      <xdr:nvCxnSpPr>
        <xdr:cNvPr id="76" name="直線コネクタ 75"/>
        <xdr:cNvCxnSpPr/>
      </xdr:nvCxnSpPr>
      <xdr:spPr>
        <a:xfrm>
          <a:off x="1447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6" name="楕円 85"/>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19067</xdr:rowOff>
    </xdr:from>
    <xdr:ext cx="762000" cy="259045"/>
    <xdr:sp macro="" textlink="">
      <xdr:nvSpPr>
        <xdr:cNvPr id="87" name="財政力該当値テキスト"/>
        <xdr:cNvSpPr txBox="1"/>
      </xdr:nvSpPr>
      <xdr:spPr>
        <a:xfrm>
          <a:off x="5041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％となり、前年度対比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歳入経常一般財源等は、子ども・子育て支援臨時交付金や普通交付税の増などにより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一方、歳出経常一般財源等は、人件費、扶助費、公債費等のいずれにおいても増となったことにより、対前年度比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今後も収納対策の強化等による自主財源の確保や事務事業の見直し、行財政改革の取り組みによる経常経費の削減に努める。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65</xdr:row>
      <xdr:rowOff>138176</xdr:rowOff>
    </xdr:to>
    <xdr:cxnSp macro="">
      <xdr:nvCxnSpPr>
        <xdr:cNvPr id="128" name="直線コネクタ 127"/>
        <xdr:cNvCxnSpPr/>
      </xdr:nvCxnSpPr>
      <xdr:spPr>
        <a:xfrm>
          <a:off x="4114800" y="1120038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56134</xdr:rowOff>
    </xdr:to>
    <xdr:cxnSp macro="">
      <xdr:nvCxnSpPr>
        <xdr:cNvPr id="131" name="直線コネクタ 130"/>
        <xdr:cNvCxnSpPr/>
      </xdr:nvCxnSpPr>
      <xdr:spPr>
        <a:xfrm>
          <a:off x="3225800" y="11176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32004</xdr:rowOff>
    </xdr:to>
    <xdr:cxnSp macro="">
      <xdr:nvCxnSpPr>
        <xdr:cNvPr id="134" name="直線コネクタ 133"/>
        <xdr:cNvCxnSpPr/>
      </xdr:nvCxnSpPr>
      <xdr:spPr>
        <a:xfrm>
          <a:off x="2336800" y="111472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3048</xdr:rowOff>
    </xdr:to>
    <xdr:cxnSp macro="">
      <xdr:nvCxnSpPr>
        <xdr:cNvPr id="137" name="直線コネクタ 136"/>
        <xdr:cNvCxnSpPr/>
      </xdr:nvCxnSpPr>
      <xdr:spPr>
        <a:xfrm>
          <a:off x="1447800" y="110797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47" name="楕円 146"/>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48"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49" name="楕円 148"/>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50" name="テキスト ボックス 149"/>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1" name="楕円 150"/>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2" name="テキスト ボックス 151"/>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3" name="楕円 152"/>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64025</xdr:rowOff>
    </xdr:from>
    <xdr:ext cx="762000" cy="259045"/>
    <xdr:sp macro="" textlink="">
      <xdr:nvSpPr>
        <xdr:cNvPr id="154" name="テキスト ボックス 153"/>
        <xdr:cNvSpPr txBox="1"/>
      </xdr:nvSpPr>
      <xdr:spPr>
        <a:xfrm>
          <a:off x="1955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5" name="楕円 154"/>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6" name="テキスト ボックス 155"/>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99,330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円となり、前年度対比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円の増となったものの、類似団体平均を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公債費については、市立医療センター建設にかかる償還が開始となったことなどにより、公債費充当経常一般財源等が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261,009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b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物件費については、環境センターにおいて施設管理・運営の包括的な委託を開始したことに伴い、施設・設備管理委託料が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651,321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千円増となったことなどにより、物件費充当経常一般財源等が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706,384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全国平均、県平均を下回る状況ではあるが、今後も計画的な公債発行及び、より一層の物件費の削減に努めていく。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28673</xdr:rowOff>
    </xdr:from>
    <xdr:to>
      <xdr:col>23</xdr:col>
      <xdr:colOff>133350</xdr:colOff>
      <xdr:row>82</xdr:row>
      <xdr:rowOff>130460</xdr:rowOff>
    </xdr:to>
    <xdr:cxnSp macro="">
      <xdr:nvCxnSpPr>
        <xdr:cNvPr id="191" name="直線コネクタ 190"/>
        <xdr:cNvCxnSpPr/>
      </xdr:nvCxnSpPr>
      <xdr:spPr>
        <a:xfrm>
          <a:off x="4114800" y="14087573"/>
          <a:ext cx="838200" cy="10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10213</xdr:rowOff>
    </xdr:from>
    <xdr:to>
      <xdr:col>19</xdr:col>
      <xdr:colOff>133350</xdr:colOff>
      <xdr:row>82</xdr:row>
      <xdr:rowOff>28673</xdr:rowOff>
    </xdr:to>
    <xdr:cxnSp macro="">
      <xdr:nvCxnSpPr>
        <xdr:cNvPr id="194" name="直線コネクタ 193"/>
        <xdr:cNvCxnSpPr/>
      </xdr:nvCxnSpPr>
      <xdr:spPr>
        <a:xfrm>
          <a:off x="3225800" y="14069113"/>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131031</xdr:rowOff>
    </xdr:from>
    <xdr:to>
      <xdr:col>15</xdr:col>
      <xdr:colOff>82550</xdr:colOff>
      <xdr:row>82</xdr:row>
      <xdr:rowOff>10213</xdr:rowOff>
    </xdr:to>
    <xdr:cxnSp macro="">
      <xdr:nvCxnSpPr>
        <xdr:cNvPr id="197" name="直線コネクタ 196"/>
        <xdr:cNvCxnSpPr/>
      </xdr:nvCxnSpPr>
      <xdr:spPr>
        <a:xfrm>
          <a:off x="2336800" y="14018481"/>
          <a:ext cx="889000" cy="5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131031</xdr:rowOff>
    </xdr:from>
    <xdr:to>
      <xdr:col>11</xdr:col>
      <xdr:colOff>31750</xdr:colOff>
      <xdr:row>81</xdr:row>
      <xdr:rowOff>142773</xdr:rowOff>
    </xdr:to>
    <xdr:cxnSp macro="">
      <xdr:nvCxnSpPr>
        <xdr:cNvPr id="200" name="直線コネクタ 199"/>
        <xdr:cNvCxnSpPr/>
      </xdr:nvCxnSpPr>
      <xdr:spPr>
        <a:xfrm flipV="1">
          <a:off x="1447800" y="14018481"/>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79660</xdr:rowOff>
    </xdr:from>
    <xdr:to>
      <xdr:col>23</xdr:col>
      <xdr:colOff>184150</xdr:colOff>
      <xdr:row>83</xdr:row>
      <xdr:rowOff>9810</xdr:rowOff>
    </xdr:to>
    <xdr:sp macro="" textlink="">
      <xdr:nvSpPr>
        <xdr:cNvPr id="210" name="楕円 209"/>
        <xdr:cNvSpPr/>
      </xdr:nvSpPr>
      <xdr:spPr>
        <a:xfrm>
          <a:off x="4902200" y="141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96187</xdr:rowOff>
    </xdr:from>
    <xdr:ext cx="762000" cy="259045"/>
    <xdr:sp macro="" textlink="">
      <xdr:nvSpPr>
        <xdr:cNvPr id="211" name="人件費・物件費等の状況該当値テキスト"/>
        <xdr:cNvSpPr txBox="1"/>
      </xdr:nvSpPr>
      <xdr:spPr>
        <a:xfrm>
          <a:off x="5041900" y="1398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149323</xdr:rowOff>
    </xdr:from>
    <xdr:to>
      <xdr:col>19</xdr:col>
      <xdr:colOff>184150</xdr:colOff>
      <xdr:row>82</xdr:row>
      <xdr:rowOff>79473</xdr:rowOff>
    </xdr:to>
    <xdr:sp macro="" textlink="">
      <xdr:nvSpPr>
        <xdr:cNvPr id="212" name="楕円 211"/>
        <xdr:cNvSpPr/>
      </xdr:nvSpPr>
      <xdr:spPr>
        <a:xfrm>
          <a:off x="4064000" y="140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89650</xdr:rowOff>
    </xdr:from>
    <xdr:ext cx="736600" cy="259045"/>
    <xdr:sp macro="" textlink="">
      <xdr:nvSpPr>
        <xdr:cNvPr id="213" name="テキスト ボックス 212"/>
        <xdr:cNvSpPr txBox="1"/>
      </xdr:nvSpPr>
      <xdr:spPr>
        <a:xfrm>
          <a:off x="3733800" y="1380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130863</xdr:rowOff>
    </xdr:from>
    <xdr:to>
      <xdr:col>15</xdr:col>
      <xdr:colOff>133350</xdr:colOff>
      <xdr:row>82</xdr:row>
      <xdr:rowOff>61013</xdr:rowOff>
    </xdr:to>
    <xdr:sp macro="" textlink="">
      <xdr:nvSpPr>
        <xdr:cNvPr id="214" name="楕円 213"/>
        <xdr:cNvSpPr/>
      </xdr:nvSpPr>
      <xdr:spPr>
        <a:xfrm>
          <a:off x="3175000" y="14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71190</xdr:rowOff>
    </xdr:from>
    <xdr:ext cx="762000" cy="259045"/>
    <xdr:sp macro="" textlink="">
      <xdr:nvSpPr>
        <xdr:cNvPr id="215" name="テキスト ボックス 214"/>
        <xdr:cNvSpPr txBox="1"/>
      </xdr:nvSpPr>
      <xdr:spPr>
        <a:xfrm>
          <a:off x="2844800" y="1378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80231</xdr:rowOff>
    </xdr:from>
    <xdr:to>
      <xdr:col>11</xdr:col>
      <xdr:colOff>82550</xdr:colOff>
      <xdr:row>82</xdr:row>
      <xdr:rowOff>10381</xdr:rowOff>
    </xdr:to>
    <xdr:sp macro="" textlink="">
      <xdr:nvSpPr>
        <xdr:cNvPr id="216" name="楕円 215"/>
        <xdr:cNvSpPr/>
      </xdr:nvSpPr>
      <xdr:spPr>
        <a:xfrm>
          <a:off x="2286000" y="139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20558</xdr:rowOff>
    </xdr:from>
    <xdr:ext cx="762000" cy="259045"/>
    <xdr:sp macro="" textlink="">
      <xdr:nvSpPr>
        <xdr:cNvPr id="217" name="テキスト ボックス 216"/>
        <xdr:cNvSpPr txBox="1"/>
      </xdr:nvSpPr>
      <xdr:spPr>
        <a:xfrm>
          <a:off x="1955800" y="1373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91973</xdr:rowOff>
    </xdr:from>
    <xdr:to>
      <xdr:col>7</xdr:col>
      <xdr:colOff>31750</xdr:colOff>
      <xdr:row>82</xdr:row>
      <xdr:rowOff>22123</xdr:rowOff>
    </xdr:to>
    <xdr:sp macro="" textlink="">
      <xdr:nvSpPr>
        <xdr:cNvPr id="218" name="楕円 217"/>
        <xdr:cNvSpPr/>
      </xdr:nvSpPr>
      <xdr:spPr>
        <a:xfrm>
          <a:off x="1397000" y="139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32300</xdr:rowOff>
    </xdr:from>
    <xdr:ext cx="762000" cy="259045"/>
    <xdr:sp macro="" textlink="">
      <xdr:nvSpPr>
        <xdr:cNvPr id="219" name="テキスト ボックス 218"/>
        <xdr:cNvSpPr txBox="1"/>
      </xdr:nvSpPr>
      <xdr:spPr>
        <a:xfrm>
          <a:off x="1066800" y="1374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春日部市職員定員管理計画等の着実な実施、及び給与適正化に努めているところであり、類似団体内平均値に対し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ポイント下回っており低い水準となっている。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年度から年功的な給与上昇を抑制しつつ、国の人事院勧告に準拠した給与改定を行っているところであり、今後においてもより一層の給与の適正化に努めていく。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82550</xdr:rowOff>
    </xdr:to>
    <xdr:cxnSp macro="">
      <xdr:nvCxnSpPr>
        <xdr:cNvPr id="253" name="直線コネクタ 252"/>
        <xdr:cNvCxnSpPr/>
      </xdr:nvCxnSpPr>
      <xdr:spPr>
        <a:xfrm>
          <a:off x="16179800" y="144240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82550</xdr:rowOff>
    </xdr:to>
    <xdr:cxnSp macro="">
      <xdr:nvCxnSpPr>
        <xdr:cNvPr id="256" name="直線コネクタ 255"/>
        <xdr:cNvCxnSpPr/>
      </xdr:nvCxnSpPr>
      <xdr:spPr>
        <a:xfrm flipV="1">
          <a:off x="15290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122766</xdr:rowOff>
    </xdr:to>
    <xdr:cxnSp macro="">
      <xdr:nvCxnSpPr>
        <xdr:cNvPr id="259" name="直線コネクタ 258"/>
        <xdr:cNvCxnSpPr/>
      </xdr:nvCxnSpPr>
      <xdr:spPr>
        <a:xfrm flipV="1">
          <a:off x="14401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122766</xdr:rowOff>
    </xdr:to>
    <xdr:cxnSp macro="">
      <xdr:nvCxnSpPr>
        <xdr:cNvPr id="262" name="直線コネクタ 261"/>
        <xdr:cNvCxnSpPr/>
      </xdr:nvCxnSpPr>
      <xdr:spPr>
        <a:xfrm>
          <a:off x="13512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2" name="楕円 271"/>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3"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4" name="楕円 273"/>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5" name="テキスト ボックス 274"/>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6" name="楕円 275"/>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7" name="テキスト ボックス 276"/>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8" name="楕円 277"/>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79" name="テキスト ボックス 278"/>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0" name="楕円 279"/>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1" name="テキスト ボックス 280"/>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年間を計画期間とする「春日部市職員定員管理計画」により、病院部門を除く職員数は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人を上限として、その範囲内において職員を配置することとしている。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日現在の職員数は、前年度から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なお、本市の人口千人当たりの職員数については、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人増加したが、類似団体内平均値を継続して下回っている状況である。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60113</xdr:rowOff>
    </xdr:from>
    <xdr:to>
      <xdr:col>81</xdr:col>
      <xdr:colOff>44450</xdr:colOff>
      <xdr:row>59</xdr:row>
      <xdr:rowOff>80221</xdr:rowOff>
    </xdr:to>
    <xdr:cxnSp macro="">
      <xdr:nvCxnSpPr>
        <xdr:cNvPr id="316" name="直線コネクタ 315"/>
        <xdr:cNvCxnSpPr/>
      </xdr:nvCxnSpPr>
      <xdr:spPr>
        <a:xfrm>
          <a:off x="16179800" y="101756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44027</xdr:rowOff>
    </xdr:from>
    <xdr:to>
      <xdr:col>77</xdr:col>
      <xdr:colOff>44450</xdr:colOff>
      <xdr:row>59</xdr:row>
      <xdr:rowOff>60113</xdr:rowOff>
    </xdr:to>
    <xdr:cxnSp macro="">
      <xdr:nvCxnSpPr>
        <xdr:cNvPr id="319" name="直線コネクタ 318"/>
        <xdr:cNvCxnSpPr/>
      </xdr:nvCxnSpPr>
      <xdr:spPr>
        <a:xfrm>
          <a:off x="15290800" y="101595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31962</xdr:rowOff>
    </xdr:from>
    <xdr:to>
      <xdr:col>72</xdr:col>
      <xdr:colOff>203200</xdr:colOff>
      <xdr:row>59</xdr:row>
      <xdr:rowOff>44027</xdr:rowOff>
    </xdr:to>
    <xdr:cxnSp macro="">
      <xdr:nvCxnSpPr>
        <xdr:cNvPr id="322" name="直線コネクタ 321"/>
        <xdr:cNvCxnSpPr/>
      </xdr:nvCxnSpPr>
      <xdr:spPr>
        <a:xfrm>
          <a:off x="14401800" y="101475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31962</xdr:rowOff>
    </xdr:from>
    <xdr:to>
      <xdr:col>68</xdr:col>
      <xdr:colOff>152400</xdr:colOff>
      <xdr:row>59</xdr:row>
      <xdr:rowOff>40005</xdr:rowOff>
    </xdr:to>
    <xdr:cxnSp macro="">
      <xdr:nvCxnSpPr>
        <xdr:cNvPr id="325" name="直線コネクタ 324"/>
        <xdr:cNvCxnSpPr/>
      </xdr:nvCxnSpPr>
      <xdr:spPr>
        <a:xfrm flipV="1">
          <a:off x="13512800" y="101475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29421</xdr:rowOff>
    </xdr:from>
    <xdr:to>
      <xdr:col>81</xdr:col>
      <xdr:colOff>95250</xdr:colOff>
      <xdr:row>59</xdr:row>
      <xdr:rowOff>131021</xdr:rowOff>
    </xdr:to>
    <xdr:sp macro="" textlink="">
      <xdr:nvSpPr>
        <xdr:cNvPr id="335" name="楕円 334"/>
        <xdr:cNvSpPr/>
      </xdr:nvSpPr>
      <xdr:spPr>
        <a:xfrm>
          <a:off x="169672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45948</xdr:rowOff>
    </xdr:from>
    <xdr:ext cx="762000" cy="259045"/>
    <xdr:sp macro="" textlink="">
      <xdr:nvSpPr>
        <xdr:cNvPr id="336" name="定員管理の状況該当値テキスト"/>
        <xdr:cNvSpPr txBox="1"/>
      </xdr:nvSpPr>
      <xdr:spPr>
        <a:xfrm>
          <a:off x="17106900" y="99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9313</xdr:rowOff>
    </xdr:from>
    <xdr:to>
      <xdr:col>77</xdr:col>
      <xdr:colOff>95250</xdr:colOff>
      <xdr:row>59</xdr:row>
      <xdr:rowOff>110913</xdr:rowOff>
    </xdr:to>
    <xdr:sp macro="" textlink="">
      <xdr:nvSpPr>
        <xdr:cNvPr id="337" name="楕円 336"/>
        <xdr:cNvSpPr/>
      </xdr:nvSpPr>
      <xdr:spPr>
        <a:xfrm>
          <a:off x="16129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121090</xdr:rowOff>
    </xdr:from>
    <xdr:ext cx="736600" cy="259045"/>
    <xdr:sp macro="" textlink="">
      <xdr:nvSpPr>
        <xdr:cNvPr id="338" name="テキスト ボックス 337"/>
        <xdr:cNvSpPr txBox="1"/>
      </xdr:nvSpPr>
      <xdr:spPr>
        <a:xfrm>
          <a:off x="15798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164677</xdr:rowOff>
    </xdr:from>
    <xdr:to>
      <xdr:col>73</xdr:col>
      <xdr:colOff>44450</xdr:colOff>
      <xdr:row>59</xdr:row>
      <xdr:rowOff>94827</xdr:rowOff>
    </xdr:to>
    <xdr:sp macro="" textlink="">
      <xdr:nvSpPr>
        <xdr:cNvPr id="339" name="楕円 338"/>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105004</xdr:rowOff>
    </xdr:from>
    <xdr:ext cx="762000" cy="259045"/>
    <xdr:sp macro="" textlink="">
      <xdr:nvSpPr>
        <xdr:cNvPr id="340" name="テキスト ボックス 339"/>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152612</xdr:rowOff>
    </xdr:from>
    <xdr:to>
      <xdr:col>68</xdr:col>
      <xdr:colOff>203200</xdr:colOff>
      <xdr:row>59</xdr:row>
      <xdr:rowOff>82762</xdr:rowOff>
    </xdr:to>
    <xdr:sp macro="" textlink="">
      <xdr:nvSpPr>
        <xdr:cNvPr id="341" name="楕円 340"/>
        <xdr:cNvSpPr/>
      </xdr:nvSpPr>
      <xdr:spPr>
        <a:xfrm>
          <a:off x="14351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92939</xdr:rowOff>
    </xdr:from>
    <xdr:ext cx="762000" cy="259045"/>
    <xdr:sp macro="" textlink="">
      <xdr:nvSpPr>
        <xdr:cNvPr id="342" name="テキスト ボックス 341"/>
        <xdr:cNvSpPr txBox="1"/>
      </xdr:nvSpPr>
      <xdr:spPr>
        <a:xfrm>
          <a:off x="14020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160655</xdr:rowOff>
    </xdr:from>
    <xdr:to>
      <xdr:col>64</xdr:col>
      <xdr:colOff>152400</xdr:colOff>
      <xdr:row>59</xdr:row>
      <xdr:rowOff>90805</xdr:rowOff>
    </xdr:to>
    <xdr:sp macro="" textlink="">
      <xdr:nvSpPr>
        <xdr:cNvPr id="343" name="楕円 342"/>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100982</xdr:rowOff>
    </xdr:from>
    <xdr:ext cx="762000" cy="259045"/>
    <xdr:sp macro="" textlink="">
      <xdr:nvSpPr>
        <xdr:cNvPr id="344" name="テキスト ボックス 343"/>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令和元年度の実質公債費比率は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ポイントの減となり、類似団体平均と同率となっている。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実質公債費比率は３か年の平均値のため、平成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年度と令和元年度の数値を比較すると、臨時財政対策債、合併特例債の発行増による災害復旧費等に係る基準財政需要額の増などにより、実質公債費比率の低下につながった。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今後も市債発行の抑制に努め、基準財政需要額に算入のある市債を活用していく。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58057</xdr:rowOff>
    </xdr:to>
    <xdr:cxnSp macro="">
      <xdr:nvCxnSpPr>
        <xdr:cNvPr id="379" name="直線コネクタ 378"/>
        <xdr:cNvCxnSpPr/>
      </xdr:nvCxnSpPr>
      <xdr:spPr>
        <a:xfrm flipV="1">
          <a:off x="16179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41</xdr:row>
      <xdr:rowOff>13002</xdr:rowOff>
    </xdr:to>
    <xdr:cxnSp macro="">
      <xdr:nvCxnSpPr>
        <xdr:cNvPr id="382" name="直線コネクタ 381"/>
        <xdr:cNvCxnSpPr/>
      </xdr:nvCxnSpPr>
      <xdr:spPr>
        <a:xfrm flipV="1">
          <a:off x="15290800" y="69160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81945</xdr:rowOff>
    </xdr:to>
    <xdr:cxnSp macro="">
      <xdr:nvCxnSpPr>
        <xdr:cNvPr id="385" name="直線コネクタ 384"/>
        <xdr:cNvCxnSpPr/>
      </xdr:nvCxnSpPr>
      <xdr:spPr>
        <a:xfrm flipV="1">
          <a:off x="14401800" y="704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87" name="テキスト ボックス 386"/>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42</xdr:row>
      <xdr:rowOff>36891</xdr:rowOff>
    </xdr:to>
    <xdr:cxnSp macro="">
      <xdr:nvCxnSpPr>
        <xdr:cNvPr id="388" name="直線コネクタ 387"/>
        <xdr:cNvCxnSpPr/>
      </xdr:nvCxnSpPr>
      <xdr:spPr>
        <a:xfrm flipV="1">
          <a:off x="13512800" y="71113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0" name="テキスト ボックス 38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92" name="テキスト ボックス 391"/>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8" name="楕円 397"/>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116312</xdr:rowOff>
    </xdr:from>
    <xdr:ext cx="762000" cy="259045"/>
    <xdr:sp macro="" textlink="">
      <xdr:nvSpPr>
        <xdr:cNvPr id="399" name="公債費負担の状況該当値テキスト"/>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0" name="楕円 399"/>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1" name="テキスト ボックス 400"/>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2" name="楕円 401"/>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03" name="テキスト ボックス 402"/>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04" name="楕円 403"/>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05" name="テキスト ボックス 404"/>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6" name="楕円 405"/>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7" name="テキスト ボックス 406"/>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令和元年度の将来負担比率は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下水道事業会計などへの公営企業債等繰入見込額の減などにより、将来負担比率の分子となる将来負担額が減少したため、将来負担比率の低下につながった。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今後も後年度に償還額の一定割合が交付税措置される有利な市債を最大限活用するなど、充当可能財源等の確保を図っていく。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10583</xdr:rowOff>
    </xdr:from>
    <xdr:to>
      <xdr:col>81</xdr:col>
      <xdr:colOff>44450</xdr:colOff>
      <xdr:row>14</xdr:row>
      <xdr:rowOff>111700</xdr:rowOff>
    </xdr:to>
    <xdr:cxnSp macro="">
      <xdr:nvCxnSpPr>
        <xdr:cNvPr id="443" name="直線コネクタ 442"/>
        <xdr:cNvCxnSpPr/>
      </xdr:nvCxnSpPr>
      <xdr:spPr>
        <a:xfrm flipV="1">
          <a:off x="16179800" y="2410883"/>
          <a:ext cx="8382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4" name="将来負担の状況平均値テキスト"/>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111700</xdr:rowOff>
    </xdr:from>
    <xdr:to>
      <xdr:col>77</xdr:col>
      <xdr:colOff>44450</xdr:colOff>
      <xdr:row>15</xdr:row>
      <xdr:rowOff>105712</xdr:rowOff>
    </xdr:to>
    <xdr:cxnSp macro="">
      <xdr:nvCxnSpPr>
        <xdr:cNvPr id="446" name="直線コネクタ 445"/>
        <xdr:cNvCxnSpPr/>
      </xdr:nvCxnSpPr>
      <xdr:spPr>
        <a:xfrm flipV="1">
          <a:off x="15290800" y="2512000"/>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42471</xdr:rowOff>
    </xdr:from>
    <xdr:ext cx="736600" cy="259045"/>
    <xdr:sp macro="" textlink="">
      <xdr:nvSpPr>
        <xdr:cNvPr id="448" name="テキスト ボックス 447"/>
        <xdr:cNvSpPr txBox="1"/>
      </xdr:nvSpPr>
      <xdr:spPr>
        <a:xfrm>
          <a:off x="15798800" y="261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105712</xdr:rowOff>
    </xdr:from>
    <xdr:to>
      <xdr:col>72</xdr:col>
      <xdr:colOff>203200</xdr:colOff>
      <xdr:row>16</xdr:row>
      <xdr:rowOff>107769</xdr:rowOff>
    </xdr:to>
    <xdr:cxnSp macro="">
      <xdr:nvCxnSpPr>
        <xdr:cNvPr id="449" name="直線コネクタ 448"/>
        <xdr:cNvCxnSpPr/>
      </xdr:nvCxnSpPr>
      <xdr:spPr>
        <a:xfrm flipV="1">
          <a:off x="14401800" y="2677462"/>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107769</xdr:rowOff>
    </xdr:from>
    <xdr:to>
      <xdr:col>68</xdr:col>
      <xdr:colOff>152400</xdr:colOff>
      <xdr:row>16</xdr:row>
      <xdr:rowOff>116961</xdr:rowOff>
    </xdr:to>
    <xdr:cxnSp macro="">
      <xdr:nvCxnSpPr>
        <xdr:cNvPr id="452" name="直線コネクタ 451"/>
        <xdr:cNvCxnSpPr/>
      </xdr:nvCxnSpPr>
      <xdr:spPr>
        <a:xfrm flipV="1">
          <a:off x="13512800" y="285096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62" name="楕円 461"/>
        <xdr:cNvSpPr/>
      </xdr:nvSpPr>
      <xdr:spPr>
        <a:xfrm>
          <a:off x="169672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52510</xdr:rowOff>
    </xdr:from>
    <xdr:ext cx="762000" cy="259045"/>
    <xdr:sp macro="" textlink="">
      <xdr:nvSpPr>
        <xdr:cNvPr id="463" name="将来負担の状況該当値テキスト"/>
        <xdr:cNvSpPr txBox="1"/>
      </xdr:nvSpPr>
      <xdr:spPr>
        <a:xfrm>
          <a:off x="17106900" y="228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60900</xdr:rowOff>
    </xdr:from>
    <xdr:to>
      <xdr:col>77</xdr:col>
      <xdr:colOff>95250</xdr:colOff>
      <xdr:row>14</xdr:row>
      <xdr:rowOff>162500</xdr:rowOff>
    </xdr:to>
    <xdr:sp macro="" textlink="">
      <xdr:nvSpPr>
        <xdr:cNvPr id="464" name="楕円 463"/>
        <xdr:cNvSpPr/>
      </xdr:nvSpPr>
      <xdr:spPr>
        <a:xfrm>
          <a:off x="16129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1227</xdr:rowOff>
    </xdr:from>
    <xdr:ext cx="736600" cy="259045"/>
    <xdr:sp macro="" textlink="">
      <xdr:nvSpPr>
        <xdr:cNvPr id="465" name="テキスト ボックス 464"/>
        <xdr:cNvSpPr txBox="1"/>
      </xdr:nvSpPr>
      <xdr:spPr>
        <a:xfrm>
          <a:off x="15798800" y="22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54912</xdr:rowOff>
    </xdr:from>
    <xdr:to>
      <xdr:col>73</xdr:col>
      <xdr:colOff>44450</xdr:colOff>
      <xdr:row>15</xdr:row>
      <xdr:rowOff>156512</xdr:rowOff>
    </xdr:to>
    <xdr:sp macro="" textlink="">
      <xdr:nvSpPr>
        <xdr:cNvPr id="466" name="楕円 465"/>
        <xdr:cNvSpPr/>
      </xdr:nvSpPr>
      <xdr:spPr>
        <a:xfrm>
          <a:off x="15240000" y="262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141289</xdr:rowOff>
    </xdr:from>
    <xdr:ext cx="762000" cy="259045"/>
    <xdr:sp macro="" textlink="">
      <xdr:nvSpPr>
        <xdr:cNvPr id="467" name="テキスト ボックス 466"/>
        <xdr:cNvSpPr txBox="1"/>
      </xdr:nvSpPr>
      <xdr:spPr>
        <a:xfrm>
          <a:off x="14909800" y="271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56969</xdr:rowOff>
    </xdr:from>
    <xdr:to>
      <xdr:col>68</xdr:col>
      <xdr:colOff>203200</xdr:colOff>
      <xdr:row>16</xdr:row>
      <xdr:rowOff>158569</xdr:rowOff>
    </xdr:to>
    <xdr:sp macro="" textlink="">
      <xdr:nvSpPr>
        <xdr:cNvPr id="468" name="楕円 467"/>
        <xdr:cNvSpPr/>
      </xdr:nvSpPr>
      <xdr:spPr>
        <a:xfrm>
          <a:off x="14351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143346</xdr:rowOff>
    </xdr:from>
    <xdr:ext cx="762000" cy="259045"/>
    <xdr:sp macro="" textlink="">
      <xdr:nvSpPr>
        <xdr:cNvPr id="469" name="テキスト ボックス 468"/>
        <xdr:cNvSpPr txBox="1"/>
      </xdr:nvSpPr>
      <xdr:spPr>
        <a:xfrm>
          <a:off x="14020800" y="288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66161</xdr:rowOff>
    </xdr:from>
    <xdr:to>
      <xdr:col>64</xdr:col>
      <xdr:colOff>152400</xdr:colOff>
      <xdr:row>16</xdr:row>
      <xdr:rowOff>167761</xdr:rowOff>
    </xdr:to>
    <xdr:sp macro="" textlink="">
      <xdr:nvSpPr>
        <xdr:cNvPr id="470" name="楕円 469"/>
        <xdr:cNvSpPr/>
      </xdr:nvSpPr>
      <xdr:spPr>
        <a:xfrm>
          <a:off x="134620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152538</xdr:rowOff>
    </xdr:from>
    <xdr:ext cx="762000" cy="259045"/>
    <xdr:sp macro="" textlink="">
      <xdr:nvSpPr>
        <xdr:cNvPr id="471" name="テキスト ボックス 470"/>
        <xdr:cNvSpPr txBox="1"/>
      </xdr:nvSpPr>
      <xdr:spPr>
        <a:xfrm>
          <a:off x="13131800" y="289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234,137
230,078
66.00
73,317,264
69,662,510
2,743,833
43,910,493
68,181,679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人件費に係る経常収支比率は類似団体平均値を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ポイント下回っており、前年度との比較について、同一ポイントであった。</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年度から年功的な給与上昇を抑制したこと、及び春日部市職員定員管理計画等の着実な実施をしているものの、国家公務員に準じて給与改定を実施したことにより普通会計人件費全体としては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百万円増加した。現在、民間でも実施可能な部分については、指定管理者制度の導入などを進めているところであり、今後はコスト削減の効果が現れてくる見込みである。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56243</xdr:rowOff>
    </xdr:from>
    <xdr:to>
      <xdr:col>24</xdr:col>
      <xdr:colOff>25400</xdr:colOff>
      <xdr:row>36</xdr:row>
      <xdr:rowOff>56243</xdr:rowOff>
    </xdr:to>
    <xdr:cxnSp macro="">
      <xdr:nvCxnSpPr>
        <xdr:cNvPr id="68" name="直線コネクタ 67"/>
        <xdr:cNvCxnSpPr/>
      </xdr:nvCxnSpPr>
      <xdr:spPr>
        <a:xfrm>
          <a:off x="3987800" y="6228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56243</xdr:rowOff>
    </xdr:from>
    <xdr:to>
      <xdr:col>19</xdr:col>
      <xdr:colOff>187325</xdr:colOff>
      <xdr:row>36</xdr:row>
      <xdr:rowOff>88900</xdr:rowOff>
    </xdr:to>
    <xdr:cxnSp macro="">
      <xdr:nvCxnSpPr>
        <xdr:cNvPr id="71" name="直線コネクタ 70"/>
        <xdr:cNvCxnSpPr/>
      </xdr:nvCxnSpPr>
      <xdr:spPr>
        <a:xfrm flipV="1">
          <a:off x="3098800" y="622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73" name="テキスト ボックス 72"/>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121557</xdr:rowOff>
    </xdr:to>
    <xdr:cxnSp macro="">
      <xdr:nvCxnSpPr>
        <xdr:cNvPr id="74" name="直線コネクタ 73"/>
        <xdr:cNvCxnSpPr/>
      </xdr:nvCxnSpPr>
      <xdr:spPr>
        <a:xfrm flipV="1">
          <a:off x="2209800" y="626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121557</xdr:rowOff>
    </xdr:to>
    <xdr:cxnSp macro="">
      <xdr:nvCxnSpPr>
        <xdr:cNvPr id="77" name="直線コネクタ 76"/>
        <xdr:cNvCxnSpPr/>
      </xdr:nvCxnSpPr>
      <xdr:spPr>
        <a:xfrm>
          <a:off x="1320800" y="626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79" name="テキスト ボックス 78"/>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87" name="楕円 86"/>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21970</xdr:rowOff>
    </xdr:from>
    <xdr:ext cx="762000" cy="259045"/>
    <xdr:sp macro="" textlink="">
      <xdr:nvSpPr>
        <xdr:cNvPr id="88" name="人件費該当値テキスト"/>
        <xdr:cNvSpPr txBox="1"/>
      </xdr:nvSpPr>
      <xdr:spPr>
        <a:xfrm>
          <a:off x="4914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5443</xdr:rowOff>
    </xdr:from>
    <xdr:to>
      <xdr:col>20</xdr:col>
      <xdr:colOff>38100</xdr:colOff>
      <xdr:row>36</xdr:row>
      <xdr:rowOff>107043</xdr:rowOff>
    </xdr:to>
    <xdr:sp macro="" textlink="">
      <xdr:nvSpPr>
        <xdr:cNvPr id="89" name="楕円 88"/>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90" name="テキスト ボックス 89"/>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91" name="楕円 90"/>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2" name="テキスト ボックス 9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70757</xdr:rowOff>
    </xdr:from>
    <xdr:to>
      <xdr:col>11</xdr:col>
      <xdr:colOff>60325</xdr:colOff>
      <xdr:row>37</xdr:row>
      <xdr:rowOff>907</xdr:rowOff>
    </xdr:to>
    <xdr:sp macro="" textlink="">
      <xdr:nvSpPr>
        <xdr:cNvPr id="93" name="楕円 92"/>
        <xdr:cNvSpPr/>
      </xdr:nvSpPr>
      <xdr:spPr>
        <a:xfrm>
          <a:off x="2159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11084</xdr:rowOff>
    </xdr:from>
    <xdr:ext cx="762000" cy="259045"/>
    <xdr:sp macro="" textlink="">
      <xdr:nvSpPr>
        <xdr:cNvPr id="94" name="テキスト ボックス 93"/>
        <xdr:cNvSpPr txBox="1"/>
      </xdr:nvSpPr>
      <xdr:spPr>
        <a:xfrm>
          <a:off x="1828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6" name="テキスト ボックス 95"/>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ごみ処理施設運営事業において施設の包括的な管理・運営委託を導入したこと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により、委託料の増となったことなどに伴い、物件費充当経常一般財源等が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706,384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千円増となったため、経常収支比率は前年度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また、類似団体平均を上回っ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主な要因は、施設の管理運営を指定管理者制度の導入による委託化により人件費等から物件費（委託料）にシフトされていることやごみ処理業務を直営で行っているためであると考えられる。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今後もさらなる行財政改革の取り組みによる経常経費の削減に努める。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44450</xdr:rowOff>
    </xdr:to>
    <xdr:cxnSp macro="">
      <xdr:nvCxnSpPr>
        <xdr:cNvPr id="129" name="直線コネクタ 128"/>
        <xdr:cNvCxnSpPr/>
      </xdr:nvCxnSpPr>
      <xdr:spPr>
        <a:xfrm>
          <a:off x="15671800" y="3136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50800</xdr:rowOff>
    </xdr:to>
    <xdr:cxnSp macro="">
      <xdr:nvCxnSpPr>
        <xdr:cNvPr id="132" name="直線コネクタ 131"/>
        <xdr:cNvCxnSpPr/>
      </xdr:nvCxnSpPr>
      <xdr:spPr>
        <a:xfrm>
          <a:off x="14782800" y="313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0</xdr:rowOff>
    </xdr:from>
    <xdr:to>
      <xdr:col>73</xdr:col>
      <xdr:colOff>180975</xdr:colOff>
      <xdr:row>18</xdr:row>
      <xdr:rowOff>50800</xdr:rowOff>
    </xdr:to>
    <xdr:cxnSp macro="">
      <xdr:nvCxnSpPr>
        <xdr:cNvPr id="135" name="直線コネクタ 134"/>
        <xdr:cNvCxnSpPr/>
      </xdr:nvCxnSpPr>
      <xdr:spPr>
        <a:xfrm>
          <a:off x="13893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158750</xdr:rowOff>
    </xdr:from>
    <xdr:to>
      <xdr:col>69</xdr:col>
      <xdr:colOff>92075</xdr:colOff>
      <xdr:row>18</xdr:row>
      <xdr:rowOff>0</xdr:rowOff>
    </xdr:to>
    <xdr:cxnSp macro="">
      <xdr:nvCxnSpPr>
        <xdr:cNvPr id="138" name="直線コネクタ 137"/>
        <xdr:cNvCxnSpPr/>
      </xdr:nvCxnSpPr>
      <xdr:spPr>
        <a:xfrm>
          <a:off x="13004800" y="307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165100</xdr:rowOff>
    </xdr:from>
    <xdr:to>
      <xdr:col>82</xdr:col>
      <xdr:colOff>158750</xdr:colOff>
      <xdr:row>19</xdr:row>
      <xdr:rowOff>95250</xdr:rowOff>
    </xdr:to>
    <xdr:sp macro="" textlink="">
      <xdr:nvSpPr>
        <xdr:cNvPr id="148" name="楕円 147"/>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137177</xdr:rowOff>
    </xdr:from>
    <xdr:ext cx="762000" cy="259045"/>
    <xdr:sp macro="" textlink="">
      <xdr:nvSpPr>
        <xdr:cNvPr id="149"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4" name="楕円 153"/>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55" name="テキスト ボックス 154"/>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56" name="楕円 155"/>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22877</xdr:rowOff>
    </xdr:from>
    <xdr:ext cx="762000" cy="259045"/>
    <xdr:sp macro="" textlink="">
      <xdr:nvSpPr>
        <xdr:cNvPr id="157" name="テキスト ボックス 156"/>
        <xdr:cNvSpPr txBox="1"/>
      </xdr:nvSpPr>
      <xdr:spPr>
        <a:xfrm>
          <a:off x="12623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同ポイントになった。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は障害福祉扶助費（介護給付費・訓練等給付費、障害児通所給付費等）の増となったことなどにより、扶助費充当経常一般財源等が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132,404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となったため、経常収支比率は前年度から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今後は、単独扶助事業の見直しや受給資格審査の適正化を図り、扶助費の抑制に努める。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127000</xdr:rowOff>
    </xdr:to>
    <xdr:cxnSp macro="">
      <xdr:nvCxnSpPr>
        <xdr:cNvPr id="190" name="直線コネクタ 189"/>
        <xdr:cNvCxnSpPr/>
      </xdr:nvCxnSpPr>
      <xdr:spPr>
        <a:xfrm>
          <a:off x="39878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114300</xdr:rowOff>
    </xdr:to>
    <xdr:cxnSp macro="">
      <xdr:nvCxnSpPr>
        <xdr:cNvPr id="193" name="直線コネクタ 192"/>
        <xdr:cNvCxnSpPr/>
      </xdr:nvCxnSpPr>
      <xdr:spPr>
        <a:xfrm>
          <a:off x="3098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101600</xdr:rowOff>
    </xdr:to>
    <xdr:cxnSp macro="">
      <xdr:nvCxnSpPr>
        <xdr:cNvPr id="196" name="直線コネクタ 195"/>
        <xdr:cNvCxnSpPr/>
      </xdr:nvCxnSpPr>
      <xdr:spPr>
        <a:xfrm>
          <a:off x="2209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63500</xdr:rowOff>
    </xdr:to>
    <xdr:cxnSp macro="">
      <xdr:nvCxnSpPr>
        <xdr:cNvPr id="199" name="直線コネクタ 198"/>
        <xdr:cNvCxnSpPr/>
      </xdr:nvCxnSpPr>
      <xdr:spPr>
        <a:xfrm>
          <a:off x="1320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11" name="楕円 210"/>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149877</xdr:rowOff>
    </xdr:from>
    <xdr:ext cx="736600" cy="259045"/>
    <xdr:sp macro="" textlink="">
      <xdr:nvSpPr>
        <xdr:cNvPr id="212" name="テキスト ボックス 211"/>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3" name="楕円 212"/>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137177</xdr:rowOff>
    </xdr:from>
    <xdr:ext cx="762000" cy="259045"/>
    <xdr:sp macro="" textlink="">
      <xdr:nvSpPr>
        <xdr:cNvPr id="214" name="テキスト ボックス 213"/>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16" name="テキスト ボックス 215"/>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8" name="テキスト ボックス 21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公共用地及び施設取得又は施設整備基金積立金の減などにより、積立金が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106,876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千円減となり、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西金野井第二土地区画整理事業特別会計繰出金の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などにより、繰出金が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362,786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地方交付税等の経常一般財源収入が前年度比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662,972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千円増となったため、、経常収支比率は前年度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56</xdr:row>
      <xdr:rowOff>165100</xdr:rowOff>
    </xdr:to>
    <xdr:cxnSp macro="">
      <xdr:nvCxnSpPr>
        <xdr:cNvPr id="251" name="直線コネクタ 250"/>
        <xdr:cNvCxnSpPr/>
      </xdr:nvCxnSpPr>
      <xdr:spPr>
        <a:xfrm>
          <a:off x="15671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56</xdr:row>
      <xdr:rowOff>165100</xdr:rowOff>
    </xdr:to>
    <xdr:cxnSp macro="">
      <xdr:nvCxnSpPr>
        <xdr:cNvPr id="254" name="直線コネクタ 253"/>
        <xdr:cNvCxnSpPr/>
      </xdr:nvCxnSpPr>
      <xdr:spPr>
        <a:xfrm>
          <a:off x="14782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139700</xdr:rowOff>
    </xdr:to>
    <xdr:cxnSp macro="">
      <xdr:nvCxnSpPr>
        <xdr:cNvPr id="257" name="直線コネクタ 256"/>
        <xdr:cNvCxnSpPr/>
      </xdr:nvCxnSpPr>
      <xdr:spPr>
        <a:xfrm>
          <a:off x="13893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38100</xdr:rowOff>
    </xdr:to>
    <xdr:cxnSp macro="">
      <xdr:nvCxnSpPr>
        <xdr:cNvPr id="260" name="直線コネクタ 259"/>
        <xdr:cNvCxnSpPr/>
      </xdr:nvCxnSpPr>
      <xdr:spPr>
        <a:xfrm>
          <a:off x="13004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62" name="テキスト ボックス 261"/>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3" name="テキスト ボックス 272"/>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4" name="楕円 273"/>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3827</xdr:rowOff>
    </xdr:from>
    <xdr:ext cx="762000" cy="259045"/>
    <xdr:sp macro="" textlink="">
      <xdr:nvSpPr>
        <xdr:cNvPr id="275" name="テキスト ボックス 274"/>
        <xdr:cNvSpPr txBox="1"/>
      </xdr:nvSpPr>
      <xdr:spPr>
        <a:xfrm>
          <a:off x="14401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6" name="楕円 275"/>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7" name="テキスト ボックス 276"/>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78" name="楕円 277"/>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79" name="テキスト ボックス 278"/>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幼児教育・保育の無償化に伴い、施設や利用者への補助金が増となったこと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などに伴い、補助費等充当経常一般財源等が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ものの、地方交付税等の経常一般財源収入が前年度比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662,972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経常的な補助金については今後も定期的な補助制度の見直しや廃止を行い、補助目的の明確化を図っていく。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62230</xdr:rowOff>
    </xdr:from>
    <xdr:to>
      <xdr:col>82</xdr:col>
      <xdr:colOff>107950</xdr:colOff>
      <xdr:row>33</xdr:row>
      <xdr:rowOff>69850</xdr:rowOff>
    </xdr:to>
    <xdr:cxnSp macro="">
      <xdr:nvCxnSpPr>
        <xdr:cNvPr id="312" name="直線コネクタ 311"/>
        <xdr:cNvCxnSpPr/>
      </xdr:nvCxnSpPr>
      <xdr:spPr>
        <a:xfrm flipV="1">
          <a:off x="15671800" y="572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69850</xdr:rowOff>
    </xdr:to>
    <xdr:cxnSp macro="">
      <xdr:nvCxnSpPr>
        <xdr:cNvPr id="315" name="直線コネクタ 314"/>
        <xdr:cNvCxnSpPr/>
      </xdr:nvCxnSpPr>
      <xdr:spPr>
        <a:xfrm>
          <a:off x="14782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46990</xdr:rowOff>
    </xdr:from>
    <xdr:to>
      <xdr:col>73</xdr:col>
      <xdr:colOff>180975</xdr:colOff>
      <xdr:row>33</xdr:row>
      <xdr:rowOff>115570</xdr:rowOff>
    </xdr:to>
    <xdr:cxnSp macro="">
      <xdr:nvCxnSpPr>
        <xdr:cNvPr id="318" name="直線コネクタ 317"/>
        <xdr:cNvCxnSpPr/>
      </xdr:nvCxnSpPr>
      <xdr:spPr>
        <a:xfrm flipV="1">
          <a:off x="13893800" y="5704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168910</xdr:rowOff>
    </xdr:to>
    <xdr:cxnSp macro="">
      <xdr:nvCxnSpPr>
        <xdr:cNvPr id="321" name="直線コネクタ 320"/>
        <xdr:cNvCxnSpPr/>
      </xdr:nvCxnSpPr>
      <xdr:spPr>
        <a:xfrm flipV="1">
          <a:off x="13004800" y="577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xdr:rowOff>
    </xdr:from>
    <xdr:to>
      <xdr:col>82</xdr:col>
      <xdr:colOff>158750</xdr:colOff>
      <xdr:row>33</xdr:row>
      <xdr:rowOff>113030</xdr:rowOff>
    </xdr:to>
    <xdr:sp macro="" textlink="">
      <xdr:nvSpPr>
        <xdr:cNvPr id="331" name="楕円 330"/>
        <xdr:cNvSpPr/>
      </xdr:nvSpPr>
      <xdr:spPr>
        <a:xfrm>
          <a:off x="16459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27957</xdr:rowOff>
    </xdr:from>
    <xdr:ext cx="762000" cy="259045"/>
    <xdr:sp macro="" textlink="">
      <xdr:nvSpPr>
        <xdr:cNvPr id="332" name="補助費等該当値テキスト"/>
        <xdr:cNvSpPr txBox="1"/>
      </xdr:nvSpPr>
      <xdr:spPr>
        <a:xfrm>
          <a:off x="165989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33" name="楕円 332"/>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130827</xdr:rowOff>
    </xdr:from>
    <xdr:ext cx="736600" cy="259045"/>
    <xdr:sp macro="" textlink="">
      <xdr:nvSpPr>
        <xdr:cNvPr id="334" name="テキスト ボックス 333"/>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167640</xdr:rowOff>
    </xdr:from>
    <xdr:to>
      <xdr:col>74</xdr:col>
      <xdr:colOff>31750</xdr:colOff>
      <xdr:row>33</xdr:row>
      <xdr:rowOff>97790</xdr:rowOff>
    </xdr:to>
    <xdr:sp macro="" textlink="">
      <xdr:nvSpPr>
        <xdr:cNvPr id="335" name="楕円 334"/>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107967</xdr:rowOff>
    </xdr:from>
    <xdr:ext cx="762000" cy="259045"/>
    <xdr:sp macro="" textlink="">
      <xdr:nvSpPr>
        <xdr:cNvPr id="336" name="テキスト ボックス 335"/>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7" name="楕円 336"/>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38" name="テキスト ボックス 337"/>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118110</xdr:rowOff>
    </xdr:from>
    <xdr:to>
      <xdr:col>65</xdr:col>
      <xdr:colOff>53975</xdr:colOff>
      <xdr:row>34</xdr:row>
      <xdr:rowOff>48260</xdr:rowOff>
    </xdr:to>
    <xdr:sp macro="" textlink="">
      <xdr:nvSpPr>
        <xdr:cNvPr id="339" name="楕円 338"/>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58437</xdr:rowOff>
    </xdr:from>
    <xdr:ext cx="762000" cy="259045"/>
    <xdr:sp macro="" textlink="">
      <xdr:nvSpPr>
        <xdr:cNvPr id="340" name="テキスト ボックス 339"/>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公債費の決算額は平成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年度以降、減少を続けていたが、臨時財政対策債の発行額の増加等により地方債残高は平成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年度を底として増加に転じており、公債費の決算額は前年度と比較して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261,009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今後は、市債の新規発行を伴う普通建設事業費の抑制や平準化などにより、後年度負担の軽減に努める。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170543</xdr:rowOff>
    </xdr:from>
    <xdr:to>
      <xdr:col>24</xdr:col>
      <xdr:colOff>25400</xdr:colOff>
      <xdr:row>79</xdr:row>
      <xdr:rowOff>42636</xdr:rowOff>
    </xdr:to>
    <xdr:cxnSp macro="">
      <xdr:nvCxnSpPr>
        <xdr:cNvPr id="375" name="直線コネクタ 374"/>
        <xdr:cNvCxnSpPr/>
      </xdr:nvCxnSpPr>
      <xdr:spPr>
        <a:xfrm>
          <a:off x="3987800" y="135436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148771</xdr:rowOff>
    </xdr:from>
    <xdr:to>
      <xdr:col>19</xdr:col>
      <xdr:colOff>187325</xdr:colOff>
      <xdr:row>78</xdr:row>
      <xdr:rowOff>170543</xdr:rowOff>
    </xdr:to>
    <xdr:cxnSp macro="">
      <xdr:nvCxnSpPr>
        <xdr:cNvPr id="378" name="直線コネクタ 377"/>
        <xdr:cNvCxnSpPr/>
      </xdr:nvCxnSpPr>
      <xdr:spPr>
        <a:xfrm>
          <a:off x="3098800" y="13521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116114</xdr:rowOff>
    </xdr:from>
    <xdr:to>
      <xdr:col>15</xdr:col>
      <xdr:colOff>98425</xdr:colOff>
      <xdr:row>78</xdr:row>
      <xdr:rowOff>148771</xdr:rowOff>
    </xdr:to>
    <xdr:cxnSp macro="">
      <xdr:nvCxnSpPr>
        <xdr:cNvPr id="381" name="直線コネクタ 380"/>
        <xdr:cNvCxnSpPr/>
      </xdr:nvCxnSpPr>
      <xdr:spPr>
        <a:xfrm>
          <a:off x="2209800" y="13489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39914</xdr:rowOff>
    </xdr:from>
    <xdr:to>
      <xdr:col>11</xdr:col>
      <xdr:colOff>9525</xdr:colOff>
      <xdr:row>78</xdr:row>
      <xdr:rowOff>116114</xdr:rowOff>
    </xdr:to>
    <xdr:cxnSp macro="">
      <xdr:nvCxnSpPr>
        <xdr:cNvPr id="384" name="直線コネクタ 383"/>
        <xdr:cNvCxnSpPr/>
      </xdr:nvCxnSpPr>
      <xdr:spPr>
        <a:xfrm>
          <a:off x="1320800" y="13413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94" name="楕円 393"/>
        <xdr:cNvSpPr/>
      </xdr:nvSpPr>
      <xdr:spPr>
        <a:xfrm>
          <a:off x="47752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135363</xdr:rowOff>
    </xdr:from>
    <xdr:ext cx="762000" cy="259045"/>
    <xdr:sp macro="" textlink="">
      <xdr:nvSpPr>
        <xdr:cNvPr id="395" name="公債費該当値テキスト"/>
        <xdr:cNvSpPr txBox="1"/>
      </xdr:nvSpPr>
      <xdr:spPr>
        <a:xfrm>
          <a:off x="4914900" y="135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119743</xdr:rowOff>
    </xdr:from>
    <xdr:to>
      <xdr:col>20</xdr:col>
      <xdr:colOff>38100</xdr:colOff>
      <xdr:row>79</xdr:row>
      <xdr:rowOff>49893</xdr:rowOff>
    </xdr:to>
    <xdr:sp macro="" textlink="">
      <xdr:nvSpPr>
        <xdr:cNvPr id="396" name="楕円 395"/>
        <xdr:cNvSpPr/>
      </xdr:nvSpPr>
      <xdr:spPr>
        <a:xfrm>
          <a:off x="3937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34670</xdr:rowOff>
    </xdr:from>
    <xdr:ext cx="736600" cy="259045"/>
    <xdr:sp macro="" textlink="">
      <xdr:nvSpPr>
        <xdr:cNvPr id="397" name="テキスト ボックス 396"/>
        <xdr:cNvSpPr txBox="1"/>
      </xdr:nvSpPr>
      <xdr:spPr>
        <a:xfrm>
          <a:off x="3606800" y="1357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97971</xdr:rowOff>
    </xdr:from>
    <xdr:to>
      <xdr:col>15</xdr:col>
      <xdr:colOff>149225</xdr:colOff>
      <xdr:row>79</xdr:row>
      <xdr:rowOff>28121</xdr:rowOff>
    </xdr:to>
    <xdr:sp macro="" textlink="">
      <xdr:nvSpPr>
        <xdr:cNvPr id="398" name="楕円 397"/>
        <xdr:cNvSpPr/>
      </xdr:nvSpPr>
      <xdr:spPr>
        <a:xfrm>
          <a:off x="3048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12898</xdr:rowOff>
    </xdr:from>
    <xdr:ext cx="762000" cy="259045"/>
    <xdr:sp macro="" textlink="">
      <xdr:nvSpPr>
        <xdr:cNvPr id="399" name="テキスト ボックス 398"/>
        <xdr:cNvSpPr txBox="1"/>
      </xdr:nvSpPr>
      <xdr:spPr>
        <a:xfrm>
          <a:off x="2717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65314</xdr:rowOff>
    </xdr:from>
    <xdr:to>
      <xdr:col>11</xdr:col>
      <xdr:colOff>60325</xdr:colOff>
      <xdr:row>78</xdr:row>
      <xdr:rowOff>166914</xdr:rowOff>
    </xdr:to>
    <xdr:sp macro="" textlink="">
      <xdr:nvSpPr>
        <xdr:cNvPr id="400" name="楕円 399"/>
        <xdr:cNvSpPr/>
      </xdr:nvSpPr>
      <xdr:spPr>
        <a:xfrm>
          <a:off x="2159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151691</xdr:rowOff>
    </xdr:from>
    <xdr:ext cx="762000" cy="259045"/>
    <xdr:sp macro="" textlink="">
      <xdr:nvSpPr>
        <xdr:cNvPr id="401" name="テキスト ボックス 400"/>
        <xdr:cNvSpPr txBox="1"/>
      </xdr:nvSpPr>
      <xdr:spPr>
        <a:xfrm>
          <a:off x="1828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160564</xdr:rowOff>
    </xdr:from>
    <xdr:to>
      <xdr:col>6</xdr:col>
      <xdr:colOff>171450</xdr:colOff>
      <xdr:row>78</xdr:row>
      <xdr:rowOff>90714</xdr:rowOff>
    </xdr:to>
    <xdr:sp macro="" textlink="">
      <xdr:nvSpPr>
        <xdr:cNvPr id="402" name="楕円 401"/>
        <xdr:cNvSpPr/>
      </xdr:nvSpPr>
      <xdr:spPr>
        <a:xfrm>
          <a:off x="1270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100891</xdr:rowOff>
    </xdr:from>
    <xdr:ext cx="762000" cy="259045"/>
    <xdr:sp macro="" textlink="">
      <xdr:nvSpPr>
        <xdr:cNvPr id="403" name="テキスト ボックス 402"/>
        <xdr:cNvSpPr txBox="1"/>
      </xdr:nvSpPr>
      <xdr:spPr>
        <a:xfrm>
          <a:off x="939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充当経常一般財源等の増などに伴い、経常収支比率が増となったものと考えられる。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り社会保障関連経費の上昇傾向が続くと見込まれることから、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67563</xdr:rowOff>
    </xdr:to>
    <xdr:cxnSp macro="">
      <xdr:nvCxnSpPr>
        <xdr:cNvPr id="434" name="直線コネクタ 433"/>
        <xdr:cNvCxnSpPr/>
      </xdr:nvCxnSpPr>
      <xdr:spPr>
        <a:xfrm>
          <a:off x="15671800" y="133812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8128</xdr:rowOff>
    </xdr:to>
    <xdr:cxnSp macro="">
      <xdr:nvCxnSpPr>
        <xdr:cNvPr id="437" name="直線コネクタ 436"/>
        <xdr:cNvCxnSpPr/>
      </xdr:nvCxnSpPr>
      <xdr:spPr>
        <a:xfrm>
          <a:off x="14782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39" name="テキスト ボックス 438"/>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77</xdr:row>
      <xdr:rowOff>165863</xdr:rowOff>
    </xdr:to>
    <xdr:cxnSp macro="">
      <xdr:nvCxnSpPr>
        <xdr:cNvPr id="440" name="直線コネクタ 439"/>
        <xdr:cNvCxnSpPr/>
      </xdr:nvCxnSpPr>
      <xdr:spPr>
        <a:xfrm>
          <a:off x="13893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152146</xdr:rowOff>
    </xdr:to>
    <xdr:cxnSp macro="">
      <xdr:nvCxnSpPr>
        <xdr:cNvPr id="443" name="直線コネクタ 442"/>
        <xdr:cNvCxnSpPr/>
      </xdr:nvCxnSpPr>
      <xdr:spPr>
        <a:xfrm>
          <a:off x="13004800" y="13321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53" name="楕円 452"/>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33290</xdr:rowOff>
    </xdr:from>
    <xdr:ext cx="762000" cy="259045"/>
    <xdr:sp macro="" textlink="">
      <xdr:nvSpPr>
        <xdr:cNvPr id="454" name="公債費以外該当値テキスト"/>
        <xdr:cNvSpPr txBox="1"/>
      </xdr:nvSpPr>
      <xdr:spPr>
        <a:xfrm>
          <a:off x="16598900" y="1323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5" name="楕円 454"/>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56" name="テキスト ボックス 45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7" name="楕円 456"/>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55390</xdr:rowOff>
    </xdr:from>
    <xdr:ext cx="762000" cy="259045"/>
    <xdr:sp macro="" textlink="">
      <xdr:nvSpPr>
        <xdr:cNvPr id="458" name="テキスト ボックス 457"/>
        <xdr:cNvSpPr txBox="1"/>
      </xdr:nvSpPr>
      <xdr:spPr>
        <a:xfrm>
          <a:off x="14401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9" name="楕円 458"/>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60" name="テキスト ボックス 459"/>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61" name="楕円 460"/>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62" name="テキスト ボックス 461"/>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33807</xdr:rowOff>
    </xdr:from>
    <xdr:to>
      <xdr:col>29</xdr:col>
      <xdr:colOff>127000</xdr:colOff>
      <xdr:row>20</xdr:row>
      <xdr:rowOff>62459</xdr:rowOff>
    </xdr:to>
    <xdr:cxnSp macro="">
      <xdr:nvCxnSpPr>
        <xdr:cNvPr id="50" name="直線コネクタ 49"/>
        <xdr:cNvCxnSpPr/>
      </xdr:nvCxnSpPr>
      <xdr:spPr bwMode="auto">
        <a:xfrm flipV="1">
          <a:off x="5003800" y="3510432"/>
          <a:ext cx="647700" cy="2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62459</xdr:rowOff>
    </xdr:from>
    <xdr:to>
      <xdr:col>26</xdr:col>
      <xdr:colOff>50800</xdr:colOff>
      <xdr:row>20</xdr:row>
      <xdr:rowOff>69012</xdr:rowOff>
    </xdr:to>
    <xdr:cxnSp macro="">
      <xdr:nvCxnSpPr>
        <xdr:cNvPr id="53" name="直線コネクタ 52"/>
        <xdr:cNvCxnSpPr/>
      </xdr:nvCxnSpPr>
      <xdr:spPr bwMode="auto">
        <a:xfrm flipV="1">
          <a:off x="4305300" y="3539084"/>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69012</xdr:rowOff>
    </xdr:from>
    <xdr:to>
      <xdr:col>22</xdr:col>
      <xdr:colOff>114300</xdr:colOff>
      <xdr:row>20</xdr:row>
      <xdr:rowOff>70688</xdr:rowOff>
    </xdr:to>
    <xdr:cxnSp macro="">
      <xdr:nvCxnSpPr>
        <xdr:cNvPr id="56" name="直線コネクタ 55"/>
        <xdr:cNvCxnSpPr/>
      </xdr:nvCxnSpPr>
      <xdr:spPr bwMode="auto">
        <a:xfrm flipV="1">
          <a:off x="3606800" y="3545637"/>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70688</xdr:rowOff>
    </xdr:from>
    <xdr:to>
      <xdr:col>18</xdr:col>
      <xdr:colOff>177800</xdr:colOff>
      <xdr:row>20</xdr:row>
      <xdr:rowOff>79451</xdr:rowOff>
    </xdr:to>
    <xdr:cxnSp macro="">
      <xdr:nvCxnSpPr>
        <xdr:cNvPr id="59" name="直線コネクタ 58"/>
        <xdr:cNvCxnSpPr/>
      </xdr:nvCxnSpPr>
      <xdr:spPr bwMode="auto">
        <a:xfrm flipV="1">
          <a:off x="2908300" y="3547313"/>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154457</xdr:rowOff>
    </xdr:from>
    <xdr:to>
      <xdr:col>29</xdr:col>
      <xdr:colOff>177800</xdr:colOff>
      <xdr:row>20</xdr:row>
      <xdr:rowOff>84607</xdr:rowOff>
    </xdr:to>
    <xdr:sp macro="" textlink="">
      <xdr:nvSpPr>
        <xdr:cNvPr id="69" name="楕円 68"/>
        <xdr:cNvSpPr/>
      </xdr:nvSpPr>
      <xdr:spPr bwMode="auto">
        <a:xfrm>
          <a:off x="5600700" y="345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63034</xdr:rowOff>
    </xdr:from>
    <xdr:ext cx="762000" cy="259045"/>
    <xdr:sp macro="" textlink="">
      <xdr:nvSpPr>
        <xdr:cNvPr id="70" name="人口1人当たり決算額の推移該当値テキスト130"/>
        <xdr:cNvSpPr txBox="1"/>
      </xdr:nvSpPr>
      <xdr:spPr>
        <a:xfrm>
          <a:off x="5740400" y="336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11659</xdr:rowOff>
    </xdr:from>
    <xdr:to>
      <xdr:col>26</xdr:col>
      <xdr:colOff>101600</xdr:colOff>
      <xdr:row>20</xdr:row>
      <xdr:rowOff>113259</xdr:rowOff>
    </xdr:to>
    <xdr:sp macro="" textlink="">
      <xdr:nvSpPr>
        <xdr:cNvPr id="71" name="楕円 70"/>
        <xdr:cNvSpPr/>
      </xdr:nvSpPr>
      <xdr:spPr bwMode="auto">
        <a:xfrm>
          <a:off x="4953000" y="34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98036</xdr:rowOff>
    </xdr:from>
    <xdr:ext cx="736600" cy="259045"/>
    <xdr:sp macro="" textlink="">
      <xdr:nvSpPr>
        <xdr:cNvPr id="72" name="テキスト ボックス 71"/>
        <xdr:cNvSpPr txBox="1"/>
      </xdr:nvSpPr>
      <xdr:spPr>
        <a:xfrm>
          <a:off x="4622800" y="357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18212</xdr:rowOff>
    </xdr:from>
    <xdr:to>
      <xdr:col>22</xdr:col>
      <xdr:colOff>165100</xdr:colOff>
      <xdr:row>20</xdr:row>
      <xdr:rowOff>119812</xdr:rowOff>
    </xdr:to>
    <xdr:sp macro="" textlink="">
      <xdr:nvSpPr>
        <xdr:cNvPr id="73" name="楕円 72"/>
        <xdr:cNvSpPr/>
      </xdr:nvSpPr>
      <xdr:spPr bwMode="auto">
        <a:xfrm>
          <a:off x="4254500" y="349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104589</xdr:rowOff>
    </xdr:from>
    <xdr:ext cx="762000" cy="259045"/>
    <xdr:sp macro="" textlink="">
      <xdr:nvSpPr>
        <xdr:cNvPr id="74" name="テキスト ボックス 73"/>
        <xdr:cNvSpPr txBox="1"/>
      </xdr:nvSpPr>
      <xdr:spPr>
        <a:xfrm>
          <a:off x="3924300" y="35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19888</xdr:rowOff>
    </xdr:from>
    <xdr:to>
      <xdr:col>19</xdr:col>
      <xdr:colOff>38100</xdr:colOff>
      <xdr:row>20</xdr:row>
      <xdr:rowOff>121488</xdr:rowOff>
    </xdr:to>
    <xdr:sp macro="" textlink="">
      <xdr:nvSpPr>
        <xdr:cNvPr id="75" name="楕円 74"/>
        <xdr:cNvSpPr/>
      </xdr:nvSpPr>
      <xdr:spPr bwMode="auto">
        <a:xfrm>
          <a:off x="3556000" y="349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106265</xdr:rowOff>
    </xdr:from>
    <xdr:ext cx="762000" cy="259045"/>
    <xdr:sp macro="" textlink="">
      <xdr:nvSpPr>
        <xdr:cNvPr id="76" name="テキスト ボックス 75"/>
        <xdr:cNvSpPr txBox="1"/>
      </xdr:nvSpPr>
      <xdr:spPr>
        <a:xfrm>
          <a:off x="3225800" y="358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28651</xdr:rowOff>
    </xdr:from>
    <xdr:to>
      <xdr:col>15</xdr:col>
      <xdr:colOff>101600</xdr:colOff>
      <xdr:row>20</xdr:row>
      <xdr:rowOff>130251</xdr:rowOff>
    </xdr:to>
    <xdr:sp macro="" textlink="">
      <xdr:nvSpPr>
        <xdr:cNvPr id="77" name="楕円 76"/>
        <xdr:cNvSpPr/>
      </xdr:nvSpPr>
      <xdr:spPr bwMode="auto">
        <a:xfrm>
          <a:off x="2857500" y="350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115028</xdr:rowOff>
    </xdr:from>
    <xdr:ext cx="762000" cy="259045"/>
    <xdr:sp macro="" textlink="">
      <xdr:nvSpPr>
        <xdr:cNvPr id="78" name="テキスト ボックス 77"/>
        <xdr:cNvSpPr txBox="1"/>
      </xdr:nvSpPr>
      <xdr:spPr>
        <a:xfrm>
          <a:off x="2527300" y="359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329959</xdr:rowOff>
    </xdr:from>
    <xdr:to>
      <xdr:col>29</xdr:col>
      <xdr:colOff>127000</xdr:colOff>
      <xdr:row>36</xdr:row>
      <xdr:rowOff>49467</xdr:rowOff>
    </xdr:to>
    <xdr:cxnSp macro="">
      <xdr:nvCxnSpPr>
        <xdr:cNvPr id="111" name="直線コネクタ 110"/>
        <xdr:cNvCxnSpPr/>
      </xdr:nvCxnSpPr>
      <xdr:spPr bwMode="auto">
        <a:xfrm flipV="1">
          <a:off x="5003800" y="6940309"/>
          <a:ext cx="6477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315823</xdr:rowOff>
    </xdr:from>
    <xdr:to>
      <xdr:col>26</xdr:col>
      <xdr:colOff>50800</xdr:colOff>
      <xdr:row>36</xdr:row>
      <xdr:rowOff>49467</xdr:rowOff>
    </xdr:to>
    <xdr:cxnSp macro="">
      <xdr:nvCxnSpPr>
        <xdr:cNvPr id="114" name="直線コネクタ 113"/>
        <xdr:cNvCxnSpPr/>
      </xdr:nvCxnSpPr>
      <xdr:spPr bwMode="auto">
        <a:xfrm>
          <a:off x="4305300" y="6926173"/>
          <a:ext cx="698500" cy="7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296316</xdr:rowOff>
    </xdr:from>
    <xdr:to>
      <xdr:col>22</xdr:col>
      <xdr:colOff>114300</xdr:colOff>
      <xdr:row>35</xdr:row>
      <xdr:rowOff>315823</xdr:rowOff>
    </xdr:to>
    <xdr:cxnSp macro="">
      <xdr:nvCxnSpPr>
        <xdr:cNvPr id="117" name="直線コネクタ 116"/>
        <xdr:cNvCxnSpPr/>
      </xdr:nvCxnSpPr>
      <xdr:spPr bwMode="auto">
        <a:xfrm>
          <a:off x="3606800" y="6906666"/>
          <a:ext cx="6985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189332</xdr:rowOff>
    </xdr:from>
    <xdr:to>
      <xdr:col>18</xdr:col>
      <xdr:colOff>177800</xdr:colOff>
      <xdr:row>35</xdr:row>
      <xdr:rowOff>296316</xdr:rowOff>
    </xdr:to>
    <xdr:cxnSp macro="">
      <xdr:nvCxnSpPr>
        <xdr:cNvPr id="120" name="直線コネクタ 119"/>
        <xdr:cNvCxnSpPr/>
      </xdr:nvCxnSpPr>
      <xdr:spPr bwMode="auto">
        <a:xfrm>
          <a:off x="2908300" y="6799682"/>
          <a:ext cx="698500" cy="106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279159</xdr:rowOff>
    </xdr:from>
    <xdr:to>
      <xdr:col>29</xdr:col>
      <xdr:colOff>177800</xdr:colOff>
      <xdr:row>36</xdr:row>
      <xdr:rowOff>37859</xdr:rowOff>
    </xdr:to>
    <xdr:sp macro="" textlink="">
      <xdr:nvSpPr>
        <xdr:cNvPr id="130" name="楕円 129"/>
        <xdr:cNvSpPr/>
      </xdr:nvSpPr>
      <xdr:spPr bwMode="auto">
        <a:xfrm>
          <a:off x="5600700" y="6889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251236</xdr:rowOff>
    </xdr:from>
    <xdr:ext cx="762000" cy="259045"/>
    <xdr:sp macro="" textlink="">
      <xdr:nvSpPr>
        <xdr:cNvPr id="131" name="人口1人当たり決算額の推移該当値テキスト445"/>
        <xdr:cNvSpPr txBox="1"/>
      </xdr:nvSpPr>
      <xdr:spPr>
        <a:xfrm>
          <a:off x="5740400" y="686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341567</xdr:rowOff>
    </xdr:from>
    <xdr:to>
      <xdr:col>26</xdr:col>
      <xdr:colOff>101600</xdr:colOff>
      <xdr:row>36</xdr:row>
      <xdr:rowOff>100267</xdr:rowOff>
    </xdr:to>
    <xdr:sp macro="" textlink="">
      <xdr:nvSpPr>
        <xdr:cNvPr id="132" name="楕円 131"/>
        <xdr:cNvSpPr/>
      </xdr:nvSpPr>
      <xdr:spPr bwMode="auto">
        <a:xfrm>
          <a:off x="4953000" y="69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85044</xdr:rowOff>
    </xdr:from>
    <xdr:ext cx="736600" cy="259045"/>
    <xdr:sp macro="" textlink="">
      <xdr:nvSpPr>
        <xdr:cNvPr id="133" name="テキスト ボックス 132"/>
        <xdr:cNvSpPr txBox="1"/>
      </xdr:nvSpPr>
      <xdr:spPr>
        <a:xfrm>
          <a:off x="4622800" y="7038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265023</xdr:rowOff>
    </xdr:from>
    <xdr:to>
      <xdr:col>22</xdr:col>
      <xdr:colOff>165100</xdr:colOff>
      <xdr:row>36</xdr:row>
      <xdr:rowOff>23723</xdr:rowOff>
    </xdr:to>
    <xdr:sp macro="" textlink="">
      <xdr:nvSpPr>
        <xdr:cNvPr id="134" name="楕円 133"/>
        <xdr:cNvSpPr/>
      </xdr:nvSpPr>
      <xdr:spPr bwMode="auto">
        <a:xfrm>
          <a:off x="4254500" y="687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8500</xdr:rowOff>
    </xdr:from>
    <xdr:ext cx="762000" cy="259045"/>
    <xdr:sp macro="" textlink="">
      <xdr:nvSpPr>
        <xdr:cNvPr id="135" name="テキスト ボックス 134"/>
        <xdr:cNvSpPr txBox="1"/>
      </xdr:nvSpPr>
      <xdr:spPr>
        <a:xfrm>
          <a:off x="3924300" y="696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245516</xdr:rowOff>
    </xdr:from>
    <xdr:to>
      <xdr:col>19</xdr:col>
      <xdr:colOff>38100</xdr:colOff>
      <xdr:row>36</xdr:row>
      <xdr:rowOff>4216</xdr:rowOff>
    </xdr:to>
    <xdr:sp macro="" textlink="">
      <xdr:nvSpPr>
        <xdr:cNvPr id="136" name="楕円 135"/>
        <xdr:cNvSpPr/>
      </xdr:nvSpPr>
      <xdr:spPr bwMode="auto">
        <a:xfrm>
          <a:off x="3556000" y="685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331893</xdr:rowOff>
    </xdr:from>
    <xdr:ext cx="762000" cy="259045"/>
    <xdr:sp macro="" textlink="">
      <xdr:nvSpPr>
        <xdr:cNvPr id="137" name="テキスト ボックス 136"/>
        <xdr:cNvSpPr txBox="1"/>
      </xdr:nvSpPr>
      <xdr:spPr>
        <a:xfrm>
          <a:off x="3225800" y="694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138532</xdr:rowOff>
    </xdr:from>
    <xdr:to>
      <xdr:col>15</xdr:col>
      <xdr:colOff>101600</xdr:colOff>
      <xdr:row>35</xdr:row>
      <xdr:rowOff>240132</xdr:rowOff>
    </xdr:to>
    <xdr:sp macro="" textlink="">
      <xdr:nvSpPr>
        <xdr:cNvPr id="138" name="楕円 137"/>
        <xdr:cNvSpPr/>
      </xdr:nvSpPr>
      <xdr:spPr bwMode="auto">
        <a:xfrm>
          <a:off x="2857500" y="674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224909</xdr:rowOff>
    </xdr:from>
    <xdr:ext cx="762000" cy="259045"/>
    <xdr:sp macro="" textlink="">
      <xdr:nvSpPr>
        <xdr:cNvPr id="139" name="テキスト ボックス 138"/>
        <xdr:cNvSpPr txBox="1"/>
      </xdr:nvSpPr>
      <xdr:spPr>
        <a:xfrm>
          <a:off x="2527300" y="683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234,137
230,078
66.00
73,317,264
69,662,510
2,743,833
43,910,493
68,181,679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125527</xdr:rowOff>
    </xdr:from>
    <xdr:to>
      <xdr:col>24</xdr:col>
      <xdr:colOff>63500</xdr:colOff>
      <xdr:row>36</xdr:row>
      <xdr:rowOff>158074</xdr:rowOff>
    </xdr:to>
    <xdr:cxnSp macro="">
      <xdr:nvCxnSpPr>
        <xdr:cNvPr id="65" name="直線コネクタ 64"/>
        <xdr:cNvCxnSpPr/>
      </xdr:nvCxnSpPr>
      <xdr:spPr>
        <a:xfrm flipV="1">
          <a:off x="3797300" y="6297727"/>
          <a:ext cx="838200" cy="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26852</xdr:rowOff>
    </xdr:from>
    <xdr:ext cx="534377" cy="259045"/>
    <xdr:sp macro="" textlink="">
      <xdr:nvSpPr>
        <xdr:cNvPr id="66" name="人件費平均値テキスト"/>
        <xdr:cNvSpPr txBox="1"/>
      </xdr:nvSpPr>
      <xdr:spPr>
        <a:xfrm>
          <a:off x="4686300" y="58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151216</xdr:rowOff>
    </xdr:from>
    <xdr:to>
      <xdr:col>19</xdr:col>
      <xdr:colOff>177800</xdr:colOff>
      <xdr:row>36</xdr:row>
      <xdr:rowOff>158074</xdr:rowOff>
    </xdr:to>
    <xdr:cxnSp macro="">
      <xdr:nvCxnSpPr>
        <xdr:cNvPr id="68" name="直線コネクタ 67"/>
        <xdr:cNvCxnSpPr/>
      </xdr:nvCxnSpPr>
      <xdr:spPr>
        <a:xfrm>
          <a:off x="2908300" y="63234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136018</xdr:rowOff>
    </xdr:from>
    <xdr:ext cx="534377" cy="259045"/>
    <xdr:sp macro="" textlink="">
      <xdr:nvSpPr>
        <xdr:cNvPr id="70" name="テキスト ボックス 69"/>
        <xdr:cNvSpPr txBox="1"/>
      </xdr:nvSpPr>
      <xdr:spPr>
        <a:xfrm>
          <a:off x="3530111" y="57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151216</xdr:rowOff>
    </xdr:from>
    <xdr:to>
      <xdr:col>15</xdr:col>
      <xdr:colOff>50800</xdr:colOff>
      <xdr:row>36</xdr:row>
      <xdr:rowOff>163160</xdr:rowOff>
    </xdr:to>
    <xdr:cxnSp macro="">
      <xdr:nvCxnSpPr>
        <xdr:cNvPr id="71" name="直線コネクタ 70"/>
        <xdr:cNvCxnSpPr/>
      </xdr:nvCxnSpPr>
      <xdr:spPr>
        <a:xfrm flipV="1">
          <a:off x="2019300" y="6323416"/>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147591</xdr:rowOff>
    </xdr:from>
    <xdr:ext cx="534377" cy="259045"/>
    <xdr:sp macro="" textlink="">
      <xdr:nvSpPr>
        <xdr:cNvPr id="73" name="テキスト ボックス 72"/>
        <xdr:cNvSpPr txBox="1"/>
      </xdr:nvSpPr>
      <xdr:spPr>
        <a:xfrm>
          <a:off x="2641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148558</xdr:rowOff>
    </xdr:from>
    <xdr:to>
      <xdr:col>10</xdr:col>
      <xdr:colOff>114300</xdr:colOff>
      <xdr:row>36</xdr:row>
      <xdr:rowOff>163160</xdr:rowOff>
    </xdr:to>
    <xdr:cxnSp macro="">
      <xdr:nvCxnSpPr>
        <xdr:cNvPr id="74" name="直線コネクタ 73"/>
        <xdr:cNvCxnSpPr/>
      </xdr:nvCxnSpPr>
      <xdr:spPr>
        <a:xfrm>
          <a:off x="1130300" y="6320758"/>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155135</xdr:rowOff>
    </xdr:from>
    <xdr:ext cx="534377" cy="259045"/>
    <xdr:sp macro="" textlink="">
      <xdr:nvSpPr>
        <xdr:cNvPr id="76" name="テキスト ボックス 75"/>
        <xdr:cNvSpPr txBox="1"/>
      </xdr:nvSpPr>
      <xdr:spPr>
        <a:xfrm>
          <a:off x="1752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74727</xdr:rowOff>
    </xdr:from>
    <xdr:to>
      <xdr:col>24</xdr:col>
      <xdr:colOff>114300</xdr:colOff>
      <xdr:row>37</xdr:row>
      <xdr:rowOff>4877</xdr:rowOff>
    </xdr:to>
    <xdr:sp macro="" textlink="">
      <xdr:nvSpPr>
        <xdr:cNvPr id="84" name="楕円 83"/>
        <xdr:cNvSpPr/>
      </xdr:nvSpPr>
      <xdr:spPr>
        <a:xfrm>
          <a:off x="45847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53154</xdr:rowOff>
    </xdr:from>
    <xdr:ext cx="534377" cy="259045"/>
    <xdr:sp macro="" textlink="">
      <xdr:nvSpPr>
        <xdr:cNvPr id="85" name="人件費該当値テキスト"/>
        <xdr:cNvSpPr txBox="1"/>
      </xdr:nvSpPr>
      <xdr:spPr>
        <a:xfrm>
          <a:off x="4686300" y="62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107274</xdr:rowOff>
    </xdr:from>
    <xdr:to>
      <xdr:col>20</xdr:col>
      <xdr:colOff>38100</xdr:colOff>
      <xdr:row>37</xdr:row>
      <xdr:rowOff>37424</xdr:rowOff>
    </xdr:to>
    <xdr:sp macro="" textlink="">
      <xdr:nvSpPr>
        <xdr:cNvPr id="86" name="楕円 85"/>
        <xdr:cNvSpPr/>
      </xdr:nvSpPr>
      <xdr:spPr>
        <a:xfrm>
          <a:off x="3746500" y="62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28551</xdr:rowOff>
    </xdr:from>
    <xdr:ext cx="534377" cy="259045"/>
    <xdr:sp macro="" textlink="">
      <xdr:nvSpPr>
        <xdr:cNvPr id="87" name="テキスト ボックス 86"/>
        <xdr:cNvSpPr txBox="1"/>
      </xdr:nvSpPr>
      <xdr:spPr>
        <a:xfrm>
          <a:off x="3530111" y="63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100416</xdr:rowOff>
    </xdr:from>
    <xdr:to>
      <xdr:col>15</xdr:col>
      <xdr:colOff>101600</xdr:colOff>
      <xdr:row>37</xdr:row>
      <xdr:rowOff>30566</xdr:rowOff>
    </xdr:to>
    <xdr:sp macro="" textlink="">
      <xdr:nvSpPr>
        <xdr:cNvPr id="88" name="楕円 87"/>
        <xdr:cNvSpPr/>
      </xdr:nvSpPr>
      <xdr:spPr>
        <a:xfrm>
          <a:off x="2857500" y="62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21693</xdr:rowOff>
    </xdr:from>
    <xdr:ext cx="534377" cy="259045"/>
    <xdr:sp macro="" textlink="">
      <xdr:nvSpPr>
        <xdr:cNvPr id="89" name="テキスト ボックス 88"/>
        <xdr:cNvSpPr txBox="1"/>
      </xdr:nvSpPr>
      <xdr:spPr>
        <a:xfrm>
          <a:off x="2641111" y="636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112360</xdr:rowOff>
    </xdr:from>
    <xdr:to>
      <xdr:col>10</xdr:col>
      <xdr:colOff>165100</xdr:colOff>
      <xdr:row>37</xdr:row>
      <xdr:rowOff>42510</xdr:rowOff>
    </xdr:to>
    <xdr:sp macro="" textlink="">
      <xdr:nvSpPr>
        <xdr:cNvPr id="90" name="楕円 89"/>
        <xdr:cNvSpPr/>
      </xdr:nvSpPr>
      <xdr:spPr>
        <a:xfrm>
          <a:off x="1968500" y="62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33637</xdr:rowOff>
    </xdr:from>
    <xdr:ext cx="534377" cy="259045"/>
    <xdr:sp macro="" textlink="">
      <xdr:nvSpPr>
        <xdr:cNvPr id="91" name="テキスト ボックス 90"/>
        <xdr:cNvSpPr txBox="1"/>
      </xdr:nvSpPr>
      <xdr:spPr>
        <a:xfrm>
          <a:off x="1752111" y="637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97758</xdr:rowOff>
    </xdr:from>
    <xdr:to>
      <xdr:col>6</xdr:col>
      <xdr:colOff>38100</xdr:colOff>
      <xdr:row>37</xdr:row>
      <xdr:rowOff>27908</xdr:rowOff>
    </xdr:to>
    <xdr:sp macro="" textlink="">
      <xdr:nvSpPr>
        <xdr:cNvPr id="92" name="楕円 91"/>
        <xdr:cNvSpPr/>
      </xdr:nvSpPr>
      <xdr:spPr>
        <a:xfrm>
          <a:off x="1079500" y="62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19035</xdr:rowOff>
    </xdr:from>
    <xdr:ext cx="534377" cy="259045"/>
    <xdr:sp macro="" textlink="">
      <xdr:nvSpPr>
        <xdr:cNvPr id="93" name="テキスト ボックス 92"/>
        <xdr:cNvSpPr txBox="1"/>
      </xdr:nvSpPr>
      <xdr:spPr>
        <a:xfrm>
          <a:off x="863111" y="63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167863</xdr:rowOff>
    </xdr:from>
    <xdr:to>
      <xdr:col>24</xdr:col>
      <xdr:colOff>63500</xdr:colOff>
      <xdr:row>57</xdr:row>
      <xdr:rowOff>71165</xdr:rowOff>
    </xdr:to>
    <xdr:cxnSp macro="">
      <xdr:nvCxnSpPr>
        <xdr:cNvPr id="121" name="直線コネクタ 120"/>
        <xdr:cNvCxnSpPr/>
      </xdr:nvCxnSpPr>
      <xdr:spPr>
        <a:xfrm flipV="1">
          <a:off x="3797300" y="9597613"/>
          <a:ext cx="8382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71165</xdr:rowOff>
    </xdr:from>
    <xdr:to>
      <xdr:col>19</xdr:col>
      <xdr:colOff>177800</xdr:colOff>
      <xdr:row>57</xdr:row>
      <xdr:rowOff>72492</xdr:rowOff>
    </xdr:to>
    <xdr:cxnSp macro="">
      <xdr:nvCxnSpPr>
        <xdr:cNvPr id="124" name="直線コネクタ 123"/>
        <xdr:cNvCxnSpPr/>
      </xdr:nvCxnSpPr>
      <xdr:spPr>
        <a:xfrm flipV="1">
          <a:off x="2908300" y="984381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72492</xdr:rowOff>
    </xdr:from>
    <xdr:to>
      <xdr:col>15</xdr:col>
      <xdr:colOff>50800</xdr:colOff>
      <xdr:row>57</xdr:row>
      <xdr:rowOff>157028</xdr:rowOff>
    </xdr:to>
    <xdr:cxnSp macro="">
      <xdr:nvCxnSpPr>
        <xdr:cNvPr id="127" name="直線コネクタ 126"/>
        <xdr:cNvCxnSpPr/>
      </xdr:nvCxnSpPr>
      <xdr:spPr>
        <a:xfrm flipV="1">
          <a:off x="2019300" y="9845142"/>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9" name="テキスト ボックス 128"/>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133619</xdr:rowOff>
    </xdr:from>
    <xdr:to>
      <xdr:col>10</xdr:col>
      <xdr:colOff>114300</xdr:colOff>
      <xdr:row>57</xdr:row>
      <xdr:rowOff>157028</xdr:rowOff>
    </xdr:to>
    <xdr:cxnSp macro="">
      <xdr:nvCxnSpPr>
        <xdr:cNvPr id="130" name="直線コネクタ 129"/>
        <xdr:cNvCxnSpPr/>
      </xdr:nvCxnSpPr>
      <xdr:spPr>
        <a:xfrm>
          <a:off x="1130300" y="9906269"/>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28353</xdr:rowOff>
    </xdr:from>
    <xdr:ext cx="534377" cy="259045"/>
    <xdr:sp macro="" textlink="">
      <xdr:nvSpPr>
        <xdr:cNvPr id="132" name="テキスト ボックス 131"/>
        <xdr:cNvSpPr txBox="1"/>
      </xdr:nvSpPr>
      <xdr:spPr>
        <a:xfrm>
          <a:off x="1752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117063</xdr:rowOff>
    </xdr:from>
    <xdr:to>
      <xdr:col>24</xdr:col>
      <xdr:colOff>114300</xdr:colOff>
      <xdr:row>56</xdr:row>
      <xdr:rowOff>47213</xdr:rowOff>
    </xdr:to>
    <xdr:sp macro="" textlink="">
      <xdr:nvSpPr>
        <xdr:cNvPr id="140" name="楕円 139"/>
        <xdr:cNvSpPr/>
      </xdr:nvSpPr>
      <xdr:spPr>
        <a:xfrm>
          <a:off x="4584700" y="95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95490</xdr:rowOff>
    </xdr:from>
    <xdr:ext cx="534377" cy="259045"/>
    <xdr:sp macro="" textlink="">
      <xdr:nvSpPr>
        <xdr:cNvPr id="141" name="物件費該当値テキスト"/>
        <xdr:cNvSpPr txBox="1"/>
      </xdr:nvSpPr>
      <xdr:spPr>
        <a:xfrm>
          <a:off x="4686300" y="95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20365</xdr:rowOff>
    </xdr:from>
    <xdr:to>
      <xdr:col>20</xdr:col>
      <xdr:colOff>38100</xdr:colOff>
      <xdr:row>57</xdr:row>
      <xdr:rowOff>121965</xdr:rowOff>
    </xdr:to>
    <xdr:sp macro="" textlink="">
      <xdr:nvSpPr>
        <xdr:cNvPr id="142" name="楕円 141"/>
        <xdr:cNvSpPr/>
      </xdr:nvSpPr>
      <xdr:spPr>
        <a:xfrm>
          <a:off x="3746500" y="97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113092</xdr:rowOff>
    </xdr:from>
    <xdr:ext cx="534377" cy="259045"/>
    <xdr:sp macro="" textlink="">
      <xdr:nvSpPr>
        <xdr:cNvPr id="143" name="テキスト ボックス 142"/>
        <xdr:cNvSpPr txBox="1"/>
      </xdr:nvSpPr>
      <xdr:spPr>
        <a:xfrm>
          <a:off x="3530111" y="98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21692</xdr:rowOff>
    </xdr:from>
    <xdr:to>
      <xdr:col>15</xdr:col>
      <xdr:colOff>101600</xdr:colOff>
      <xdr:row>57</xdr:row>
      <xdr:rowOff>123292</xdr:rowOff>
    </xdr:to>
    <xdr:sp macro="" textlink="">
      <xdr:nvSpPr>
        <xdr:cNvPr id="144" name="楕円 143"/>
        <xdr:cNvSpPr/>
      </xdr:nvSpPr>
      <xdr:spPr>
        <a:xfrm>
          <a:off x="28575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114419</xdr:rowOff>
    </xdr:from>
    <xdr:ext cx="534377" cy="259045"/>
    <xdr:sp macro="" textlink="">
      <xdr:nvSpPr>
        <xdr:cNvPr id="145" name="テキスト ボックス 144"/>
        <xdr:cNvSpPr txBox="1"/>
      </xdr:nvSpPr>
      <xdr:spPr>
        <a:xfrm>
          <a:off x="2641111" y="98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106228</xdr:rowOff>
    </xdr:from>
    <xdr:to>
      <xdr:col>10</xdr:col>
      <xdr:colOff>165100</xdr:colOff>
      <xdr:row>58</xdr:row>
      <xdr:rowOff>36378</xdr:rowOff>
    </xdr:to>
    <xdr:sp macro="" textlink="">
      <xdr:nvSpPr>
        <xdr:cNvPr id="146" name="楕円 145"/>
        <xdr:cNvSpPr/>
      </xdr:nvSpPr>
      <xdr:spPr>
        <a:xfrm>
          <a:off x="1968500" y="9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27505</xdr:rowOff>
    </xdr:from>
    <xdr:ext cx="534377" cy="259045"/>
    <xdr:sp macro="" textlink="">
      <xdr:nvSpPr>
        <xdr:cNvPr id="147" name="テキスト ボックス 146"/>
        <xdr:cNvSpPr txBox="1"/>
      </xdr:nvSpPr>
      <xdr:spPr>
        <a:xfrm>
          <a:off x="1752111" y="99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82819</xdr:rowOff>
    </xdr:from>
    <xdr:to>
      <xdr:col>6</xdr:col>
      <xdr:colOff>38100</xdr:colOff>
      <xdr:row>58</xdr:row>
      <xdr:rowOff>12969</xdr:rowOff>
    </xdr:to>
    <xdr:sp macro="" textlink="">
      <xdr:nvSpPr>
        <xdr:cNvPr id="148" name="楕円 147"/>
        <xdr:cNvSpPr/>
      </xdr:nvSpPr>
      <xdr:spPr>
        <a:xfrm>
          <a:off x="1079500" y="98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4096</xdr:rowOff>
    </xdr:from>
    <xdr:ext cx="534377" cy="259045"/>
    <xdr:sp macro="" textlink="">
      <xdr:nvSpPr>
        <xdr:cNvPr id="149" name="テキスト ボックス 148"/>
        <xdr:cNvSpPr txBox="1"/>
      </xdr:nvSpPr>
      <xdr:spPr>
        <a:xfrm>
          <a:off x="863111" y="994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168112</xdr:rowOff>
    </xdr:from>
    <xdr:to>
      <xdr:col>24</xdr:col>
      <xdr:colOff>63500</xdr:colOff>
      <xdr:row>77</xdr:row>
      <xdr:rowOff>110308</xdr:rowOff>
    </xdr:to>
    <xdr:cxnSp macro="">
      <xdr:nvCxnSpPr>
        <xdr:cNvPr id="180" name="直線コネクタ 179"/>
        <xdr:cNvCxnSpPr/>
      </xdr:nvCxnSpPr>
      <xdr:spPr>
        <a:xfrm>
          <a:off x="3797300" y="13198312"/>
          <a:ext cx="8382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168112</xdr:rowOff>
    </xdr:from>
    <xdr:to>
      <xdr:col>19</xdr:col>
      <xdr:colOff>177800</xdr:colOff>
      <xdr:row>77</xdr:row>
      <xdr:rowOff>34544</xdr:rowOff>
    </xdr:to>
    <xdr:cxnSp macro="">
      <xdr:nvCxnSpPr>
        <xdr:cNvPr id="183" name="直線コネクタ 182"/>
        <xdr:cNvCxnSpPr/>
      </xdr:nvCxnSpPr>
      <xdr:spPr>
        <a:xfrm flipV="1">
          <a:off x="2908300" y="13198312"/>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34544</xdr:rowOff>
    </xdr:from>
    <xdr:to>
      <xdr:col>15</xdr:col>
      <xdr:colOff>50800</xdr:colOff>
      <xdr:row>77</xdr:row>
      <xdr:rowOff>39115</xdr:rowOff>
    </xdr:to>
    <xdr:cxnSp macro="">
      <xdr:nvCxnSpPr>
        <xdr:cNvPr id="186" name="直線コネクタ 185"/>
        <xdr:cNvCxnSpPr/>
      </xdr:nvCxnSpPr>
      <xdr:spPr>
        <a:xfrm flipV="1">
          <a:off x="2019300" y="132361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39115</xdr:rowOff>
    </xdr:from>
    <xdr:to>
      <xdr:col>10</xdr:col>
      <xdr:colOff>114300</xdr:colOff>
      <xdr:row>77</xdr:row>
      <xdr:rowOff>42382</xdr:rowOff>
    </xdr:to>
    <xdr:cxnSp macro="">
      <xdr:nvCxnSpPr>
        <xdr:cNvPr id="189" name="直線コネクタ 188"/>
        <xdr:cNvCxnSpPr/>
      </xdr:nvCxnSpPr>
      <xdr:spPr>
        <a:xfrm flipV="1">
          <a:off x="1130300" y="1324076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59508</xdr:rowOff>
    </xdr:from>
    <xdr:to>
      <xdr:col>24</xdr:col>
      <xdr:colOff>114300</xdr:colOff>
      <xdr:row>77</xdr:row>
      <xdr:rowOff>161108</xdr:rowOff>
    </xdr:to>
    <xdr:sp macro="" textlink="">
      <xdr:nvSpPr>
        <xdr:cNvPr id="199" name="楕円 198"/>
        <xdr:cNvSpPr/>
      </xdr:nvSpPr>
      <xdr:spPr>
        <a:xfrm>
          <a:off x="4584700" y="132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37935</xdr:rowOff>
    </xdr:from>
    <xdr:ext cx="469744" cy="259045"/>
    <xdr:sp macro="" textlink="">
      <xdr:nvSpPr>
        <xdr:cNvPr id="200" name="維持補修費該当値テキスト"/>
        <xdr:cNvSpPr txBox="1"/>
      </xdr:nvSpPr>
      <xdr:spPr>
        <a:xfrm>
          <a:off x="4686300" y="1323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117312</xdr:rowOff>
    </xdr:from>
    <xdr:to>
      <xdr:col>20</xdr:col>
      <xdr:colOff>38100</xdr:colOff>
      <xdr:row>77</xdr:row>
      <xdr:rowOff>47462</xdr:rowOff>
    </xdr:to>
    <xdr:sp macro="" textlink="">
      <xdr:nvSpPr>
        <xdr:cNvPr id="201" name="楕円 200"/>
        <xdr:cNvSpPr/>
      </xdr:nvSpPr>
      <xdr:spPr>
        <a:xfrm>
          <a:off x="3746500" y="131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38589</xdr:rowOff>
    </xdr:from>
    <xdr:ext cx="469744" cy="259045"/>
    <xdr:sp macro="" textlink="">
      <xdr:nvSpPr>
        <xdr:cNvPr id="202" name="テキスト ボックス 201"/>
        <xdr:cNvSpPr txBox="1"/>
      </xdr:nvSpPr>
      <xdr:spPr>
        <a:xfrm>
          <a:off x="3562428" y="132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155194</xdr:rowOff>
    </xdr:from>
    <xdr:to>
      <xdr:col>15</xdr:col>
      <xdr:colOff>101600</xdr:colOff>
      <xdr:row>77</xdr:row>
      <xdr:rowOff>85344</xdr:rowOff>
    </xdr:to>
    <xdr:sp macro="" textlink="">
      <xdr:nvSpPr>
        <xdr:cNvPr id="203" name="楕円 202"/>
        <xdr:cNvSpPr/>
      </xdr:nvSpPr>
      <xdr:spPr>
        <a:xfrm>
          <a:off x="2857500" y="131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76471</xdr:rowOff>
    </xdr:from>
    <xdr:ext cx="469744" cy="259045"/>
    <xdr:sp macro="" textlink="">
      <xdr:nvSpPr>
        <xdr:cNvPr id="204" name="テキスト ボックス 203"/>
        <xdr:cNvSpPr txBox="1"/>
      </xdr:nvSpPr>
      <xdr:spPr>
        <a:xfrm>
          <a:off x="2673428" y="132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159765</xdr:rowOff>
    </xdr:from>
    <xdr:to>
      <xdr:col>10</xdr:col>
      <xdr:colOff>165100</xdr:colOff>
      <xdr:row>77</xdr:row>
      <xdr:rowOff>89915</xdr:rowOff>
    </xdr:to>
    <xdr:sp macro="" textlink="">
      <xdr:nvSpPr>
        <xdr:cNvPr id="205" name="楕円 204"/>
        <xdr:cNvSpPr/>
      </xdr:nvSpPr>
      <xdr:spPr>
        <a:xfrm>
          <a:off x="1968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81042</xdr:rowOff>
    </xdr:from>
    <xdr:ext cx="469744" cy="259045"/>
    <xdr:sp macro="" textlink="">
      <xdr:nvSpPr>
        <xdr:cNvPr id="206" name="テキスト ボックス 205"/>
        <xdr:cNvSpPr txBox="1"/>
      </xdr:nvSpPr>
      <xdr:spPr>
        <a:xfrm>
          <a:off x="1784428" y="1328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163032</xdr:rowOff>
    </xdr:from>
    <xdr:to>
      <xdr:col>6</xdr:col>
      <xdr:colOff>38100</xdr:colOff>
      <xdr:row>77</xdr:row>
      <xdr:rowOff>93182</xdr:rowOff>
    </xdr:to>
    <xdr:sp macro="" textlink="">
      <xdr:nvSpPr>
        <xdr:cNvPr id="207" name="楕円 206"/>
        <xdr:cNvSpPr/>
      </xdr:nvSpPr>
      <xdr:spPr>
        <a:xfrm>
          <a:off x="1079500" y="131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84309</xdr:rowOff>
    </xdr:from>
    <xdr:ext cx="469744" cy="259045"/>
    <xdr:sp macro="" textlink="">
      <xdr:nvSpPr>
        <xdr:cNvPr id="208" name="テキスト ボックス 207"/>
        <xdr:cNvSpPr txBox="1"/>
      </xdr:nvSpPr>
      <xdr:spPr>
        <a:xfrm>
          <a:off x="895428" y="132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64109</xdr:rowOff>
    </xdr:from>
    <xdr:to>
      <xdr:col>24</xdr:col>
      <xdr:colOff>63500</xdr:colOff>
      <xdr:row>96</xdr:row>
      <xdr:rowOff>116287</xdr:rowOff>
    </xdr:to>
    <xdr:cxnSp macro="">
      <xdr:nvCxnSpPr>
        <xdr:cNvPr id="238" name="直線コネクタ 237"/>
        <xdr:cNvCxnSpPr/>
      </xdr:nvCxnSpPr>
      <xdr:spPr>
        <a:xfrm flipV="1">
          <a:off x="3797300" y="16523309"/>
          <a:ext cx="8382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116287</xdr:rowOff>
    </xdr:from>
    <xdr:to>
      <xdr:col>19</xdr:col>
      <xdr:colOff>177800</xdr:colOff>
      <xdr:row>96</xdr:row>
      <xdr:rowOff>121983</xdr:rowOff>
    </xdr:to>
    <xdr:cxnSp macro="">
      <xdr:nvCxnSpPr>
        <xdr:cNvPr id="241" name="直線コネクタ 240"/>
        <xdr:cNvCxnSpPr/>
      </xdr:nvCxnSpPr>
      <xdr:spPr>
        <a:xfrm flipV="1">
          <a:off x="2908300" y="16575487"/>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121983</xdr:rowOff>
    </xdr:from>
    <xdr:to>
      <xdr:col>15</xdr:col>
      <xdr:colOff>50800</xdr:colOff>
      <xdr:row>96</xdr:row>
      <xdr:rowOff>163113</xdr:rowOff>
    </xdr:to>
    <xdr:cxnSp macro="">
      <xdr:nvCxnSpPr>
        <xdr:cNvPr id="244" name="直線コネクタ 243"/>
        <xdr:cNvCxnSpPr/>
      </xdr:nvCxnSpPr>
      <xdr:spPr>
        <a:xfrm flipV="1">
          <a:off x="2019300" y="16581183"/>
          <a:ext cx="8890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163113</xdr:rowOff>
    </xdr:from>
    <xdr:to>
      <xdr:col>10</xdr:col>
      <xdr:colOff>114300</xdr:colOff>
      <xdr:row>97</xdr:row>
      <xdr:rowOff>98667</xdr:rowOff>
    </xdr:to>
    <xdr:cxnSp macro="">
      <xdr:nvCxnSpPr>
        <xdr:cNvPr id="247" name="直線コネクタ 246"/>
        <xdr:cNvCxnSpPr/>
      </xdr:nvCxnSpPr>
      <xdr:spPr>
        <a:xfrm flipV="1">
          <a:off x="1130300" y="16622313"/>
          <a:ext cx="8890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13309</xdr:rowOff>
    </xdr:from>
    <xdr:to>
      <xdr:col>24</xdr:col>
      <xdr:colOff>114300</xdr:colOff>
      <xdr:row>96</xdr:row>
      <xdr:rowOff>114909</xdr:rowOff>
    </xdr:to>
    <xdr:sp macro="" textlink="">
      <xdr:nvSpPr>
        <xdr:cNvPr id="257" name="楕円 256"/>
        <xdr:cNvSpPr/>
      </xdr:nvSpPr>
      <xdr:spPr>
        <a:xfrm>
          <a:off x="4584700" y="1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163186</xdr:rowOff>
    </xdr:from>
    <xdr:ext cx="534377" cy="259045"/>
    <xdr:sp macro="" textlink="">
      <xdr:nvSpPr>
        <xdr:cNvPr id="258" name="扶助費該当値テキスト"/>
        <xdr:cNvSpPr txBox="1"/>
      </xdr:nvSpPr>
      <xdr:spPr>
        <a:xfrm>
          <a:off x="4686300" y="164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65487</xdr:rowOff>
    </xdr:from>
    <xdr:to>
      <xdr:col>20</xdr:col>
      <xdr:colOff>38100</xdr:colOff>
      <xdr:row>96</xdr:row>
      <xdr:rowOff>167087</xdr:rowOff>
    </xdr:to>
    <xdr:sp macro="" textlink="">
      <xdr:nvSpPr>
        <xdr:cNvPr id="259" name="楕円 258"/>
        <xdr:cNvSpPr/>
      </xdr:nvSpPr>
      <xdr:spPr>
        <a:xfrm>
          <a:off x="3746500" y="165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158214</xdr:rowOff>
    </xdr:from>
    <xdr:ext cx="534377" cy="259045"/>
    <xdr:sp macro="" textlink="">
      <xdr:nvSpPr>
        <xdr:cNvPr id="260" name="テキスト ボックス 259"/>
        <xdr:cNvSpPr txBox="1"/>
      </xdr:nvSpPr>
      <xdr:spPr>
        <a:xfrm>
          <a:off x="3530111" y="166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71183</xdr:rowOff>
    </xdr:from>
    <xdr:to>
      <xdr:col>15</xdr:col>
      <xdr:colOff>101600</xdr:colOff>
      <xdr:row>97</xdr:row>
      <xdr:rowOff>1333</xdr:rowOff>
    </xdr:to>
    <xdr:sp macro="" textlink="">
      <xdr:nvSpPr>
        <xdr:cNvPr id="261" name="楕円 260"/>
        <xdr:cNvSpPr/>
      </xdr:nvSpPr>
      <xdr:spPr>
        <a:xfrm>
          <a:off x="28575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163910</xdr:rowOff>
    </xdr:from>
    <xdr:ext cx="534377" cy="259045"/>
    <xdr:sp macro="" textlink="">
      <xdr:nvSpPr>
        <xdr:cNvPr id="262" name="テキスト ボックス 261"/>
        <xdr:cNvSpPr txBox="1"/>
      </xdr:nvSpPr>
      <xdr:spPr>
        <a:xfrm>
          <a:off x="2641111" y="166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112313</xdr:rowOff>
    </xdr:from>
    <xdr:to>
      <xdr:col>10</xdr:col>
      <xdr:colOff>165100</xdr:colOff>
      <xdr:row>97</xdr:row>
      <xdr:rowOff>42463</xdr:rowOff>
    </xdr:to>
    <xdr:sp macro="" textlink="">
      <xdr:nvSpPr>
        <xdr:cNvPr id="263" name="楕円 262"/>
        <xdr:cNvSpPr/>
      </xdr:nvSpPr>
      <xdr:spPr>
        <a:xfrm>
          <a:off x="1968500" y="165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33590</xdr:rowOff>
    </xdr:from>
    <xdr:ext cx="534377" cy="259045"/>
    <xdr:sp macro="" textlink="">
      <xdr:nvSpPr>
        <xdr:cNvPr id="264" name="テキスト ボックス 263"/>
        <xdr:cNvSpPr txBox="1"/>
      </xdr:nvSpPr>
      <xdr:spPr>
        <a:xfrm>
          <a:off x="1752111" y="166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47867</xdr:rowOff>
    </xdr:from>
    <xdr:to>
      <xdr:col>6</xdr:col>
      <xdr:colOff>38100</xdr:colOff>
      <xdr:row>97</xdr:row>
      <xdr:rowOff>149467</xdr:rowOff>
    </xdr:to>
    <xdr:sp macro="" textlink="">
      <xdr:nvSpPr>
        <xdr:cNvPr id="265" name="楕円 264"/>
        <xdr:cNvSpPr/>
      </xdr:nvSpPr>
      <xdr:spPr>
        <a:xfrm>
          <a:off x="1079500" y="16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140594</xdr:rowOff>
    </xdr:from>
    <xdr:ext cx="534377" cy="259045"/>
    <xdr:sp macro="" textlink="">
      <xdr:nvSpPr>
        <xdr:cNvPr id="266" name="テキスト ボックス 265"/>
        <xdr:cNvSpPr txBox="1"/>
      </xdr:nvSpPr>
      <xdr:spPr>
        <a:xfrm>
          <a:off x="863111" y="167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162658</xdr:rowOff>
    </xdr:from>
    <xdr:to>
      <xdr:col>55</xdr:col>
      <xdr:colOff>0</xdr:colOff>
      <xdr:row>37</xdr:row>
      <xdr:rowOff>106716</xdr:rowOff>
    </xdr:to>
    <xdr:cxnSp macro="">
      <xdr:nvCxnSpPr>
        <xdr:cNvPr id="298" name="直線コネクタ 297"/>
        <xdr:cNvCxnSpPr/>
      </xdr:nvCxnSpPr>
      <xdr:spPr>
        <a:xfrm flipV="1">
          <a:off x="9639300" y="6334858"/>
          <a:ext cx="838200" cy="1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77194</xdr:rowOff>
    </xdr:from>
    <xdr:to>
      <xdr:col>50</xdr:col>
      <xdr:colOff>114300</xdr:colOff>
      <xdr:row>37</xdr:row>
      <xdr:rowOff>106716</xdr:rowOff>
    </xdr:to>
    <xdr:cxnSp macro="">
      <xdr:nvCxnSpPr>
        <xdr:cNvPr id="301" name="直線コネクタ 300"/>
        <xdr:cNvCxnSpPr/>
      </xdr:nvCxnSpPr>
      <xdr:spPr>
        <a:xfrm>
          <a:off x="8750300" y="6420844"/>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43035</xdr:rowOff>
    </xdr:from>
    <xdr:to>
      <xdr:col>45</xdr:col>
      <xdr:colOff>177800</xdr:colOff>
      <xdr:row>37</xdr:row>
      <xdr:rowOff>77194</xdr:rowOff>
    </xdr:to>
    <xdr:cxnSp macro="">
      <xdr:nvCxnSpPr>
        <xdr:cNvPr id="304" name="直線コネクタ 303"/>
        <xdr:cNvCxnSpPr/>
      </xdr:nvCxnSpPr>
      <xdr:spPr>
        <a:xfrm>
          <a:off x="7861300" y="638668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110994</xdr:rowOff>
    </xdr:from>
    <xdr:to>
      <xdr:col>41</xdr:col>
      <xdr:colOff>50800</xdr:colOff>
      <xdr:row>37</xdr:row>
      <xdr:rowOff>43035</xdr:rowOff>
    </xdr:to>
    <xdr:cxnSp macro="">
      <xdr:nvCxnSpPr>
        <xdr:cNvPr id="307" name="直線コネクタ 306"/>
        <xdr:cNvCxnSpPr/>
      </xdr:nvCxnSpPr>
      <xdr:spPr>
        <a:xfrm>
          <a:off x="6972300" y="6283194"/>
          <a:ext cx="889000" cy="10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111858</xdr:rowOff>
    </xdr:from>
    <xdr:to>
      <xdr:col>55</xdr:col>
      <xdr:colOff>50800</xdr:colOff>
      <xdr:row>37</xdr:row>
      <xdr:rowOff>42008</xdr:rowOff>
    </xdr:to>
    <xdr:sp macro="" textlink="">
      <xdr:nvSpPr>
        <xdr:cNvPr id="317" name="楕円 316"/>
        <xdr:cNvSpPr/>
      </xdr:nvSpPr>
      <xdr:spPr>
        <a:xfrm>
          <a:off x="10426700" y="628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90285</xdr:rowOff>
    </xdr:from>
    <xdr:ext cx="534377" cy="259045"/>
    <xdr:sp macro="" textlink="">
      <xdr:nvSpPr>
        <xdr:cNvPr id="318" name="補助費等該当値テキスト"/>
        <xdr:cNvSpPr txBox="1"/>
      </xdr:nvSpPr>
      <xdr:spPr>
        <a:xfrm>
          <a:off x="10528300" y="626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55916</xdr:rowOff>
    </xdr:from>
    <xdr:to>
      <xdr:col>50</xdr:col>
      <xdr:colOff>165100</xdr:colOff>
      <xdr:row>37</xdr:row>
      <xdr:rowOff>157516</xdr:rowOff>
    </xdr:to>
    <xdr:sp macro="" textlink="">
      <xdr:nvSpPr>
        <xdr:cNvPr id="319" name="楕円 318"/>
        <xdr:cNvSpPr/>
      </xdr:nvSpPr>
      <xdr:spPr>
        <a:xfrm>
          <a:off x="9588500" y="63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148643</xdr:rowOff>
    </xdr:from>
    <xdr:ext cx="534377" cy="259045"/>
    <xdr:sp macro="" textlink="">
      <xdr:nvSpPr>
        <xdr:cNvPr id="320" name="テキスト ボックス 319"/>
        <xdr:cNvSpPr txBox="1"/>
      </xdr:nvSpPr>
      <xdr:spPr>
        <a:xfrm>
          <a:off x="9372111" y="649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26394</xdr:rowOff>
    </xdr:from>
    <xdr:to>
      <xdr:col>46</xdr:col>
      <xdr:colOff>38100</xdr:colOff>
      <xdr:row>37</xdr:row>
      <xdr:rowOff>127994</xdr:rowOff>
    </xdr:to>
    <xdr:sp macro="" textlink="">
      <xdr:nvSpPr>
        <xdr:cNvPr id="321" name="楕円 320"/>
        <xdr:cNvSpPr/>
      </xdr:nvSpPr>
      <xdr:spPr>
        <a:xfrm>
          <a:off x="8699500" y="63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119121</xdr:rowOff>
    </xdr:from>
    <xdr:ext cx="534377" cy="259045"/>
    <xdr:sp macro="" textlink="">
      <xdr:nvSpPr>
        <xdr:cNvPr id="322" name="テキスト ボックス 321"/>
        <xdr:cNvSpPr txBox="1"/>
      </xdr:nvSpPr>
      <xdr:spPr>
        <a:xfrm>
          <a:off x="8483111" y="64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163685</xdr:rowOff>
    </xdr:from>
    <xdr:to>
      <xdr:col>41</xdr:col>
      <xdr:colOff>101600</xdr:colOff>
      <xdr:row>37</xdr:row>
      <xdr:rowOff>93835</xdr:rowOff>
    </xdr:to>
    <xdr:sp macro="" textlink="">
      <xdr:nvSpPr>
        <xdr:cNvPr id="323" name="楕円 322"/>
        <xdr:cNvSpPr/>
      </xdr:nvSpPr>
      <xdr:spPr>
        <a:xfrm>
          <a:off x="7810500" y="63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84962</xdr:rowOff>
    </xdr:from>
    <xdr:ext cx="534377" cy="259045"/>
    <xdr:sp macro="" textlink="">
      <xdr:nvSpPr>
        <xdr:cNvPr id="324" name="テキスト ボックス 323"/>
        <xdr:cNvSpPr txBox="1"/>
      </xdr:nvSpPr>
      <xdr:spPr>
        <a:xfrm>
          <a:off x="7594111" y="64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60194</xdr:rowOff>
    </xdr:from>
    <xdr:to>
      <xdr:col>36</xdr:col>
      <xdr:colOff>165100</xdr:colOff>
      <xdr:row>36</xdr:row>
      <xdr:rowOff>161794</xdr:rowOff>
    </xdr:to>
    <xdr:sp macro="" textlink="">
      <xdr:nvSpPr>
        <xdr:cNvPr id="325" name="楕円 324"/>
        <xdr:cNvSpPr/>
      </xdr:nvSpPr>
      <xdr:spPr>
        <a:xfrm>
          <a:off x="6921500" y="623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152921</xdr:rowOff>
    </xdr:from>
    <xdr:ext cx="534377" cy="259045"/>
    <xdr:sp macro="" textlink="">
      <xdr:nvSpPr>
        <xdr:cNvPr id="326" name="テキスト ボックス 325"/>
        <xdr:cNvSpPr txBox="1"/>
      </xdr:nvSpPr>
      <xdr:spPr>
        <a:xfrm>
          <a:off x="6705111" y="632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29972</xdr:rowOff>
    </xdr:from>
    <xdr:to>
      <xdr:col>55</xdr:col>
      <xdr:colOff>0</xdr:colOff>
      <xdr:row>58</xdr:row>
      <xdr:rowOff>46017</xdr:rowOff>
    </xdr:to>
    <xdr:cxnSp macro="">
      <xdr:nvCxnSpPr>
        <xdr:cNvPr id="359" name="直線コネクタ 358"/>
        <xdr:cNvCxnSpPr/>
      </xdr:nvCxnSpPr>
      <xdr:spPr>
        <a:xfrm>
          <a:off x="9639300" y="9802622"/>
          <a:ext cx="838200" cy="18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29972</xdr:rowOff>
    </xdr:from>
    <xdr:to>
      <xdr:col>50</xdr:col>
      <xdr:colOff>114300</xdr:colOff>
      <xdr:row>57</xdr:row>
      <xdr:rowOff>113454</xdr:rowOff>
    </xdr:to>
    <xdr:cxnSp macro="">
      <xdr:nvCxnSpPr>
        <xdr:cNvPr id="362" name="直線コネクタ 361"/>
        <xdr:cNvCxnSpPr/>
      </xdr:nvCxnSpPr>
      <xdr:spPr>
        <a:xfrm flipV="1">
          <a:off x="8750300" y="9802622"/>
          <a:ext cx="889000" cy="8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113454</xdr:rowOff>
    </xdr:from>
    <xdr:to>
      <xdr:col>45</xdr:col>
      <xdr:colOff>177800</xdr:colOff>
      <xdr:row>57</xdr:row>
      <xdr:rowOff>119355</xdr:rowOff>
    </xdr:to>
    <xdr:cxnSp macro="">
      <xdr:nvCxnSpPr>
        <xdr:cNvPr id="365" name="直線コネクタ 364"/>
        <xdr:cNvCxnSpPr/>
      </xdr:nvCxnSpPr>
      <xdr:spPr>
        <a:xfrm flipV="1">
          <a:off x="7861300" y="9886104"/>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119355</xdr:rowOff>
    </xdr:from>
    <xdr:to>
      <xdr:col>41</xdr:col>
      <xdr:colOff>50800</xdr:colOff>
      <xdr:row>57</xdr:row>
      <xdr:rowOff>141457</xdr:rowOff>
    </xdr:to>
    <xdr:cxnSp macro="">
      <xdr:nvCxnSpPr>
        <xdr:cNvPr id="368" name="直線コネクタ 367"/>
        <xdr:cNvCxnSpPr/>
      </xdr:nvCxnSpPr>
      <xdr:spPr>
        <a:xfrm flipV="1">
          <a:off x="6972300" y="9892005"/>
          <a:ext cx="889000" cy="2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166667</xdr:rowOff>
    </xdr:from>
    <xdr:to>
      <xdr:col>55</xdr:col>
      <xdr:colOff>50800</xdr:colOff>
      <xdr:row>58</xdr:row>
      <xdr:rowOff>96817</xdr:rowOff>
    </xdr:to>
    <xdr:sp macro="" textlink="">
      <xdr:nvSpPr>
        <xdr:cNvPr id="378" name="楕円 377"/>
        <xdr:cNvSpPr/>
      </xdr:nvSpPr>
      <xdr:spPr>
        <a:xfrm>
          <a:off x="10426700" y="993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81594</xdr:rowOff>
    </xdr:from>
    <xdr:ext cx="534377" cy="259045"/>
    <xdr:sp macro="" textlink="">
      <xdr:nvSpPr>
        <xdr:cNvPr id="379" name="普通建設事業費該当値テキスト"/>
        <xdr:cNvSpPr txBox="1"/>
      </xdr:nvSpPr>
      <xdr:spPr>
        <a:xfrm>
          <a:off x="10528300" y="985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150622</xdr:rowOff>
    </xdr:from>
    <xdr:to>
      <xdr:col>50</xdr:col>
      <xdr:colOff>165100</xdr:colOff>
      <xdr:row>57</xdr:row>
      <xdr:rowOff>80772</xdr:rowOff>
    </xdr:to>
    <xdr:sp macro="" textlink="">
      <xdr:nvSpPr>
        <xdr:cNvPr id="380" name="楕円 379"/>
        <xdr:cNvSpPr/>
      </xdr:nvSpPr>
      <xdr:spPr>
        <a:xfrm>
          <a:off x="9588500" y="97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71899</xdr:rowOff>
    </xdr:from>
    <xdr:ext cx="534377" cy="259045"/>
    <xdr:sp macro="" textlink="">
      <xdr:nvSpPr>
        <xdr:cNvPr id="381" name="テキスト ボックス 380"/>
        <xdr:cNvSpPr txBox="1"/>
      </xdr:nvSpPr>
      <xdr:spPr>
        <a:xfrm>
          <a:off x="9372111" y="98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62654</xdr:rowOff>
    </xdr:from>
    <xdr:to>
      <xdr:col>46</xdr:col>
      <xdr:colOff>38100</xdr:colOff>
      <xdr:row>57</xdr:row>
      <xdr:rowOff>164254</xdr:rowOff>
    </xdr:to>
    <xdr:sp macro="" textlink="">
      <xdr:nvSpPr>
        <xdr:cNvPr id="382" name="楕円 381"/>
        <xdr:cNvSpPr/>
      </xdr:nvSpPr>
      <xdr:spPr>
        <a:xfrm>
          <a:off x="8699500" y="98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155381</xdr:rowOff>
    </xdr:from>
    <xdr:ext cx="534377" cy="259045"/>
    <xdr:sp macro="" textlink="">
      <xdr:nvSpPr>
        <xdr:cNvPr id="383" name="テキスト ボックス 382"/>
        <xdr:cNvSpPr txBox="1"/>
      </xdr:nvSpPr>
      <xdr:spPr>
        <a:xfrm>
          <a:off x="8483111" y="992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68555</xdr:rowOff>
    </xdr:from>
    <xdr:to>
      <xdr:col>41</xdr:col>
      <xdr:colOff>101600</xdr:colOff>
      <xdr:row>57</xdr:row>
      <xdr:rowOff>170155</xdr:rowOff>
    </xdr:to>
    <xdr:sp macro="" textlink="">
      <xdr:nvSpPr>
        <xdr:cNvPr id="384" name="楕円 383"/>
        <xdr:cNvSpPr/>
      </xdr:nvSpPr>
      <xdr:spPr>
        <a:xfrm>
          <a:off x="78105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161282</xdr:rowOff>
    </xdr:from>
    <xdr:ext cx="534377" cy="259045"/>
    <xdr:sp macro="" textlink="">
      <xdr:nvSpPr>
        <xdr:cNvPr id="385" name="テキスト ボックス 384"/>
        <xdr:cNvSpPr txBox="1"/>
      </xdr:nvSpPr>
      <xdr:spPr>
        <a:xfrm>
          <a:off x="7594111" y="99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90657</xdr:rowOff>
    </xdr:from>
    <xdr:to>
      <xdr:col>36</xdr:col>
      <xdr:colOff>165100</xdr:colOff>
      <xdr:row>58</xdr:row>
      <xdr:rowOff>20807</xdr:rowOff>
    </xdr:to>
    <xdr:sp macro="" textlink="">
      <xdr:nvSpPr>
        <xdr:cNvPr id="386" name="楕円 385"/>
        <xdr:cNvSpPr/>
      </xdr:nvSpPr>
      <xdr:spPr>
        <a:xfrm>
          <a:off x="6921500" y="98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11934</xdr:rowOff>
    </xdr:from>
    <xdr:ext cx="534377" cy="259045"/>
    <xdr:sp macro="" textlink="">
      <xdr:nvSpPr>
        <xdr:cNvPr id="387" name="テキスト ボックス 386"/>
        <xdr:cNvSpPr txBox="1"/>
      </xdr:nvSpPr>
      <xdr:spPr>
        <a:xfrm>
          <a:off x="6705111" y="995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163131</xdr:rowOff>
    </xdr:from>
    <xdr:to>
      <xdr:col>55</xdr:col>
      <xdr:colOff>0</xdr:colOff>
      <xdr:row>79</xdr:row>
      <xdr:rowOff>17951</xdr:rowOff>
    </xdr:to>
    <xdr:cxnSp macro="">
      <xdr:nvCxnSpPr>
        <xdr:cNvPr id="416" name="直線コネクタ 415"/>
        <xdr:cNvCxnSpPr/>
      </xdr:nvCxnSpPr>
      <xdr:spPr>
        <a:xfrm>
          <a:off x="9639300" y="13536231"/>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163131</xdr:rowOff>
    </xdr:from>
    <xdr:to>
      <xdr:col>50</xdr:col>
      <xdr:colOff>114300</xdr:colOff>
      <xdr:row>79</xdr:row>
      <xdr:rowOff>37612</xdr:rowOff>
    </xdr:to>
    <xdr:cxnSp macro="">
      <xdr:nvCxnSpPr>
        <xdr:cNvPr id="419" name="直線コネクタ 418"/>
        <xdr:cNvCxnSpPr/>
      </xdr:nvCxnSpPr>
      <xdr:spPr>
        <a:xfrm flipV="1">
          <a:off x="8750300" y="13536231"/>
          <a:ext cx="889000" cy="4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32105</xdr:rowOff>
    </xdr:from>
    <xdr:to>
      <xdr:col>45</xdr:col>
      <xdr:colOff>177800</xdr:colOff>
      <xdr:row>79</xdr:row>
      <xdr:rowOff>37612</xdr:rowOff>
    </xdr:to>
    <xdr:cxnSp macro="">
      <xdr:nvCxnSpPr>
        <xdr:cNvPr id="422" name="直線コネクタ 421"/>
        <xdr:cNvCxnSpPr/>
      </xdr:nvCxnSpPr>
      <xdr:spPr>
        <a:xfrm>
          <a:off x="7861300" y="13576655"/>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60471</xdr:rowOff>
    </xdr:from>
    <xdr:to>
      <xdr:col>41</xdr:col>
      <xdr:colOff>50800</xdr:colOff>
      <xdr:row>79</xdr:row>
      <xdr:rowOff>32105</xdr:rowOff>
    </xdr:to>
    <xdr:cxnSp macro="">
      <xdr:nvCxnSpPr>
        <xdr:cNvPr id="425" name="直線コネクタ 424"/>
        <xdr:cNvCxnSpPr/>
      </xdr:nvCxnSpPr>
      <xdr:spPr>
        <a:xfrm>
          <a:off x="6972300" y="13433571"/>
          <a:ext cx="889000" cy="14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138601</xdr:rowOff>
    </xdr:from>
    <xdr:to>
      <xdr:col>55</xdr:col>
      <xdr:colOff>50800</xdr:colOff>
      <xdr:row>79</xdr:row>
      <xdr:rowOff>68751</xdr:rowOff>
    </xdr:to>
    <xdr:sp macro="" textlink="">
      <xdr:nvSpPr>
        <xdr:cNvPr id="435" name="楕円 434"/>
        <xdr:cNvSpPr/>
      </xdr:nvSpPr>
      <xdr:spPr>
        <a:xfrm>
          <a:off x="10426700" y="135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53528</xdr:rowOff>
    </xdr:from>
    <xdr:ext cx="469744" cy="259045"/>
    <xdr:sp macro="" textlink="">
      <xdr:nvSpPr>
        <xdr:cNvPr id="436" name="普通建設事業費 （ うち新規整備　）該当値テキスト"/>
        <xdr:cNvSpPr txBox="1"/>
      </xdr:nvSpPr>
      <xdr:spPr>
        <a:xfrm>
          <a:off x="10528300" y="1342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112331</xdr:rowOff>
    </xdr:from>
    <xdr:to>
      <xdr:col>50</xdr:col>
      <xdr:colOff>165100</xdr:colOff>
      <xdr:row>79</xdr:row>
      <xdr:rowOff>42481</xdr:rowOff>
    </xdr:to>
    <xdr:sp macro="" textlink="">
      <xdr:nvSpPr>
        <xdr:cNvPr id="437" name="楕円 436"/>
        <xdr:cNvSpPr/>
      </xdr:nvSpPr>
      <xdr:spPr>
        <a:xfrm>
          <a:off x="95885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33608</xdr:rowOff>
    </xdr:from>
    <xdr:ext cx="469744" cy="259045"/>
    <xdr:sp macro="" textlink="">
      <xdr:nvSpPr>
        <xdr:cNvPr id="438" name="テキスト ボックス 437"/>
        <xdr:cNvSpPr txBox="1"/>
      </xdr:nvSpPr>
      <xdr:spPr>
        <a:xfrm>
          <a:off x="9404428" y="1357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158262</xdr:rowOff>
    </xdr:from>
    <xdr:to>
      <xdr:col>46</xdr:col>
      <xdr:colOff>38100</xdr:colOff>
      <xdr:row>79</xdr:row>
      <xdr:rowOff>88412</xdr:rowOff>
    </xdr:to>
    <xdr:sp macro="" textlink="">
      <xdr:nvSpPr>
        <xdr:cNvPr id="439" name="楕円 438"/>
        <xdr:cNvSpPr/>
      </xdr:nvSpPr>
      <xdr:spPr>
        <a:xfrm>
          <a:off x="8699500" y="135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79539</xdr:rowOff>
    </xdr:from>
    <xdr:ext cx="378565" cy="259045"/>
    <xdr:sp macro="" textlink="">
      <xdr:nvSpPr>
        <xdr:cNvPr id="440" name="テキスト ボックス 439"/>
        <xdr:cNvSpPr txBox="1"/>
      </xdr:nvSpPr>
      <xdr:spPr>
        <a:xfrm>
          <a:off x="8561017" y="1362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152755</xdr:rowOff>
    </xdr:from>
    <xdr:to>
      <xdr:col>41</xdr:col>
      <xdr:colOff>101600</xdr:colOff>
      <xdr:row>79</xdr:row>
      <xdr:rowOff>82905</xdr:rowOff>
    </xdr:to>
    <xdr:sp macro="" textlink="">
      <xdr:nvSpPr>
        <xdr:cNvPr id="441" name="楕円 440"/>
        <xdr:cNvSpPr/>
      </xdr:nvSpPr>
      <xdr:spPr>
        <a:xfrm>
          <a:off x="7810500" y="135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74032</xdr:rowOff>
    </xdr:from>
    <xdr:ext cx="378565" cy="259045"/>
    <xdr:sp macro="" textlink="">
      <xdr:nvSpPr>
        <xdr:cNvPr id="442" name="テキスト ボックス 441"/>
        <xdr:cNvSpPr txBox="1"/>
      </xdr:nvSpPr>
      <xdr:spPr>
        <a:xfrm>
          <a:off x="7672017" y="1361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9671</xdr:rowOff>
    </xdr:from>
    <xdr:to>
      <xdr:col>36</xdr:col>
      <xdr:colOff>165100</xdr:colOff>
      <xdr:row>78</xdr:row>
      <xdr:rowOff>111271</xdr:rowOff>
    </xdr:to>
    <xdr:sp macro="" textlink="">
      <xdr:nvSpPr>
        <xdr:cNvPr id="443" name="楕円 442"/>
        <xdr:cNvSpPr/>
      </xdr:nvSpPr>
      <xdr:spPr>
        <a:xfrm>
          <a:off x="6921500" y="133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102398</xdr:rowOff>
    </xdr:from>
    <xdr:ext cx="469744" cy="259045"/>
    <xdr:sp macro="" textlink="">
      <xdr:nvSpPr>
        <xdr:cNvPr id="444" name="テキスト ボックス 443"/>
        <xdr:cNvSpPr txBox="1"/>
      </xdr:nvSpPr>
      <xdr:spPr>
        <a:xfrm>
          <a:off x="6737428" y="134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106781</xdr:rowOff>
    </xdr:from>
    <xdr:to>
      <xdr:col>55</xdr:col>
      <xdr:colOff>0</xdr:colOff>
      <xdr:row>98</xdr:row>
      <xdr:rowOff>730</xdr:rowOff>
    </xdr:to>
    <xdr:cxnSp macro="">
      <xdr:nvCxnSpPr>
        <xdr:cNvPr id="473" name="直線コネクタ 472"/>
        <xdr:cNvCxnSpPr/>
      </xdr:nvCxnSpPr>
      <xdr:spPr>
        <a:xfrm>
          <a:off x="9639300" y="16565981"/>
          <a:ext cx="838200" cy="23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106781</xdr:rowOff>
    </xdr:from>
    <xdr:to>
      <xdr:col>50</xdr:col>
      <xdr:colOff>114300</xdr:colOff>
      <xdr:row>97</xdr:row>
      <xdr:rowOff>36734</xdr:rowOff>
    </xdr:to>
    <xdr:cxnSp macro="">
      <xdr:nvCxnSpPr>
        <xdr:cNvPr id="476" name="直線コネクタ 475"/>
        <xdr:cNvCxnSpPr/>
      </xdr:nvCxnSpPr>
      <xdr:spPr>
        <a:xfrm flipV="1">
          <a:off x="8750300" y="16565981"/>
          <a:ext cx="889000" cy="10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24124</xdr:rowOff>
    </xdr:from>
    <xdr:to>
      <xdr:col>45</xdr:col>
      <xdr:colOff>177800</xdr:colOff>
      <xdr:row>97</xdr:row>
      <xdr:rowOff>36734</xdr:rowOff>
    </xdr:to>
    <xdr:cxnSp macro="">
      <xdr:nvCxnSpPr>
        <xdr:cNvPr id="479" name="直線コネクタ 478"/>
        <xdr:cNvCxnSpPr/>
      </xdr:nvCxnSpPr>
      <xdr:spPr>
        <a:xfrm>
          <a:off x="7861300" y="16654774"/>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24124</xdr:rowOff>
    </xdr:from>
    <xdr:to>
      <xdr:col>41</xdr:col>
      <xdr:colOff>50800</xdr:colOff>
      <xdr:row>98</xdr:row>
      <xdr:rowOff>4654</xdr:rowOff>
    </xdr:to>
    <xdr:cxnSp macro="">
      <xdr:nvCxnSpPr>
        <xdr:cNvPr id="482" name="直線コネクタ 481"/>
        <xdr:cNvCxnSpPr/>
      </xdr:nvCxnSpPr>
      <xdr:spPr>
        <a:xfrm flipV="1">
          <a:off x="6972300" y="16654774"/>
          <a:ext cx="889000" cy="1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121380</xdr:rowOff>
    </xdr:from>
    <xdr:to>
      <xdr:col>55</xdr:col>
      <xdr:colOff>50800</xdr:colOff>
      <xdr:row>98</xdr:row>
      <xdr:rowOff>51530</xdr:rowOff>
    </xdr:to>
    <xdr:sp macro="" textlink="">
      <xdr:nvSpPr>
        <xdr:cNvPr id="492" name="楕円 491"/>
        <xdr:cNvSpPr/>
      </xdr:nvSpPr>
      <xdr:spPr>
        <a:xfrm>
          <a:off x="10426700" y="167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36307</xdr:rowOff>
    </xdr:from>
    <xdr:ext cx="534377" cy="259045"/>
    <xdr:sp macro="" textlink="">
      <xdr:nvSpPr>
        <xdr:cNvPr id="493" name="普通建設事業費 （ うち更新整備　）該当値テキスト"/>
        <xdr:cNvSpPr txBox="1"/>
      </xdr:nvSpPr>
      <xdr:spPr>
        <a:xfrm>
          <a:off x="10528300" y="166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55981</xdr:rowOff>
    </xdr:from>
    <xdr:to>
      <xdr:col>50</xdr:col>
      <xdr:colOff>165100</xdr:colOff>
      <xdr:row>96</xdr:row>
      <xdr:rowOff>157581</xdr:rowOff>
    </xdr:to>
    <xdr:sp macro="" textlink="">
      <xdr:nvSpPr>
        <xdr:cNvPr id="494" name="楕円 493"/>
        <xdr:cNvSpPr/>
      </xdr:nvSpPr>
      <xdr:spPr>
        <a:xfrm>
          <a:off x="95885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148708</xdr:rowOff>
    </xdr:from>
    <xdr:ext cx="534377" cy="259045"/>
    <xdr:sp macro="" textlink="">
      <xdr:nvSpPr>
        <xdr:cNvPr id="495" name="テキスト ボックス 494"/>
        <xdr:cNvSpPr txBox="1"/>
      </xdr:nvSpPr>
      <xdr:spPr>
        <a:xfrm>
          <a:off x="9372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157384</xdr:rowOff>
    </xdr:from>
    <xdr:to>
      <xdr:col>46</xdr:col>
      <xdr:colOff>38100</xdr:colOff>
      <xdr:row>97</xdr:row>
      <xdr:rowOff>87534</xdr:rowOff>
    </xdr:to>
    <xdr:sp macro="" textlink="">
      <xdr:nvSpPr>
        <xdr:cNvPr id="496" name="楕円 495"/>
        <xdr:cNvSpPr/>
      </xdr:nvSpPr>
      <xdr:spPr>
        <a:xfrm>
          <a:off x="8699500" y="166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78661</xdr:rowOff>
    </xdr:from>
    <xdr:ext cx="534377" cy="259045"/>
    <xdr:sp macro="" textlink="">
      <xdr:nvSpPr>
        <xdr:cNvPr id="497" name="テキスト ボックス 496"/>
        <xdr:cNvSpPr txBox="1"/>
      </xdr:nvSpPr>
      <xdr:spPr>
        <a:xfrm>
          <a:off x="8483111" y="167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144774</xdr:rowOff>
    </xdr:from>
    <xdr:to>
      <xdr:col>41</xdr:col>
      <xdr:colOff>101600</xdr:colOff>
      <xdr:row>97</xdr:row>
      <xdr:rowOff>74924</xdr:rowOff>
    </xdr:to>
    <xdr:sp macro="" textlink="">
      <xdr:nvSpPr>
        <xdr:cNvPr id="498" name="楕円 497"/>
        <xdr:cNvSpPr/>
      </xdr:nvSpPr>
      <xdr:spPr>
        <a:xfrm>
          <a:off x="7810500" y="166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66051</xdr:rowOff>
    </xdr:from>
    <xdr:ext cx="534377" cy="259045"/>
    <xdr:sp macro="" textlink="">
      <xdr:nvSpPr>
        <xdr:cNvPr id="499" name="テキスト ボックス 498"/>
        <xdr:cNvSpPr txBox="1"/>
      </xdr:nvSpPr>
      <xdr:spPr>
        <a:xfrm>
          <a:off x="7594111" y="166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125304</xdr:rowOff>
    </xdr:from>
    <xdr:to>
      <xdr:col>36</xdr:col>
      <xdr:colOff>165100</xdr:colOff>
      <xdr:row>98</xdr:row>
      <xdr:rowOff>55454</xdr:rowOff>
    </xdr:to>
    <xdr:sp macro="" textlink="">
      <xdr:nvSpPr>
        <xdr:cNvPr id="500" name="楕円 499"/>
        <xdr:cNvSpPr/>
      </xdr:nvSpPr>
      <xdr:spPr>
        <a:xfrm>
          <a:off x="6921500" y="167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46581</xdr:rowOff>
    </xdr:from>
    <xdr:ext cx="534377" cy="259045"/>
    <xdr:sp macro="" textlink="">
      <xdr:nvSpPr>
        <xdr:cNvPr id="501" name="テキスト ボックス 500"/>
        <xdr:cNvSpPr txBox="1"/>
      </xdr:nvSpPr>
      <xdr:spPr>
        <a:xfrm>
          <a:off x="6705111" y="168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98682</xdr:rowOff>
    </xdr:from>
    <xdr:to>
      <xdr:col>85</xdr:col>
      <xdr:colOff>127000</xdr:colOff>
      <xdr:row>75</xdr:row>
      <xdr:rowOff>137022</xdr:rowOff>
    </xdr:to>
    <xdr:cxnSp macro="">
      <xdr:nvCxnSpPr>
        <xdr:cNvPr id="637" name="直線コネクタ 636"/>
        <xdr:cNvCxnSpPr/>
      </xdr:nvCxnSpPr>
      <xdr:spPr>
        <a:xfrm flipV="1">
          <a:off x="15481300" y="12957432"/>
          <a:ext cx="8382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38" name="公債費平均値テキスト"/>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137022</xdr:rowOff>
    </xdr:from>
    <xdr:to>
      <xdr:col>81</xdr:col>
      <xdr:colOff>50800</xdr:colOff>
      <xdr:row>75</xdr:row>
      <xdr:rowOff>170267</xdr:rowOff>
    </xdr:to>
    <xdr:cxnSp macro="">
      <xdr:nvCxnSpPr>
        <xdr:cNvPr id="640" name="直線コネクタ 639"/>
        <xdr:cNvCxnSpPr/>
      </xdr:nvCxnSpPr>
      <xdr:spPr>
        <a:xfrm flipV="1">
          <a:off x="14592300" y="12995772"/>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13116</xdr:rowOff>
    </xdr:from>
    <xdr:ext cx="534377" cy="259045"/>
    <xdr:sp macro="" textlink="">
      <xdr:nvSpPr>
        <xdr:cNvPr id="642" name="テキスト ボックス 641"/>
        <xdr:cNvSpPr txBox="1"/>
      </xdr:nvSpPr>
      <xdr:spPr>
        <a:xfrm>
          <a:off x="15214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170267</xdr:rowOff>
    </xdr:from>
    <xdr:to>
      <xdr:col>76</xdr:col>
      <xdr:colOff>114300</xdr:colOff>
      <xdr:row>76</xdr:row>
      <xdr:rowOff>32649</xdr:rowOff>
    </xdr:to>
    <xdr:cxnSp macro="">
      <xdr:nvCxnSpPr>
        <xdr:cNvPr id="643" name="直線コネクタ 642"/>
        <xdr:cNvCxnSpPr/>
      </xdr:nvCxnSpPr>
      <xdr:spPr>
        <a:xfrm flipV="1">
          <a:off x="13703300" y="1302901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32649</xdr:rowOff>
    </xdr:from>
    <xdr:to>
      <xdr:col>71</xdr:col>
      <xdr:colOff>177800</xdr:colOff>
      <xdr:row>76</xdr:row>
      <xdr:rowOff>62499</xdr:rowOff>
    </xdr:to>
    <xdr:cxnSp macro="">
      <xdr:nvCxnSpPr>
        <xdr:cNvPr id="646" name="直線コネクタ 645"/>
        <xdr:cNvCxnSpPr/>
      </xdr:nvCxnSpPr>
      <xdr:spPr>
        <a:xfrm flipV="1">
          <a:off x="12814300" y="13062849"/>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47882</xdr:rowOff>
    </xdr:from>
    <xdr:to>
      <xdr:col>85</xdr:col>
      <xdr:colOff>177800</xdr:colOff>
      <xdr:row>75</xdr:row>
      <xdr:rowOff>149482</xdr:rowOff>
    </xdr:to>
    <xdr:sp macro="" textlink="">
      <xdr:nvSpPr>
        <xdr:cNvPr id="656" name="楕円 655"/>
        <xdr:cNvSpPr/>
      </xdr:nvSpPr>
      <xdr:spPr>
        <a:xfrm>
          <a:off x="16268700" y="129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70759</xdr:rowOff>
    </xdr:from>
    <xdr:ext cx="534377" cy="259045"/>
    <xdr:sp macro="" textlink="">
      <xdr:nvSpPr>
        <xdr:cNvPr id="657" name="公債費該当値テキスト"/>
        <xdr:cNvSpPr txBox="1"/>
      </xdr:nvSpPr>
      <xdr:spPr>
        <a:xfrm>
          <a:off x="16370300" y="1275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86222</xdr:rowOff>
    </xdr:from>
    <xdr:to>
      <xdr:col>81</xdr:col>
      <xdr:colOff>101600</xdr:colOff>
      <xdr:row>76</xdr:row>
      <xdr:rowOff>16371</xdr:rowOff>
    </xdr:to>
    <xdr:sp macro="" textlink="">
      <xdr:nvSpPr>
        <xdr:cNvPr id="658" name="楕円 657"/>
        <xdr:cNvSpPr/>
      </xdr:nvSpPr>
      <xdr:spPr>
        <a:xfrm>
          <a:off x="15430500" y="129449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32899</xdr:rowOff>
    </xdr:from>
    <xdr:ext cx="534377" cy="259045"/>
    <xdr:sp macro="" textlink="">
      <xdr:nvSpPr>
        <xdr:cNvPr id="659" name="テキスト ボックス 658"/>
        <xdr:cNvSpPr txBox="1"/>
      </xdr:nvSpPr>
      <xdr:spPr>
        <a:xfrm>
          <a:off x="15214111" y="127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119467</xdr:rowOff>
    </xdr:from>
    <xdr:to>
      <xdr:col>76</xdr:col>
      <xdr:colOff>165100</xdr:colOff>
      <xdr:row>76</xdr:row>
      <xdr:rowOff>49617</xdr:rowOff>
    </xdr:to>
    <xdr:sp macro="" textlink="">
      <xdr:nvSpPr>
        <xdr:cNvPr id="660" name="楕円 659"/>
        <xdr:cNvSpPr/>
      </xdr:nvSpPr>
      <xdr:spPr>
        <a:xfrm>
          <a:off x="14541500" y="1297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40744</xdr:rowOff>
    </xdr:from>
    <xdr:ext cx="534377" cy="259045"/>
    <xdr:sp macro="" textlink="">
      <xdr:nvSpPr>
        <xdr:cNvPr id="661" name="テキスト ボックス 660"/>
        <xdr:cNvSpPr txBox="1"/>
      </xdr:nvSpPr>
      <xdr:spPr>
        <a:xfrm>
          <a:off x="14325111" y="130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153299</xdr:rowOff>
    </xdr:from>
    <xdr:to>
      <xdr:col>72</xdr:col>
      <xdr:colOff>38100</xdr:colOff>
      <xdr:row>76</xdr:row>
      <xdr:rowOff>83449</xdr:rowOff>
    </xdr:to>
    <xdr:sp macro="" textlink="">
      <xdr:nvSpPr>
        <xdr:cNvPr id="662" name="楕円 661"/>
        <xdr:cNvSpPr/>
      </xdr:nvSpPr>
      <xdr:spPr>
        <a:xfrm>
          <a:off x="13652500" y="13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74576</xdr:rowOff>
    </xdr:from>
    <xdr:ext cx="534377" cy="259045"/>
    <xdr:sp macro="" textlink="">
      <xdr:nvSpPr>
        <xdr:cNvPr id="663" name="テキスト ボックス 662"/>
        <xdr:cNvSpPr txBox="1"/>
      </xdr:nvSpPr>
      <xdr:spPr>
        <a:xfrm>
          <a:off x="13436111" y="131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11699</xdr:rowOff>
    </xdr:from>
    <xdr:to>
      <xdr:col>67</xdr:col>
      <xdr:colOff>101600</xdr:colOff>
      <xdr:row>76</xdr:row>
      <xdr:rowOff>113299</xdr:rowOff>
    </xdr:to>
    <xdr:sp macro="" textlink="">
      <xdr:nvSpPr>
        <xdr:cNvPr id="664" name="楕円 663"/>
        <xdr:cNvSpPr/>
      </xdr:nvSpPr>
      <xdr:spPr>
        <a:xfrm>
          <a:off x="12763500" y="130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104426</xdr:rowOff>
    </xdr:from>
    <xdr:ext cx="534377" cy="259045"/>
    <xdr:sp macro="" textlink="">
      <xdr:nvSpPr>
        <xdr:cNvPr id="665" name="テキスト ボックス 664"/>
        <xdr:cNvSpPr txBox="1"/>
      </xdr:nvSpPr>
      <xdr:spPr>
        <a:xfrm>
          <a:off x="12547111" y="131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104358</xdr:rowOff>
    </xdr:from>
    <xdr:to>
      <xdr:col>85</xdr:col>
      <xdr:colOff>127000</xdr:colOff>
      <xdr:row>98</xdr:row>
      <xdr:rowOff>125161</xdr:rowOff>
    </xdr:to>
    <xdr:cxnSp macro="">
      <xdr:nvCxnSpPr>
        <xdr:cNvPr id="692" name="直線コネクタ 691"/>
        <xdr:cNvCxnSpPr/>
      </xdr:nvCxnSpPr>
      <xdr:spPr>
        <a:xfrm>
          <a:off x="15481300" y="16906458"/>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43825</xdr:rowOff>
    </xdr:from>
    <xdr:to>
      <xdr:col>81</xdr:col>
      <xdr:colOff>50800</xdr:colOff>
      <xdr:row>98</xdr:row>
      <xdr:rowOff>104358</xdr:rowOff>
    </xdr:to>
    <xdr:cxnSp macro="">
      <xdr:nvCxnSpPr>
        <xdr:cNvPr id="695" name="直線コネクタ 694"/>
        <xdr:cNvCxnSpPr/>
      </xdr:nvCxnSpPr>
      <xdr:spPr>
        <a:xfrm>
          <a:off x="14592300" y="16845925"/>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43825</xdr:rowOff>
    </xdr:from>
    <xdr:to>
      <xdr:col>76</xdr:col>
      <xdr:colOff>114300</xdr:colOff>
      <xdr:row>98</xdr:row>
      <xdr:rowOff>115514</xdr:rowOff>
    </xdr:to>
    <xdr:cxnSp macro="">
      <xdr:nvCxnSpPr>
        <xdr:cNvPr id="698" name="直線コネクタ 697"/>
        <xdr:cNvCxnSpPr/>
      </xdr:nvCxnSpPr>
      <xdr:spPr>
        <a:xfrm flipV="1">
          <a:off x="13703300" y="16845925"/>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115514</xdr:rowOff>
    </xdr:from>
    <xdr:to>
      <xdr:col>71</xdr:col>
      <xdr:colOff>177800</xdr:colOff>
      <xdr:row>98</xdr:row>
      <xdr:rowOff>115652</xdr:rowOff>
    </xdr:to>
    <xdr:cxnSp macro="">
      <xdr:nvCxnSpPr>
        <xdr:cNvPr id="701" name="直線コネクタ 700"/>
        <xdr:cNvCxnSpPr/>
      </xdr:nvCxnSpPr>
      <xdr:spPr>
        <a:xfrm flipV="1">
          <a:off x="12814300" y="1691761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74361</xdr:rowOff>
    </xdr:from>
    <xdr:to>
      <xdr:col>85</xdr:col>
      <xdr:colOff>177800</xdr:colOff>
      <xdr:row>99</xdr:row>
      <xdr:rowOff>4511</xdr:rowOff>
    </xdr:to>
    <xdr:sp macro="" textlink="">
      <xdr:nvSpPr>
        <xdr:cNvPr id="711" name="楕円 710"/>
        <xdr:cNvSpPr/>
      </xdr:nvSpPr>
      <xdr:spPr>
        <a:xfrm>
          <a:off x="162687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160738</xdr:rowOff>
    </xdr:from>
    <xdr:ext cx="378565" cy="259045"/>
    <xdr:sp macro="" textlink="">
      <xdr:nvSpPr>
        <xdr:cNvPr id="712" name="積立金該当値テキスト"/>
        <xdr:cNvSpPr txBox="1"/>
      </xdr:nvSpPr>
      <xdr:spPr>
        <a:xfrm>
          <a:off x="16370300" y="1679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53558</xdr:rowOff>
    </xdr:from>
    <xdr:to>
      <xdr:col>81</xdr:col>
      <xdr:colOff>101600</xdr:colOff>
      <xdr:row>98</xdr:row>
      <xdr:rowOff>155158</xdr:rowOff>
    </xdr:to>
    <xdr:sp macro="" textlink="">
      <xdr:nvSpPr>
        <xdr:cNvPr id="713" name="楕円 712"/>
        <xdr:cNvSpPr/>
      </xdr:nvSpPr>
      <xdr:spPr>
        <a:xfrm>
          <a:off x="15430500" y="168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146285</xdr:rowOff>
    </xdr:from>
    <xdr:ext cx="378565" cy="259045"/>
    <xdr:sp macro="" textlink="">
      <xdr:nvSpPr>
        <xdr:cNvPr id="714" name="テキスト ボックス 713"/>
        <xdr:cNvSpPr txBox="1"/>
      </xdr:nvSpPr>
      <xdr:spPr>
        <a:xfrm>
          <a:off x="15292017" y="16948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164475</xdr:rowOff>
    </xdr:from>
    <xdr:to>
      <xdr:col>76</xdr:col>
      <xdr:colOff>165100</xdr:colOff>
      <xdr:row>98</xdr:row>
      <xdr:rowOff>94625</xdr:rowOff>
    </xdr:to>
    <xdr:sp macro="" textlink="">
      <xdr:nvSpPr>
        <xdr:cNvPr id="715" name="楕円 714"/>
        <xdr:cNvSpPr/>
      </xdr:nvSpPr>
      <xdr:spPr>
        <a:xfrm>
          <a:off x="14541500" y="167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85752</xdr:rowOff>
    </xdr:from>
    <xdr:ext cx="469744" cy="259045"/>
    <xdr:sp macro="" textlink="">
      <xdr:nvSpPr>
        <xdr:cNvPr id="716" name="テキスト ボックス 715"/>
        <xdr:cNvSpPr txBox="1"/>
      </xdr:nvSpPr>
      <xdr:spPr>
        <a:xfrm>
          <a:off x="14357428" y="1688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64714</xdr:rowOff>
    </xdr:from>
    <xdr:to>
      <xdr:col>72</xdr:col>
      <xdr:colOff>38100</xdr:colOff>
      <xdr:row>98</xdr:row>
      <xdr:rowOff>166314</xdr:rowOff>
    </xdr:to>
    <xdr:sp macro="" textlink="">
      <xdr:nvSpPr>
        <xdr:cNvPr id="717" name="楕円 716"/>
        <xdr:cNvSpPr/>
      </xdr:nvSpPr>
      <xdr:spPr>
        <a:xfrm>
          <a:off x="13652500" y="168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157441</xdr:rowOff>
    </xdr:from>
    <xdr:ext cx="378565" cy="259045"/>
    <xdr:sp macro="" textlink="">
      <xdr:nvSpPr>
        <xdr:cNvPr id="718" name="テキスト ボックス 717"/>
        <xdr:cNvSpPr txBox="1"/>
      </xdr:nvSpPr>
      <xdr:spPr>
        <a:xfrm>
          <a:off x="13514017" y="16959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64852</xdr:rowOff>
    </xdr:from>
    <xdr:to>
      <xdr:col>67</xdr:col>
      <xdr:colOff>101600</xdr:colOff>
      <xdr:row>98</xdr:row>
      <xdr:rowOff>166452</xdr:rowOff>
    </xdr:to>
    <xdr:sp macro="" textlink="">
      <xdr:nvSpPr>
        <xdr:cNvPr id="719" name="楕円 718"/>
        <xdr:cNvSpPr/>
      </xdr:nvSpPr>
      <xdr:spPr>
        <a:xfrm>
          <a:off x="12763500" y="168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157579</xdr:rowOff>
    </xdr:from>
    <xdr:ext cx="378565" cy="259045"/>
    <xdr:sp macro="" textlink="">
      <xdr:nvSpPr>
        <xdr:cNvPr id="720" name="テキスト ボックス 719"/>
        <xdr:cNvSpPr txBox="1"/>
      </xdr:nvSpPr>
      <xdr:spPr>
        <a:xfrm>
          <a:off x="12625017" y="1695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125831</xdr:rowOff>
    </xdr:from>
    <xdr:to>
      <xdr:col>116</xdr:col>
      <xdr:colOff>62864</xdr:colOff>
      <xdr:row>39</xdr:row>
      <xdr:rowOff>44450</xdr:rowOff>
    </xdr:to>
    <xdr:cxnSp macro="">
      <xdr:nvCxnSpPr>
        <xdr:cNvPr id="744" name="直線コネクタ 743"/>
        <xdr:cNvCxnSpPr/>
      </xdr:nvCxnSpPr>
      <xdr:spPr>
        <a:xfrm flipV="1">
          <a:off x="22159595" y="5783681"/>
          <a:ext cx="1269" cy="94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72508</xdr:rowOff>
    </xdr:from>
    <xdr:ext cx="534377" cy="259045"/>
    <xdr:sp macro="" textlink="">
      <xdr:nvSpPr>
        <xdr:cNvPr id="747" name="投資及び出資金最大値テキスト"/>
        <xdr:cNvSpPr txBox="1"/>
      </xdr:nvSpPr>
      <xdr:spPr>
        <a:xfrm>
          <a:off x="22212300" y="55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125831</xdr:rowOff>
    </xdr:from>
    <xdr:to>
      <xdr:col>116</xdr:col>
      <xdr:colOff>152400</xdr:colOff>
      <xdr:row>33</xdr:row>
      <xdr:rowOff>125831</xdr:rowOff>
    </xdr:to>
    <xdr:cxnSp macro="">
      <xdr:nvCxnSpPr>
        <xdr:cNvPr id="748" name="直線コネクタ 747"/>
        <xdr:cNvCxnSpPr/>
      </xdr:nvCxnSpPr>
      <xdr:spPr>
        <a:xfrm>
          <a:off x="22072600" y="578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93523</xdr:rowOff>
    </xdr:from>
    <xdr:to>
      <xdr:col>116</xdr:col>
      <xdr:colOff>63500</xdr:colOff>
      <xdr:row>38</xdr:row>
      <xdr:rowOff>98476</xdr:rowOff>
    </xdr:to>
    <xdr:cxnSp macro="">
      <xdr:nvCxnSpPr>
        <xdr:cNvPr id="749" name="直線コネクタ 748"/>
        <xdr:cNvCxnSpPr/>
      </xdr:nvCxnSpPr>
      <xdr:spPr>
        <a:xfrm flipV="1">
          <a:off x="21323300" y="660862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32199</xdr:rowOff>
    </xdr:from>
    <xdr:ext cx="469744" cy="259045"/>
    <xdr:sp macro="" textlink="">
      <xdr:nvSpPr>
        <xdr:cNvPr id="750" name="投資及び出資金平均値テキスト"/>
        <xdr:cNvSpPr txBox="1"/>
      </xdr:nvSpPr>
      <xdr:spPr>
        <a:xfrm>
          <a:off x="22212300" y="6547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53772</xdr:rowOff>
    </xdr:from>
    <xdr:to>
      <xdr:col>116</xdr:col>
      <xdr:colOff>114300</xdr:colOff>
      <xdr:row>38</xdr:row>
      <xdr:rowOff>155372</xdr:rowOff>
    </xdr:to>
    <xdr:sp macro="" textlink="">
      <xdr:nvSpPr>
        <xdr:cNvPr id="751" name="フローチャート: 判断 750"/>
        <xdr:cNvSpPr/>
      </xdr:nvSpPr>
      <xdr:spPr>
        <a:xfrm>
          <a:off x="22110700" y="65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98476</xdr:rowOff>
    </xdr:from>
    <xdr:to>
      <xdr:col>111</xdr:col>
      <xdr:colOff>177800</xdr:colOff>
      <xdr:row>38</xdr:row>
      <xdr:rowOff>109220</xdr:rowOff>
    </xdr:to>
    <xdr:cxnSp macro="">
      <xdr:nvCxnSpPr>
        <xdr:cNvPr id="752" name="直線コネクタ 751"/>
        <xdr:cNvCxnSpPr/>
      </xdr:nvCxnSpPr>
      <xdr:spPr>
        <a:xfrm flipV="1">
          <a:off x="20434300" y="661357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80746</xdr:rowOff>
    </xdr:from>
    <xdr:to>
      <xdr:col>112</xdr:col>
      <xdr:colOff>38100</xdr:colOff>
      <xdr:row>39</xdr:row>
      <xdr:rowOff>10896</xdr:rowOff>
    </xdr:to>
    <xdr:sp macro="" textlink="">
      <xdr:nvSpPr>
        <xdr:cNvPr id="753" name="フローチャート: 判断 752"/>
        <xdr:cNvSpPr/>
      </xdr:nvSpPr>
      <xdr:spPr>
        <a:xfrm>
          <a:off x="21272500" y="659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2023</xdr:rowOff>
    </xdr:from>
    <xdr:ext cx="469744" cy="259045"/>
    <xdr:sp macro="" textlink="">
      <xdr:nvSpPr>
        <xdr:cNvPr id="754" name="テキスト ボックス 753"/>
        <xdr:cNvSpPr txBox="1"/>
      </xdr:nvSpPr>
      <xdr:spPr>
        <a:xfrm>
          <a:off x="21088428" y="668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77521</xdr:rowOff>
    </xdr:from>
    <xdr:to>
      <xdr:col>107</xdr:col>
      <xdr:colOff>50800</xdr:colOff>
      <xdr:row>38</xdr:row>
      <xdr:rowOff>109220</xdr:rowOff>
    </xdr:to>
    <xdr:cxnSp macro="">
      <xdr:nvCxnSpPr>
        <xdr:cNvPr id="755" name="直線コネクタ 754"/>
        <xdr:cNvCxnSpPr/>
      </xdr:nvCxnSpPr>
      <xdr:spPr>
        <a:xfrm>
          <a:off x="19545300" y="6421171"/>
          <a:ext cx="889000" cy="2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75870</xdr:rowOff>
    </xdr:from>
    <xdr:to>
      <xdr:col>107</xdr:col>
      <xdr:colOff>101600</xdr:colOff>
      <xdr:row>39</xdr:row>
      <xdr:rowOff>6020</xdr:rowOff>
    </xdr:to>
    <xdr:sp macro="" textlink="">
      <xdr:nvSpPr>
        <xdr:cNvPr id="756" name="フローチャート: 判断 755"/>
        <xdr:cNvSpPr/>
      </xdr:nvSpPr>
      <xdr:spPr>
        <a:xfrm>
          <a:off x="20383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168597</xdr:rowOff>
    </xdr:from>
    <xdr:ext cx="469744" cy="259045"/>
    <xdr:sp macro="" textlink="">
      <xdr:nvSpPr>
        <xdr:cNvPr id="757" name="テキスト ボックス 756"/>
        <xdr:cNvSpPr txBox="1"/>
      </xdr:nvSpPr>
      <xdr:spPr>
        <a:xfrm>
          <a:off x="20199428" y="66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153188</xdr:rowOff>
    </xdr:from>
    <xdr:to>
      <xdr:col>102</xdr:col>
      <xdr:colOff>114300</xdr:colOff>
      <xdr:row>37</xdr:row>
      <xdr:rowOff>77521</xdr:rowOff>
    </xdr:to>
    <xdr:cxnSp macro="">
      <xdr:nvCxnSpPr>
        <xdr:cNvPr id="758" name="直線コネクタ 757"/>
        <xdr:cNvCxnSpPr/>
      </xdr:nvCxnSpPr>
      <xdr:spPr>
        <a:xfrm>
          <a:off x="18656300" y="5468138"/>
          <a:ext cx="889000" cy="95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64364</xdr:rowOff>
    </xdr:from>
    <xdr:to>
      <xdr:col>102</xdr:col>
      <xdr:colOff>165100</xdr:colOff>
      <xdr:row>38</xdr:row>
      <xdr:rowOff>165964</xdr:rowOff>
    </xdr:to>
    <xdr:sp macro="" textlink="">
      <xdr:nvSpPr>
        <xdr:cNvPr id="759" name="フローチャート: 判断 758"/>
        <xdr:cNvSpPr/>
      </xdr:nvSpPr>
      <xdr:spPr>
        <a:xfrm>
          <a:off x="19494500" y="6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157091</xdr:rowOff>
    </xdr:from>
    <xdr:ext cx="469744" cy="259045"/>
    <xdr:sp macro="" textlink="">
      <xdr:nvSpPr>
        <xdr:cNvPr id="760" name="テキスト ボックス 759"/>
        <xdr:cNvSpPr txBox="1"/>
      </xdr:nvSpPr>
      <xdr:spPr>
        <a:xfrm>
          <a:off x="19310428" y="667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60478</xdr:rowOff>
    </xdr:from>
    <xdr:to>
      <xdr:col>98</xdr:col>
      <xdr:colOff>38100</xdr:colOff>
      <xdr:row>38</xdr:row>
      <xdr:rowOff>162078</xdr:rowOff>
    </xdr:to>
    <xdr:sp macro="" textlink="">
      <xdr:nvSpPr>
        <xdr:cNvPr id="761" name="フローチャート: 判断 760"/>
        <xdr:cNvSpPr/>
      </xdr:nvSpPr>
      <xdr:spPr>
        <a:xfrm>
          <a:off x="186055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153205</xdr:rowOff>
    </xdr:from>
    <xdr:ext cx="469744" cy="259045"/>
    <xdr:sp macro="" textlink="">
      <xdr:nvSpPr>
        <xdr:cNvPr id="762" name="テキスト ボックス 761"/>
        <xdr:cNvSpPr txBox="1"/>
      </xdr:nvSpPr>
      <xdr:spPr>
        <a:xfrm>
          <a:off x="18421428" y="66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42723</xdr:rowOff>
    </xdr:from>
    <xdr:to>
      <xdr:col>116</xdr:col>
      <xdr:colOff>114300</xdr:colOff>
      <xdr:row>38</xdr:row>
      <xdr:rowOff>144323</xdr:rowOff>
    </xdr:to>
    <xdr:sp macro="" textlink="">
      <xdr:nvSpPr>
        <xdr:cNvPr id="768" name="楕円 767"/>
        <xdr:cNvSpPr/>
      </xdr:nvSpPr>
      <xdr:spPr>
        <a:xfrm>
          <a:off x="221107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2100</xdr:rowOff>
    </xdr:from>
    <xdr:ext cx="469744" cy="259045"/>
    <xdr:sp macro="" textlink="">
      <xdr:nvSpPr>
        <xdr:cNvPr id="769" name="投資及び出資金該当値テキスト"/>
        <xdr:cNvSpPr txBox="1"/>
      </xdr:nvSpPr>
      <xdr:spPr>
        <a:xfrm>
          <a:off x="22212300" y="634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47676</xdr:rowOff>
    </xdr:from>
    <xdr:to>
      <xdr:col>112</xdr:col>
      <xdr:colOff>38100</xdr:colOff>
      <xdr:row>38</xdr:row>
      <xdr:rowOff>149276</xdr:rowOff>
    </xdr:to>
    <xdr:sp macro="" textlink="">
      <xdr:nvSpPr>
        <xdr:cNvPr id="770" name="楕円 769"/>
        <xdr:cNvSpPr/>
      </xdr:nvSpPr>
      <xdr:spPr>
        <a:xfrm>
          <a:off x="21272500" y="65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165803</xdr:rowOff>
    </xdr:from>
    <xdr:ext cx="469744" cy="259045"/>
    <xdr:sp macro="" textlink="">
      <xdr:nvSpPr>
        <xdr:cNvPr id="771" name="テキスト ボックス 770"/>
        <xdr:cNvSpPr txBox="1"/>
      </xdr:nvSpPr>
      <xdr:spPr>
        <a:xfrm>
          <a:off x="21088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58420</xdr:rowOff>
    </xdr:from>
    <xdr:to>
      <xdr:col>107</xdr:col>
      <xdr:colOff>101600</xdr:colOff>
      <xdr:row>38</xdr:row>
      <xdr:rowOff>160020</xdr:rowOff>
    </xdr:to>
    <xdr:sp macro="" textlink="">
      <xdr:nvSpPr>
        <xdr:cNvPr id="772" name="楕円 771"/>
        <xdr:cNvSpPr/>
      </xdr:nvSpPr>
      <xdr:spPr>
        <a:xfrm>
          <a:off x="20383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5097</xdr:rowOff>
    </xdr:from>
    <xdr:ext cx="469744" cy="259045"/>
    <xdr:sp macro="" textlink="">
      <xdr:nvSpPr>
        <xdr:cNvPr id="773" name="テキスト ボックス 772"/>
        <xdr:cNvSpPr txBox="1"/>
      </xdr:nvSpPr>
      <xdr:spPr>
        <a:xfrm>
          <a:off x="20199428" y="63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26721</xdr:rowOff>
    </xdr:from>
    <xdr:to>
      <xdr:col>102</xdr:col>
      <xdr:colOff>165100</xdr:colOff>
      <xdr:row>37</xdr:row>
      <xdr:rowOff>128321</xdr:rowOff>
    </xdr:to>
    <xdr:sp macro="" textlink="">
      <xdr:nvSpPr>
        <xdr:cNvPr id="774" name="楕円 773"/>
        <xdr:cNvSpPr/>
      </xdr:nvSpPr>
      <xdr:spPr>
        <a:xfrm>
          <a:off x="19494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144848</xdr:rowOff>
    </xdr:from>
    <xdr:ext cx="469744" cy="259045"/>
    <xdr:sp macro="" textlink="">
      <xdr:nvSpPr>
        <xdr:cNvPr id="775" name="テキスト ボックス 774"/>
        <xdr:cNvSpPr txBox="1"/>
      </xdr:nvSpPr>
      <xdr:spPr>
        <a:xfrm>
          <a:off x="19310428" y="61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102388</xdr:rowOff>
    </xdr:from>
    <xdr:to>
      <xdr:col>98</xdr:col>
      <xdr:colOff>38100</xdr:colOff>
      <xdr:row>32</xdr:row>
      <xdr:rowOff>32538</xdr:rowOff>
    </xdr:to>
    <xdr:sp macro="" textlink="">
      <xdr:nvSpPr>
        <xdr:cNvPr id="776" name="楕円 775"/>
        <xdr:cNvSpPr/>
      </xdr:nvSpPr>
      <xdr:spPr>
        <a:xfrm>
          <a:off x="18605500" y="54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49065</xdr:rowOff>
    </xdr:from>
    <xdr:ext cx="534377" cy="259045"/>
    <xdr:sp macro="" textlink="">
      <xdr:nvSpPr>
        <xdr:cNvPr id="777" name="テキスト ボックス 776"/>
        <xdr:cNvSpPr txBox="1"/>
      </xdr:nvSpPr>
      <xdr:spPr>
        <a:xfrm>
          <a:off x="18389111" y="51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84104</xdr:rowOff>
    </xdr:from>
    <xdr:to>
      <xdr:col>116</xdr:col>
      <xdr:colOff>63500</xdr:colOff>
      <xdr:row>58</xdr:row>
      <xdr:rowOff>84333</xdr:rowOff>
    </xdr:to>
    <xdr:cxnSp macro="">
      <xdr:nvCxnSpPr>
        <xdr:cNvPr id="804" name="直線コネクタ 803"/>
        <xdr:cNvCxnSpPr/>
      </xdr:nvCxnSpPr>
      <xdr:spPr>
        <a:xfrm>
          <a:off x="21323300" y="1002820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84104</xdr:rowOff>
    </xdr:from>
    <xdr:to>
      <xdr:col>111</xdr:col>
      <xdr:colOff>177800</xdr:colOff>
      <xdr:row>58</xdr:row>
      <xdr:rowOff>84470</xdr:rowOff>
    </xdr:to>
    <xdr:cxnSp macro="">
      <xdr:nvCxnSpPr>
        <xdr:cNvPr id="807" name="直線コネクタ 806"/>
        <xdr:cNvCxnSpPr/>
      </xdr:nvCxnSpPr>
      <xdr:spPr>
        <a:xfrm flipV="1">
          <a:off x="20434300" y="1002820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84424</xdr:rowOff>
    </xdr:from>
    <xdr:to>
      <xdr:col>107</xdr:col>
      <xdr:colOff>50800</xdr:colOff>
      <xdr:row>58</xdr:row>
      <xdr:rowOff>84470</xdr:rowOff>
    </xdr:to>
    <xdr:cxnSp macro="">
      <xdr:nvCxnSpPr>
        <xdr:cNvPr id="810" name="直線コネクタ 809"/>
        <xdr:cNvCxnSpPr/>
      </xdr:nvCxnSpPr>
      <xdr:spPr>
        <a:xfrm>
          <a:off x="19545300" y="1002852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78344</xdr:rowOff>
    </xdr:from>
    <xdr:to>
      <xdr:col>102</xdr:col>
      <xdr:colOff>114300</xdr:colOff>
      <xdr:row>58</xdr:row>
      <xdr:rowOff>84424</xdr:rowOff>
    </xdr:to>
    <xdr:cxnSp macro="">
      <xdr:nvCxnSpPr>
        <xdr:cNvPr id="813" name="直線コネクタ 812"/>
        <xdr:cNvCxnSpPr/>
      </xdr:nvCxnSpPr>
      <xdr:spPr>
        <a:xfrm>
          <a:off x="18656300" y="10022444"/>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33533</xdr:rowOff>
    </xdr:from>
    <xdr:to>
      <xdr:col>116</xdr:col>
      <xdr:colOff>114300</xdr:colOff>
      <xdr:row>58</xdr:row>
      <xdr:rowOff>135133</xdr:rowOff>
    </xdr:to>
    <xdr:sp macro="" textlink="">
      <xdr:nvSpPr>
        <xdr:cNvPr id="823" name="楕円 822"/>
        <xdr:cNvSpPr/>
      </xdr:nvSpPr>
      <xdr:spPr>
        <a:xfrm>
          <a:off x="22110700" y="99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119910</xdr:rowOff>
    </xdr:from>
    <xdr:ext cx="469744" cy="259045"/>
    <xdr:sp macro="" textlink="">
      <xdr:nvSpPr>
        <xdr:cNvPr id="824" name="貸付金該当値テキスト"/>
        <xdr:cNvSpPr txBox="1"/>
      </xdr:nvSpPr>
      <xdr:spPr>
        <a:xfrm>
          <a:off x="22212300" y="989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33304</xdr:rowOff>
    </xdr:from>
    <xdr:to>
      <xdr:col>112</xdr:col>
      <xdr:colOff>38100</xdr:colOff>
      <xdr:row>58</xdr:row>
      <xdr:rowOff>134904</xdr:rowOff>
    </xdr:to>
    <xdr:sp macro="" textlink="">
      <xdr:nvSpPr>
        <xdr:cNvPr id="825" name="楕円 824"/>
        <xdr:cNvSpPr/>
      </xdr:nvSpPr>
      <xdr:spPr>
        <a:xfrm>
          <a:off x="21272500" y="99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126031</xdr:rowOff>
    </xdr:from>
    <xdr:ext cx="469744" cy="259045"/>
    <xdr:sp macro="" textlink="">
      <xdr:nvSpPr>
        <xdr:cNvPr id="826" name="テキスト ボックス 825"/>
        <xdr:cNvSpPr txBox="1"/>
      </xdr:nvSpPr>
      <xdr:spPr>
        <a:xfrm>
          <a:off x="21088428" y="1007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33670</xdr:rowOff>
    </xdr:from>
    <xdr:to>
      <xdr:col>107</xdr:col>
      <xdr:colOff>101600</xdr:colOff>
      <xdr:row>58</xdr:row>
      <xdr:rowOff>135270</xdr:rowOff>
    </xdr:to>
    <xdr:sp macro="" textlink="">
      <xdr:nvSpPr>
        <xdr:cNvPr id="827" name="楕円 826"/>
        <xdr:cNvSpPr/>
      </xdr:nvSpPr>
      <xdr:spPr>
        <a:xfrm>
          <a:off x="20383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126397</xdr:rowOff>
    </xdr:from>
    <xdr:ext cx="469744" cy="259045"/>
    <xdr:sp macro="" textlink="">
      <xdr:nvSpPr>
        <xdr:cNvPr id="828" name="テキスト ボックス 827"/>
        <xdr:cNvSpPr txBox="1"/>
      </xdr:nvSpPr>
      <xdr:spPr>
        <a:xfrm>
          <a:off x="20199428" y="100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33624</xdr:rowOff>
    </xdr:from>
    <xdr:to>
      <xdr:col>102</xdr:col>
      <xdr:colOff>165100</xdr:colOff>
      <xdr:row>58</xdr:row>
      <xdr:rowOff>135224</xdr:rowOff>
    </xdr:to>
    <xdr:sp macro="" textlink="">
      <xdr:nvSpPr>
        <xdr:cNvPr id="829" name="楕円 828"/>
        <xdr:cNvSpPr/>
      </xdr:nvSpPr>
      <xdr:spPr>
        <a:xfrm>
          <a:off x="19494500" y="99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126351</xdr:rowOff>
    </xdr:from>
    <xdr:ext cx="469744" cy="259045"/>
    <xdr:sp macro="" textlink="">
      <xdr:nvSpPr>
        <xdr:cNvPr id="830" name="テキスト ボックス 829"/>
        <xdr:cNvSpPr txBox="1"/>
      </xdr:nvSpPr>
      <xdr:spPr>
        <a:xfrm>
          <a:off x="19310428" y="1007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27544</xdr:rowOff>
    </xdr:from>
    <xdr:to>
      <xdr:col>98</xdr:col>
      <xdr:colOff>38100</xdr:colOff>
      <xdr:row>58</xdr:row>
      <xdr:rowOff>129144</xdr:rowOff>
    </xdr:to>
    <xdr:sp macro="" textlink="">
      <xdr:nvSpPr>
        <xdr:cNvPr id="831" name="楕円 830"/>
        <xdr:cNvSpPr/>
      </xdr:nvSpPr>
      <xdr:spPr>
        <a:xfrm>
          <a:off x="18605500" y="9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120271</xdr:rowOff>
    </xdr:from>
    <xdr:ext cx="469744" cy="259045"/>
    <xdr:sp macro="" textlink="">
      <xdr:nvSpPr>
        <xdr:cNvPr id="832" name="テキスト ボックス 831"/>
        <xdr:cNvSpPr txBox="1"/>
      </xdr:nvSpPr>
      <xdr:spPr>
        <a:xfrm>
          <a:off x="18421428" y="1006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11188</xdr:rowOff>
    </xdr:from>
    <xdr:to>
      <xdr:col>116</xdr:col>
      <xdr:colOff>63500</xdr:colOff>
      <xdr:row>76</xdr:row>
      <xdr:rowOff>67653</xdr:rowOff>
    </xdr:to>
    <xdr:cxnSp macro="">
      <xdr:nvCxnSpPr>
        <xdr:cNvPr id="862" name="直線コネクタ 861"/>
        <xdr:cNvCxnSpPr/>
      </xdr:nvCxnSpPr>
      <xdr:spPr>
        <a:xfrm>
          <a:off x="21323300" y="13041388"/>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3" name="繰出金平均値テキスト"/>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11188</xdr:rowOff>
    </xdr:from>
    <xdr:to>
      <xdr:col>111</xdr:col>
      <xdr:colOff>177800</xdr:colOff>
      <xdr:row>76</xdr:row>
      <xdr:rowOff>53936</xdr:rowOff>
    </xdr:to>
    <xdr:cxnSp macro="">
      <xdr:nvCxnSpPr>
        <xdr:cNvPr id="865" name="直線コネクタ 864"/>
        <xdr:cNvCxnSpPr/>
      </xdr:nvCxnSpPr>
      <xdr:spPr>
        <a:xfrm flipV="1">
          <a:off x="20434300" y="13041388"/>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7" name="テキスト ボックス 866"/>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98209</xdr:rowOff>
    </xdr:from>
    <xdr:to>
      <xdr:col>107</xdr:col>
      <xdr:colOff>50800</xdr:colOff>
      <xdr:row>76</xdr:row>
      <xdr:rowOff>53936</xdr:rowOff>
    </xdr:to>
    <xdr:cxnSp macro="">
      <xdr:nvCxnSpPr>
        <xdr:cNvPr id="868" name="直線コネクタ 867"/>
        <xdr:cNvCxnSpPr/>
      </xdr:nvCxnSpPr>
      <xdr:spPr>
        <a:xfrm>
          <a:off x="19545300" y="12956959"/>
          <a:ext cx="889000" cy="1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0" name="テキスト ボックス 869"/>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98209</xdr:rowOff>
    </xdr:from>
    <xdr:to>
      <xdr:col>102</xdr:col>
      <xdr:colOff>114300</xdr:colOff>
      <xdr:row>75</xdr:row>
      <xdr:rowOff>169075</xdr:rowOff>
    </xdr:to>
    <xdr:cxnSp macro="">
      <xdr:nvCxnSpPr>
        <xdr:cNvPr id="871" name="直線コネクタ 870"/>
        <xdr:cNvCxnSpPr/>
      </xdr:nvCxnSpPr>
      <xdr:spPr>
        <a:xfrm flipV="1">
          <a:off x="18656300" y="1295695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16853</xdr:rowOff>
    </xdr:from>
    <xdr:to>
      <xdr:col>116</xdr:col>
      <xdr:colOff>114300</xdr:colOff>
      <xdr:row>76</xdr:row>
      <xdr:rowOff>118453</xdr:rowOff>
    </xdr:to>
    <xdr:sp macro="" textlink="">
      <xdr:nvSpPr>
        <xdr:cNvPr id="881" name="楕円 880"/>
        <xdr:cNvSpPr/>
      </xdr:nvSpPr>
      <xdr:spPr>
        <a:xfrm>
          <a:off x="22110700" y="130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39730</xdr:rowOff>
    </xdr:from>
    <xdr:ext cx="534377" cy="259045"/>
    <xdr:sp macro="" textlink="">
      <xdr:nvSpPr>
        <xdr:cNvPr id="882" name="繰出金該当値テキスト"/>
        <xdr:cNvSpPr txBox="1"/>
      </xdr:nvSpPr>
      <xdr:spPr>
        <a:xfrm>
          <a:off x="22212300" y="128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131838</xdr:rowOff>
    </xdr:from>
    <xdr:to>
      <xdr:col>112</xdr:col>
      <xdr:colOff>38100</xdr:colOff>
      <xdr:row>76</xdr:row>
      <xdr:rowOff>61988</xdr:rowOff>
    </xdr:to>
    <xdr:sp macro="" textlink="">
      <xdr:nvSpPr>
        <xdr:cNvPr id="883" name="楕円 882"/>
        <xdr:cNvSpPr/>
      </xdr:nvSpPr>
      <xdr:spPr>
        <a:xfrm>
          <a:off x="21272500" y="129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78515</xdr:rowOff>
    </xdr:from>
    <xdr:ext cx="534377" cy="259045"/>
    <xdr:sp macro="" textlink="">
      <xdr:nvSpPr>
        <xdr:cNvPr id="884" name="テキスト ボックス 883"/>
        <xdr:cNvSpPr txBox="1"/>
      </xdr:nvSpPr>
      <xdr:spPr>
        <a:xfrm>
          <a:off x="21056111" y="1276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3136</xdr:rowOff>
    </xdr:from>
    <xdr:to>
      <xdr:col>107</xdr:col>
      <xdr:colOff>101600</xdr:colOff>
      <xdr:row>76</xdr:row>
      <xdr:rowOff>104736</xdr:rowOff>
    </xdr:to>
    <xdr:sp macro="" textlink="">
      <xdr:nvSpPr>
        <xdr:cNvPr id="885" name="楕円 884"/>
        <xdr:cNvSpPr/>
      </xdr:nvSpPr>
      <xdr:spPr>
        <a:xfrm>
          <a:off x="20383500" y="130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121264</xdr:rowOff>
    </xdr:from>
    <xdr:ext cx="534377" cy="259045"/>
    <xdr:sp macro="" textlink="">
      <xdr:nvSpPr>
        <xdr:cNvPr id="886" name="テキスト ボックス 885"/>
        <xdr:cNvSpPr txBox="1"/>
      </xdr:nvSpPr>
      <xdr:spPr>
        <a:xfrm>
          <a:off x="20167111" y="128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47409</xdr:rowOff>
    </xdr:from>
    <xdr:to>
      <xdr:col>102</xdr:col>
      <xdr:colOff>165100</xdr:colOff>
      <xdr:row>75</xdr:row>
      <xdr:rowOff>149008</xdr:rowOff>
    </xdr:to>
    <xdr:sp macro="" textlink="">
      <xdr:nvSpPr>
        <xdr:cNvPr id="887" name="楕円 886"/>
        <xdr:cNvSpPr/>
      </xdr:nvSpPr>
      <xdr:spPr>
        <a:xfrm>
          <a:off x="19494500" y="12906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165536</xdr:rowOff>
    </xdr:from>
    <xdr:ext cx="534377" cy="259045"/>
    <xdr:sp macro="" textlink="">
      <xdr:nvSpPr>
        <xdr:cNvPr id="888" name="テキスト ボックス 887"/>
        <xdr:cNvSpPr txBox="1"/>
      </xdr:nvSpPr>
      <xdr:spPr>
        <a:xfrm>
          <a:off x="19278111" y="126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118275</xdr:rowOff>
    </xdr:from>
    <xdr:to>
      <xdr:col>98</xdr:col>
      <xdr:colOff>38100</xdr:colOff>
      <xdr:row>76</xdr:row>
      <xdr:rowOff>48425</xdr:rowOff>
    </xdr:to>
    <xdr:sp macro="" textlink="">
      <xdr:nvSpPr>
        <xdr:cNvPr id="889" name="楕円 888"/>
        <xdr:cNvSpPr/>
      </xdr:nvSpPr>
      <xdr:spPr>
        <a:xfrm>
          <a:off x="18605500" y="129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39552</xdr:rowOff>
    </xdr:from>
    <xdr:ext cx="534377" cy="259045"/>
    <xdr:sp macro="" textlink="">
      <xdr:nvSpPr>
        <xdr:cNvPr id="890" name="テキスト ボックス 889"/>
        <xdr:cNvSpPr txBox="1"/>
      </xdr:nvSpPr>
      <xdr:spPr>
        <a:xfrm>
          <a:off x="18389111" y="130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297,529</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類似団体と比較して一人当たりコストが低い状況となっている。これは、年功的な給与上昇を抑制したこと及び春日部市職員定員管理計画等の着実な実施等によるものであるが、今後も指定管理者制度の導入などにより、コスト削減を図ること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50,634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ごみ処理施設運営事業において施設の包括的な管理・運営委託を導入したことにより、委託料の増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となったことによるものである。類似団体と比較して</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一人当たりコスト</a:t>
          </a:r>
          <a:r>
            <a:rPr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は低い状況ではあるが、今後も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さらなる行財政改革の取り組みによる経常経費の削減に努める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18,557</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況となっている。これは、公共施設マネジメント基本計画や都市インフラマネジメント計画に基づき、事業の取捨選択を徹底していくことによるものであり、今後も事業費の減少を目指すこととしている。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234,137
230,078
66.00
73,317,264
69,662,510
2,743,833
43,910,493
68,181,679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149497</xdr:rowOff>
    </xdr:from>
    <xdr:to>
      <xdr:col>24</xdr:col>
      <xdr:colOff>63500</xdr:colOff>
      <xdr:row>35</xdr:row>
      <xdr:rowOff>58057</xdr:rowOff>
    </xdr:to>
    <xdr:cxnSp macro="">
      <xdr:nvCxnSpPr>
        <xdr:cNvPr id="63" name="直線コネクタ 62"/>
        <xdr:cNvCxnSpPr/>
      </xdr:nvCxnSpPr>
      <xdr:spPr>
        <a:xfrm flipV="1">
          <a:off x="3797300" y="5978797"/>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31931</xdr:rowOff>
    </xdr:from>
    <xdr:to>
      <xdr:col>19</xdr:col>
      <xdr:colOff>177800</xdr:colOff>
      <xdr:row>35</xdr:row>
      <xdr:rowOff>58057</xdr:rowOff>
    </xdr:to>
    <xdr:cxnSp macro="">
      <xdr:nvCxnSpPr>
        <xdr:cNvPr id="66" name="直線コネクタ 65"/>
        <xdr:cNvCxnSpPr/>
      </xdr:nvCxnSpPr>
      <xdr:spPr>
        <a:xfrm>
          <a:off x="2908300" y="60326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120106</xdr:rowOff>
    </xdr:from>
    <xdr:to>
      <xdr:col>15</xdr:col>
      <xdr:colOff>50800</xdr:colOff>
      <xdr:row>35</xdr:row>
      <xdr:rowOff>31931</xdr:rowOff>
    </xdr:to>
    <xdr:cxnSp macro="">
      <xdr:nvCxnSpPr>
        <xdr:cNvPr id="69" name="直線コネクタ 68"/>
        <xdr:cNvCxnSpPr/>
      </xdr:nvCxnSpPr>
      <xdr:spPr>
        <a:xfrm>
          <a:off x="2019300" y="594940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136434</xdr:rowOff>
    </xdr:from>
    <xdr:to>
      <xdr:col>10</xdr:col>
      <xdr:colOff>114300</xdr:colOff>
      <xdr:row>34</xdr:row>
      <xdr:rowOff>120106</xdr:rowOff>
    </xdr:to>
    <xdr:cxnSp macro="">
      <xdr:nvCxnSpPr>
        <xdr:cNvPr id="72" name="直線コネクタ 71"/>
        <xdr:cNvCxnSpPr/>
      </xdr:nvCxnSpPr>
      <xdr:spPr>
        <a:xfrm>
          <a:off x="1130300" y="579428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98697</xdr:rowOff>
    </xdr:from>
    <xdr:to>
      <xdr:col>24</xdr:col>
      <xdr:colOff>114300</xdr:colOff>
      <xdr:row>35</xdr:row>
      <xdr:rowOff>28847</xdr:rowOff>
    </xdr:to>
    <xdr:sp macro="" textlink="">
      <xdr:nvSpPr>
        <xdr:cNvPr id="82" name="楕円 81"/>
        <xdr:cNvSpPr/>
      </xdr:nvSpPr>
      <xdr:spPr>
        <a:xfrm>
          <a:off x="45847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121574</xdr:rowOff>
    </xdr:from>
    <xdr:ext cx="469744" cy="259045"/>
    <xdr:sp macro="" textlink="">
      <xdr:nvSpPr>
        <xdr:cNvPr id="83" name="議会費該当値テキスト"/>
        <xdr:cNvSpPr txBox="1"/>
      </xdr:nvSpPr>
      <xdr:spPr>
        <a:xfrm>
          <a:off x="4686300" y="57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7257</xdr:rowOff>
    </xdr:from>
    <xdr:to>
      <xdr:col>20</xdr:col>
      <xdr:colOff>38100</xdr:colOff>
      <xdr:row>35</xdr:row>
      <xdr:rowOff>108857</xdr:rowOff>
    </xdr:to>
    <xdr:sp macro="" textlink="">
      <xdr:nvSpPr>
        <xdr:cNvPr id="84" name="楕円 83"/>
        <xdr:cNvSpPr/>
      </xdr:nvSpPr>
      <xdr:spPr>
        <a:xfrm>
          <a:off x="374650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99984</xdr:rowOff>
    </xdr:from>
    <xdr:ext cx="469744" cy="259045"/>
    <xdr:sp macro="" textlink="">
      <xdr:nvSpPr>
        <xdr:cNvPr id="85" name="テキスト ボックス 84"/>
        <xdr:cNvSpPr txBox="1"/>
      </xdr:nvSpPr>
      <xdr:spPr>
        <a:xfrm>
          <a:off x="3562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152581</xdr:rowOff>
    </xdr:from>
    <xdr:to>
      <xdr:col>15</xdr:col>
      <xdr:colOff>101600</xdr:colOff>
      <xdr:row>35</xdr:row>
      <xdr:rowOff>82731</xdr:rowOff>
    </xdr:to>
    <xdr:sp macro="" textlink="">
      <xdr:nvSpPr>
        <xdr:cNvPr id="86" name="楕円 85"/>
        <xdr:cNvSpPr/>
      </xdr:nvSpPr>
      <xdr:spPr>
        <a:xfrm>
          <a:off x="2857500" y="5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73858</xdr:rowOff>
    </xdr:from>
    <xdr:ext cx="469744" cy="259045"/>
    <xdr:sp macro="" textlink="">
      <xdr:nvSpPr>
        <xdr:cNvPr id="87" name="テキスト ボックス 86"/>
        <xdr:cNvSpPr txBox="1"/>
      </xdr:nvSpPr>
      <xdr:spPr>
        <a:xfrm>
          <a:off x="2673428" y="607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69306</xdr:rowOff>
    </xdr:from>
    <xdr:to>
      <xdr:col>10</xdr:col>
      <xdr:colOff>165100</xdr:colOff>
      <xdr:row>34</xdr:row>
      <xdr:rowOff>170906</xdr:rowOff>
    </xdr:to>
    <xdr:sp macro="" textlink="">
      <xdr:nvSpPr>
        <xdr:cNvPr id="88" name="楕円 87"/>
        <xdr:cNvSpPr/>
      </xdr:nvSpPr>
      <xdr:spPr>
        <a:xfrm>
          <a:off x="1968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162033</xdr:rowOff>
    </xdr:from>
    <xdr:ext cx="469744" cy="259045"/>
    <xdr:sp macro="" textlink="">
      <xdr:nvSpPr>
        <xdr:cNvPr id="89" name="テキスト ボックス 88"/>
        <xdr:cNvSpPr txBox="1"/>
      </xdr:nvSpPr>
      <xdr:spPr>
        <a:xfrm>
          <a:off x="1784428" y="5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85634</xdr:rowOff>
    </xdr:from>
    <xdr:to>
      <xdr:col>6</xdr:col>
      <xdr:colOff>38100</xdr:colOff>
      <xdr:row>34</xdr:row>
      <xdr:rowOff>15784</xdr:rowOff>
    </xdr:to>
    <xdr:sp macro="" textlink="">
      <xdr:nvSpPr>
        <xdr:cNvPr id="90" name="楕円 89"/>
        <xdr:cNvSpPr/>
      </xdr:nvSpPr>
      <xdr:spPr>
        <a:xfrm>
          <a:off x="1079500" y="5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6911</xdr:rowOff>
    </xdr:from>
    <xdr:ext cx="469744" cy="259045"/>
    <xdr:sp macro="" textlink="">
      <xdr:nvSpPr>
        <xdr:cNvPr id="91" name="テキスト ボックス 90"/>
        <xdr:cNvSpPr txBox="1"/>
      </xdr:nvSpPr>
      <xdr:spPr>
        <a:xfrm>
          <a:off x="895428" y="583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26886</xdr:rowOff>
    </xdr:from>
    <xdr:to>
      <xdr:col>24</xdr:col>
      <xdr:colOff>62865</xdr:colOff>
      <xdr:row>57</xdr:row>
      <xdr:rowOff>88684</xdr:rowOff>
    </xdr:to>
    <xdr:cxnSp macro="">
      <xdr:nvCxnSpPr>
        <xdr:cNvPr id="116" name="直線コネクタ 115"/>
        <xdr:cNvCxnSpPr/>
      </xdr:nvCxnSpPr>
      <xdr:spPr>
        <a:xfrm flipV="1">
          <a:off x="4633595" y="8599386"/>
          <a:ext cx="1270" cy="126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92511</xdr:rowOff>
    </xdr:from>
    <xdr:ext cx="534377" cy="259045"/>
    <xdr:sp macro="" textlink="">
      <xdr:nvSpPr>
        <xdr:cNvPr id="117" name="総務費最小値テキスト"/>
        <xdr:cNvSpPr txBox="1"/>
      </xdr:nvSpPr>
      <xdr:spPr>
        <a:xfrm>
          <a:off x="4686300" y="98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88684</xdr:rowOff>
    </xdr:from>
    <xdr:to>
      <xdr:col>24</xdr:col>
      <xdr:colOff>152400</xdr:colOff>
      <xdr:row>57</xdr:row>
      <xdr:rowOff>88684</xdr:rowOff>
    </xdr:to>
    <xdr:cxnSp macro="">
      <xdr:nvCxnSpPr>
        <xdr:cNvPr id="118" name="直線コネクタ 117"/>
        <xdr:cNvCxnSpPr/>
      </xdr:nvCxnSpPr>
      <xdr:spPr>
        <a:xfrm>
          <a:off x="4546600" y="986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145013</xdr:rowOff>
    </xdr:from>
    <xdr:ext cx="534377" cy="259045"/>
    <xdr:sp macro="" textlink="">
      <xdr:nvSpPr>
        <xdr:cNvPr id="119" name="総務費最大値テキスト"/>
        <xdr:cNvSpPr txBox="1"/>
      </xdr:nvSpPr>
      <xdr:spPr>
        <a:xfrm>
          <a:off x="4686300" y="83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26886</xdr:rowOff>
    </xdr:from>
    <xdr:to>
      <xdr:col>24</xdr:col>
      <xdr:colOff>152400</xdr:colOff>
      <xdr:row>50</xdr:row>
      <xdr:rowOff>26886</xdr:rowOff>
    </xdr:to>
    <xdr:cxnSp macro="">
      <xdr:nvCxnSpPr>
        <xdr:cNvPr id="120" name="直線コネクタ 119"/>
        <xdr:cNvCxnSpPr/>
      </xdr:nvCxnSpPr>
      <xdr:spPr>
        <a:xfrm>
          <a:off x="4546600" y="85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87694</xdr:rowOff>
    </xdr:from>
    <xdr:to>
      <xdr:col>24</xdr:col>
      <xdr:colOff>63500</xdr:colOff>
      <xdr:row>58</xdr:row>
      <xdr:rowOff>39459</xdr:rowOff>
    </xdr:to>
    <xdr:cxnSp macro="">
      <xdr:nvCxnSpPr>
        <xdr:cNvPr id="121" name="直線コネクタ 120"/>
        <xdr:cNvCxnSpPr/>
      </xdr:nvCxnSpPr>
      <xdr:spPr>
        <a:xfrm flipV="1">
          <a:off x="3797300" y="9860344"/>
          <a:ext cx="8382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140352</xdr:rowOff>
    </xdr:from>
    <xdr:ext cx="534377" cy="259045"/>
    <xdr:sp macro="" textlink="">
      <xdr:nvSpPr>
        <xdr:cNvPr id="122" name="総務費平均値テキスト"/>
        <xdr:cNvSpPr txBox="1"/>
      </xdr:nvSpPr>
      <xdr:spPr>
        <a:xfrm>
          <a:off x="4686300" y="922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117475</xdr:rowOff>
    </xdr:from>
    <xdr:to>
      <xdr:col>24</xdr:col>
      <xdr:colOff>114300</xdr:colOff>
      <xdr:row>55</xdr:row>
      <xdr:rowOff>47625</xdr:rowOff>
    </xdr:to>
    <xdr:sp macro="" textlink="">
      <xdr:nvSpPr>
        <xdr:cNvPr id="123" name="フローチャート: 判断 122"/>
        <xdr:cNvSpPr/>
      </xdr:nvSpPr>
      <xdr:spPr>
        <a:xfrm>
          <a:off x="4584700" y="93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142939</xdr:rowOff>
    </xdr:from>
    <xdr:to>
      <xdr:col>19</xdr:col>
      <xdr:colOff>177800</xdr:colOff>
      <xdr:row>58</xdr:row>
      <xdr:rowOff>39459</xdr:rowOff>
    </xdr:to>
    <xdr:cxnSp macro="">
      <xdr:nvCxnSpPr>
        <xdr:cNvPr id="124" name="直線コネクタ 123"/>
        <xdr:cNvCxnSpPr/>
      </xdr:nvCxnSpPr>
      <xdr:spPr>
        <a:xfrm>
          <a:off x="2908300" y="9915589"/>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143649</xdr:rowOff>
    </xdr:from>
    <xdr:to>
      <xdr:col>20</xdr:col>
      <xdr:colOff>38100</xdr:colOff>
      <xdr:row>55</xdr:row>
      <xdr:rowOff>73799</xdr:rowOff>
    </xdr:to>
    <xdr:sp macro="" textlink="">
      <xdr:nvSpPr>
        <xdr:cNvPr id="125" name="フローチャート: 判断 124"/>
        <xdr:cNvSpPr/>
      </xdr:nvSpPr>
      <xdr:spPr>
        <a:xfrm>
          <a:off x="3746500" y="94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90326</xdr:rowOff>
    </xdr:from>
    <xdr:ext cx="534377" cy="259045"/>
    <xdr:sp macro="" textlink="">
      <xdr:nvSpPr>
        <xdr:cNvPr id="126" name="テキスト ボックス 125"/>
        <xdr:cNvSpPr txBox="1"/>
      </xdr:nvSpPr>
      <xdr:spPr>
        <a:xfrm>
          <a:off x="3530111" y="91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90894</xdr:rowOff>
    </xdr:from>
    <xdr:to>
      <xdr:col>15</xdr:col>
      <xdr:colOff>50800</xdr:colOff>
      <xdr:row>57</xdr:row>
      <xdr:rowOff>142939</xdr:rowOff>
    </xdr:to>
    <xdr:cxnSp macro="">
      <xdr:nvCxnSpPr>
        <xdr:cNvPr id="127" name="直線コネクタ 126"/>
        <xdr:cNvCxnSpPr/>
      </xdr:nvCxnSpPr>
      <xdr:spPr>
        <a:xfrm>
          <a:off x="2019300" y="9863544"/>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60287</xdr:rowOff>
    </xdr:from>
    <xdr:to>
      <xdr:col>15</xdr:col>
      <xdr:colOff>101600</xdr:colOff>
      <xdr:row>55</xdr:row>
      <xdr:rowOff>161887</xdr:rowOff>
    </xdr:to>
    <xdr:sp macro="" textlink="">
      <xdr:nvSpPr>
        <xdr:cNvPr id="128" name="フローチャート: 判断 127"/>
        <xdr:cNvSpPr/>
      </xdr:nvSpPr>
      <xdr:spPr>
        <a:xfrm>
          <a:off x="2857500" y="949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6964</xdr:rowOff>
    </xdr:from>
    <xdr:ext cx="534377" cy="259045"/>
    <xdr:sp macro="" textlink="">
      <xdr:nvSpPr>
        <xdr:cNvPr id="129" name="テキスト ボックス 128"/>
        <xdr:cNvSpPr txBox="1"/>
      </xdr:nvSpPr>
      <xdr:spPr>
        <a:xfrm>
          <a:off x="2641111" y="92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90894</xdr:rowOff>
    </xdr:from>
    <xdr:to>
      <xdr:col>10</xdr:col>
      <xdr:colOff>114300</xdr:colOff>
      <xdr:row>57</xdr:row>
      <xdr:rowOff>102171</xdr:rowOff>
    </xdr:to>
    <xdr:cxnSp macro="">
      <xdr:nvCxnSpPr>
        <xdr:cNvPr id="130" name="直線コネクタ 129"/>
        <xdr:cNvCxnSpPr/>
      </xdr:nvCxnSpPr>
      <xdr:spPr>
        <a:xfrm flipV="1">
          <a:off x="1130300" y="9863544"/>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65278</xdr:rowOff>
    </xdr:from>
    <xdr:to>
      <xdr:col>10</xdr:col>
      <xdr:colOff>165100</xdr:colOff>
      <xdr:row>55</xdr:row>
      <xdr:rowOff>166878</xdr:rowOff>
    </xdr:to>
    <xdr:sp macro="" textlink="">
      <xdr:nvSpPr>
        <xdr:cNvPr id="131" name="フローチャート: 判断 130"/>
        <xdr:cNvSpPr/>
      </xdr:nvSpPr>
      <xdr:spPr>
        <a:xfrm>
          <a:off x="1968500" y="949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11955</xdr:rowOff>
    </xdr:from>
    <xdr:ext cx="534377" cy="259045"/>
    <xdr:sp macro="" textlink="">
      <xdr:nvSpPr>
        <xdr:cNvPr id="132" name="テキスト ボックス 131"/>
        <xdr:cNvSpPr txBox="1"/>
      </xdr:nvSpPr>
      <xdr:spPr>
        <a:xfrm>
          <a:off x="1752111" y="92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68935</xdr:rowOff>
    </xdr:from>
    <xdr:to>
      <xdr:col>6</xdr:col>
      <xdr:colOff>38100</xdr:colOff>
      <xdr:row>54</xdr:row>
      <xdr:rowOff>170535</xdr:rowOff>
    </xdr:to>
    <xdr:sp macro="" textlink="">
      <xdr:nvSpPr>
        <xdr:cNvPr id="133" name="フローチャート: 判断 132"/>
        <xdr:cNvSpPr/>
      </xdr:nvSpPr>
      <xdr:spPr>
        <a:xfrm>
          <a:off x="1079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15612</xdr:rowOff>
    </xdr:from>
    <xdr:ext cx="534377" cy="259045"/>
    <xdr:sp macro="" textlink="">
      <xdr:nvSpPr>
        <xdr:cNvPr id="134" name="テキスト ボックス 133"/>
        <xdr:cNvSpPr txBox="1"/>
      </xdr:nvSpPr>
      <xdr:spPr>
        <a:xfrm>
          <a:off x="863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36894</xdr:rowOff>
    </xdr:from>
    <xdr:to>
      <xdr:col>24</xdr:col>
      <xdr:colOff>114300</xdr:colOff>
      <xdr:row>57</xdr:row>
      <xdr:rowOff>138494</xdr:rowOff>
    </xdr:to>
    <xdr:sp macro="" textlink="">
      <xdr:nvSpPr>
        <xdr:cNvPr id="140" name="楕円 139"/>
        <xdr:cNvSpPr/>
      </xdr:nvSpPr>
      <xdr:spPr>
        <a:xfrm>
          <a:off x="4584700" y="98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123271</xdr:rowOff>
    </xdr:from>
    <xdr:ext cx="534377" cy="259045"/>
    <xdr:sp macro="" textlink="">
      <xdr:nvSpPr>
        <xdr:cNvPr id="141" name="総務費該当値テキスト"/>
        <xdr:cNvSpPr txBox="1"/>
      </xdr:nvSpPr>
      <xdr:spPr>
        <a:xfrm>
          <a:off x="4686300" y="97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160109</xdr:rowOff>
    </xdr:from>
    <xdr:to>
      <xdr:col>20</xdr:col>
      <xdr:colOff>38100</xdr:colOff>
      <xdr:row>58</xdr:row>
      <xdr:rowOff>90259</xdr:rowOff>
    </xdr:to>
    <xdr:sp macro="" textlink="">
      <xdr:nvSpPr>
        <xdr:cNvPr id="142" name="楕円 141"/>
        <xdr:cNvSpPr/>
      </xdr:nvSpPr>
      <xdr:spPr>
        <a:xfrm>
          <a:off x="3746500" y="993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81386</xdr:rowOff>
    </xdr:from>
    <xdr:ext cx="534377" cy="259045"/>
    <xdr:sp macro="" textlink="">
      <xdr:nvSpPr>
        <xdr:cNvPr id="143" name="テキスト ボックス 142"/>
        <xdr:cNvSpPr txBox="1"/>
      </xdr:nvSpPr>
      <xdr:spPr>
        <a:xfrm>
          <a:off x="3530111" y="100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92139</xdr:rowOff>
    </xdr:from>
    <xdr:to>
      <xdr:col>15</xdr:col>
      <xdr:colOff>101600</xdr:colOff>
      <xdr:row>58</xdr:row>
      <xdr:rowOff>22289</xdr:rowOff>
    </xdr:to>
    <xdr:sp macro="" textlink="">
      <xdr:nvSpPr>
        <xdr:cNvPr id="144" name="楕円 143"/>
        <xdr:cNvSpPr/>
      </xdr:nvSpPr>
      <xdr:spPr>
        <a:xfrm>
          <a:off x="2857500" y="98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13416</xdr:rowOff>
    </xdr:from>
    <xdr:ext cx="534377" cy="259045"/>
    <xdr:sp macro="" textlink="">
      <xdr:nvSpPr>
        <xdr:cNvPr id="145" name="テキスト ボックス 144"/>
        <xdr:cNvSpPr txBox="1"/>
      </xdr:nvSpPr>
      <xdr:spPr>
        <a:xfrm>
          <a:off x="2641111" y="99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40094</xdr:rowOff>
    </xdr:from>
    <xdr:to>
      <xdr:col>10</xdr:col>
      <xdr:colOff>165100</xdr:colOff>
      <xdr:row>57</xdr:row>
      <xdr:rowOff>141694</xdr:rowOff>
    </xdr:to>
    <xdr:sp macro="" textlink="">
      <xdr:nvSpPr>
        <xdr:cNvPr id="146" name="楕円 145"/>
        <xdr:cNvSpPr/>
      </xdr:nvSpPr>
      <xdr:spPr>
        <a:xfrm>
          <a:off x="1968500" y="98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132821</xdr:rowOff>
    </xdr:from>
    <xdr:ext cx="534377" cy="259045"/>
    <xdr:sp macro="" textlink="">
      <xdr:nvSpPr>
        <xdr:cNvPr id="147" name="テキスト ボックス 146"/>
        <xdr:cNvSpPr txBox="1"/>
      </xdr:nvSpPr>
      <xdr:spPr>
        <a:xfrm>
          <a:off x="1752111" y="990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51371</xdr:rowOff>
    </xdr:from>
    <xdr:to>
      <xdr:col>6</xdr:col>
      <xdr:colOff>38100</xdr:colOff>
      <xdr:row>57</xdr:row>
      <xdr:rowOff>152971</xdr:rowOff>
    </xdr:to>
    <xdr:sp macro="" textlink="">
      <xdr:nvSpPr>
        <xdr:cNvPr id="148" name="楕円 147"/>
        <xdr:cNvSpPr/>
      </xdr:nvSpPr>
      <xdr:spPr>
        <a:xfrm>
          <a:off x="1079500" y="98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144098</xdr:rowOff>
    </xdr:from>
    <xdr:ext cx="534377" cy="259045"/>
    <xdr:sp macro="" textlink="">
      <xdr:nvSpPr>
        <xdr:cNvPr id="149" name="テキスト ボックス 148"/>
        <xdr:cNvSpPr txBox="1"/>
      </xdr:nvSpPr>
      <xdr:spPr>
        <a:xfrm>
          <a:off x="863111" y="99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68168</xdr:rowOff>
    </xdr:from>
    <xdr:to>
      <xdr:col>24</xdr:col>
      <xdr:colOff>63500</xdr:colOff>
      <xdr:row>78</xdr:row>
      <xdr:rowOff>16180</xdr:rowOff>
    </xdr:to>
    <xdr:cxnSp macro="">
      <xdr:nvCxnSpPr>
        <xdr:cNvPr id="179" name="直線コネクタ 178"/>
        <xdr:cNvCxnSpPr/>
      </xdr:nvCxnSpPr>
      <xdr:spPr>
        <a:xfrm flipV="1">
          <a:off x="3797300" y="13269818"/>
          <a:ext cx="838200" cy="11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80" name="民生費平均値テキスト"/>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137643</xdr:rowOff>
    </xdr:from>
    <xdr:to>
      <xdr:col>19</xdr:col>
      <xdr:colOff>177800</xdr:colOff>
      <xdr:row>78</xdr:row>
      <xdr:rowOff>16180</xdr:rowOff>
    </xdr:to>
    <xdr:cxnSp macro="">
      <xdr:nvCxnSpPr>
        <xdr:cNvPr id="182" name="直線コネクタ 181"/>
        <xdr:cNvCxnSpPr/>
      </xdr:nvCxnSpPr>
      <xdr:spPr>
        <a:xfrm>
          <a:off x="2908300" y="13339293"/>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4" name="テキスト ボックス 183"/>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137643</xdr:rowOff>
    </xdr:from>
    <xdr:to>
      <xdr:col>15</xdr:col>
      <xdr:colOff>50800</xdr:colOff>
      <xdr:row>78</xdr:row>
      <xdr:rowOff>20732</xdr:rowOff>
    </xdr:to>
    <xdr:cxnSp macro="">
      <xdr:nvCxnSpPr>
        <xdr:cNvPr id="185" name="直線コネクタ 184"/>
        <xdr:cNvCxnSpPr/>
      </xdr:nvCxnSpPr>
      <xdr:spPr>
        <a:xfrm flipV="1">
          <a:off x="2019300" y="13339293"/>
          <a:ext cx="889000" cy="5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7" name="テキスト ボックス 186"/>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20732</xdr:rowOff>
    </xdr:from>
    <xdr:to>
      <xdr:col>10</xdr:col>
      <xdr:colOff>114300</xdr:colOff>
      <xdr:row>78</xdr:row>
      <xdr:rowOff>139015</xdr:rowOff>
    </xdr:to>
    <xdr:cxnSp macro="">
      <xdr:nvCxnSpPr>
        <xdr:cNvPr id="188" name="直線コネクタ 187"/>
        <xdr:cNvCxnSpPr/>
      </xdr:nvCxnSpPr>
      <xdr:spPr>
        <a:xfrm flipV="1">
          <a:off x="1130300" y="13393832"/>
          <a:ext cx="889000" cy="1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90" name="テキスト ボックス 189"/>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2" name="テキスト ボックス 191"/>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17368</xdr:rowOff>
    </xdr:from>
    <xdr:to>
      <xdr:col>24</xdr:col>
      <xdr:colOff>114300</xdr:colOff>
      <xdr:row>77</xdr:row>
      <xdr:rowOff>118968</xdr:rowOff>
    </xdr:to>
    <xdr:sp macro="" textlink="">
      <xdr:nvSpPr>
        <xdr:cNvPr id="198" name="楕円 197"/>
        <xdr:cNvSpPr/>
      </xdr:nvSpPr>
      <xdr:spPr>
        <a:xfrm>
          <a:off x="4584700" y="132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167245</xdr:rowOff>
    </xdr:from>
    <xdr:ext cx="599010" cy="259045"/>
    <xdr:sp macro="" textlink="">
      <xdr:nvSpPr>
        <xdr:cNvPr id="199" name="民生費該当値テキスト"/>
        <xdr:cNvSpPr txBox="1"/>
      </xdr:nvSpPr>
      <xdr:spPr>
        <a:xfrm>
          <a:off x="4686300" y="1319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136830</xdr:rowOff>
    </xdr:from>
    <xdr:to>
      <xdr:col>20</xdr:col>
      <xdr:colOff>38100</xdr:colOff>
      <xdr:row>78</xdr:row>
      <xdr:rowOff>66980</xdr:rowOff>
    </xdr:to>
    <xdr:sp macro="" textlink="">
      <xdr:nvSpPr>
        <xdr:cNvPr id="200" name="楕円 199"/>
        <xdr:cNvSpPr/>
      </xdr:nvSpPr>
      <xdr:spPr>
        <a:xfrm>
          <a:off x="3746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58107</xdr:rowOff>
    </xdr:from>
    <xdr:ext cx="599010" cy="259045"/>
    <xdr:sp macro="" textlink="">
      <xdr:nvSpPr>
        <xdr:cNvPr id="201" name="テキスト ボックス 200"/>
        <xdr:cNvSpPr txBox="1"/>
      </xdr:nvSpPr>
      <xdr:spPr>
        <a:xfrm>
          <a:off x="3497795" y="134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86843</xdr:rowOff>
    </xdr:from>
    <xdr:to>
      <xdr:col>15</xdr:col>
      <xdr:colOff>101600</xdr:colOff>
      <xdr:row>78</xdr:row>
      <xdr:rowOff>16993</xdr:rowOff>
    </xdr:to>
    <xdr:sp macro="" textlink="">
      <xdr:nvSpPr>
        <xdr:cNvPr id="202" name="楕円 201"/>
        <xdr:cNvSpPr/>
      </xdr:nvSpPr>
      <xdr:spPr>
        <a:xfrm>
          <a:off x="2857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8120</xdr:rowOff>
    </xdr:from>
    <xdr:ext cx="599010" cy="259045"/>
    <xdr:sp macro="" textlink="">
      <xdr:nvSpPr>
        <xdr:cNvPr id="203" name="テキスト ボックス 202"/>
        <xdr:cNvSpPr txBox="1"/>
      </xdr:nvSpPr>
      <xdr:spPr>
        <a:xfrm>
          <a:off x="2608795" y="133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141382</xdr:rowOff>
    </xdr:from>
    <xdr:to>
      <xdr:col>10</xdr:col>
      <xdr:colOff>165100</xdr:colOff>
      <xdr:row>78</xdr:row>
      <xdr:rowOff>71532</xdr:rowOff>
    </xdr:to>
    <xdr:sp macro="" textlink="">
      <xdr:nvSpPr>
        <xdr:cNvPr id="204" name="楕円 203"/>
        <xdr:cNvSpPr/>
      </xdr:nvSpPr>
      <xdr:spPr>
        <a:xfrm>
          <a:off x="1968500" y="133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62659</xdr:rowOff>
    </xdr:from>
    <xdr:ext cx="599010" cy="259045"/>
    <xdr:sp macro="" textlink="">
      <xdr:nvSpPr>
        <xdr:cNvPr id="205" name="テキスト ボックス 204"/>
        <xdr:cNvSpPr txBox="1"/>
      </xdr:nvSpPr>
      <xdr:spPr>
        <a:xfrm>
          <a:off x="1719795" y="1343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88215</xdr:rowOff>
    </xdr:from>
    <xdr:to>
      <xdr:col>6</xdr:col>
      <xdr:colOff>38100</xdr:colOff>
      <xdr:row>79</xdr:row>
      <xdr:rowOff>18365</xdr:rowOff>
    </xdr:to>
    <xdr:sp macro="" textlink="">
      <xdr:nvSpPr>
        <xdr:cNvPr id="206" name="楕円 205"/>
        <xdr:cNvSpPr/>
      </xdr:nvSpPr>
      <xdr:spPr>
        <a:xfrm>
          <a:off x="1079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9492</xdr:rowOff>
    </xdr:from>
    <xdr:ext cx="599010" cy="259045"/>
    <xdr:sp macro="" textlink="">
      <xdr:nvSpPr>
        <xdr:cNvPr id="207" name="テキスト ボックス 206"/>
        <xdr:cNvSpPr txBox="1"/>
      </xdr:nvSpPr>
      <xdr:spPr>
        <a:xfrm>
          <a:off x="830795" y="1355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98758</xdr:rowOff>
    </xdr:from>
    <xdr:to>
      <xdr:col>24</xdr:col>
      <xdr:colOff>63500</xdr:colOff>
      <xdr:row>97</xdr:row>
      <xdr:rowOff>156730</xdr:rowOff>
    </xdr:to>
    <xdr:cxnSp macro="">
      <xdr:nvCxnSpPr>
        <xdr:cNvPr id="235" name="直線コネクタ 234"/>
        <xdr:cNvCxnSpPr/>
      </xdr:nvCxnSpPr>
      <xdr:spPr>
        <a:xfrm>
          <a:off x="3797300" y="16557958"/>
          <a:ext cx="838200" cy="2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6"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98758</xdr:rowOff>
    </xdr:from>
    <xdr:to>
      <xdr:col>19</xdr:col>
      <xdr:colOff>177800</xdr:colOff>
      <xdr:row>96</xdr:row>
      <xdr:rowOff>122372</xdr:rowOff>
    </xdr:to>
    <xdr:cxnSp macro="">
      <xdr:nvCxnSpPr>
        <xdr:cNvPr id="238" name="直線コネクタ 237"/>
        <xdr:cNvCxnSpPr/>
      </xdr:nvCxnSpPr>
      <xdr:spPr>
        <a:xfrm flipV="1">
          <a:off x="2908300" y="16557958"/>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40" name="テキスト ボックス 239"/>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122372</xdr:rowOff>
    </xdr:from>
    <xdr:to>
      <xdr:col>15</xdr:col>
      <xdr:colOff>50800</xdr:colOff>
      <xdr:row>97</xdr:row>
      <xdr:rowOff>49288</xdr:rowOff>
    </xdr:to>
    <xdr:cxnSp macro="">
      <xdr:nvCxnSpPr>
        <xdr:cNvPr id="241" name="直線コネクタ 240"/>
        <xdr:cNvCxnSpPr/>
      </xdr:nvCxnSpPr>
      <xdr:spPr>
        <a:xfrm flipV="1">
          <a:off x="2019300" y="16581572"/>
          <a:ext cx="889000" cy="9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3" name="テキスト ボックス 242"/>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158651</xdr:rowOff>
    </xdr:from>
    <xdr:to>
      <xdr:col>10</xdr:col>
      <xdr:colOff>114300</xdr:colOff>
      <xdr:row>97</xdr:row>
      <xdr:rowOff>49288</xdr:rowOff>
    </xdr:to>
    <xdr:cxnSp macro="">
      <xdr:nvCxnSpPr>
        <xdr:cNvPr id="244" name="直線コネクタ 243"/>
        <xdr:cNvCxnSpPr/>
      </xdr:nvCxnSpPr>
      <xdr:spPr>
        <a:xfrm>
          <a:off x="1130300" y="16446401"/>
          <a:ext cx="889000" cy="23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6" name="テキスト ボックス 245"/>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8" name="テキスト ボックス 247"/>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105930</xdr:rowOff>
    </xdr:from>
    <xdr:to>
      <xdr:col>24</xdr:col>
      <xdr:colOff>114300</xdr:colOff>
      <xdr:row>98</xdr:row>
      <xdr:rowOff>36080</xdr:rowOff>
    </xdr:to>
    <xdr:sp macro="" textlink="">
      <xdr:nvSpPr>
        <xdr:cNvPr id="254" name="楕円 253"/>
        <xdr:cNvSpPr/>
      </xdr:nvSpPr>
      <xdr:spPr>
        <a:xfrm>
          <a:off x="4584700" y="16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20857</xdr:rowOff>
    </xdr:from>
    <xdr:ext cx="534377" cy="259045"/>
    <xdr:sp macro="" textlink="">
      <xdr:nvSpPr>
        <xdr:cNvPr id="255" name="衛生費該当値テキスト"/>
        <xdr:cNvSpPr txBox="1"/>
      </xdr:nvSpPr>
      <xdr:spPr>
        <a:xfrm>
          <a:off x="4686300" y="166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47958</xdr:rowOff>
    </xdr:from>
    <xdr:to>
      <xdr:col>20</xdr:col>
      <xdr:colOff>38100</xdr:colOff>
      <xdr:row>96</xdr:row>
      <xdr:rowOff>149558</xdr:rowOff>
    </xdr:to>
    <xdr:sp macro="" textlink="">
      <xdr:nvSpPr>
        <xdr:cNvPr id="256" name="楕円 255"/>
        <xdr:cNvSpPr/>
      </xdr:nvSpPr>
      <xdr:spPr>
        <a:xfrm>
          <a:off x="3746500" y="165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166085</xdr:rowOff>
    </xdr:from>
    <xdr:ext cx="534377" cy="259045"/>
    <xdr:sp macro="" textlink="">
      <xdr:nvSpPr>
        <xdr:cNvPr id="257" name="テキスト ボックス 256"/>
        <xdr:cNvSpPr txBox="1"/>
      </xdr:nvSpPr>
      <xdr:spPr>
        <a:xfrm>
          <a:off x="3530111" y="162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71572</xdr:rowOff>
    </xdr:from>
    <xdr:to>
      <xdr:col>15</xdr:col>
      <xdr:colOff>101600</xdr:colOff>
      <xdr:row>97</xdr:row>
      <xdr:rowOff>1722</xdr:rowOff>
    </xdr:to>
    <xdr:sp macro="" textlink="">
      <xdr:nvSpPr>
        <xdr:cNvPr id="258" name="楕円 257"/>
        <xdr:cNvSpPr/>
      </xdr:nvSpPr>
      <xdr:spPr>
        <a:xfrm>
          <a:off x="2857500" y="165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18249</xdr:rowOff>
    </xdr:from>
    <xdr:ext cx="534377" cy="259045"/>
    <xdr:sp macro="" textlink="">
      <xdr:nvSpPr>
        <xdr:cNvPr id="259" name="テキスト ボックス 258"/>
        <xdr:cNvSpPr txBox="1"/>
      </xdr:nvSpPr>
      <xdr:spPr>
        <a:xfrm>
          <a:off x="2641111" y="163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169938</xdr:rowOff>
    </xdr:from>
    <xdr:to>
      <xdr:col>10</xdr:col>
      <xdr:colOff>165100</xdr:colOff>
      <xdr:row>97</xdr:row>
      <xdr:rowOff>100088</xdr:rowOff>
    </xdr:to>
    <xdr:sp macro="" textlink="">
      <xdr:nvSpPr>
        <xdr:cNvPr id="260" name="楕円 259"/>
        <xdr:cNvSpPr/>
      </xdr:nvSpPr>
      <xdr:spPr>
        <a:xfrm>
          <a:off x="1968500" y="166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91215</xdr:rowOff>
    </xdr:from>
    <xdr:ext cx="534377" cy="259045"/>
    <xdr:sp macro="" textlink="">
      <xdr:nvSpPr>
        <xdr:cNvPr id="261" name="テキスト ボックス 260"/>
        <xdr:cNvSpPr txBox="1"/>
      </xdr:nvSpPr>
      <xdr:spPr>
        <a:xfrm>
          <a:off x="1752111" y="167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107851</xdr:rowOff>
    </xdr:from>
    <xdr:to>
      <xdr:col>6</xdr:col>
      <xdr:colOff>38100</xdr:colOff>
      <xdr:row>96</xdr:row>
      <xdr:rowOff>38001</xdr:rowOff>
    </xdr:to>
    <xdr:sp macro="" textlink="">
      <xdr:nvSpPr>
        <xdr:cNvPr id="262" name="楕円 261"/>
        <xdr:cNvSpPr/>
      </xdr:nvSpPr>
      <xdr:spPr>
        <a:xfrm>
          <a:off x="1079500" y="163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54528</xdr:rowOff>
    </xdr:from>
    <xdr:ext cx="534377" cy="259045"/>
    <xdr:sp macro="" textlink="">
      <xdr:nvSpPr>
        <xdr:cNvPr id="263" name="テキスト ボックス 262"/>
        <xdr:cNvSpPr txBox="1"/>
      </xdr:nvSpPr>
      <xdr:spPr>
        <a:xfrm>
          <a:off x="863111" y="1617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43307</xdr:rowOff>
    </xdr:from>
    <xdr:to>
      <xdr:col>55</xdr:col>
      <xdr:colOff>0</xdr:colOff>
      <xdr:row>38</xdr:row>
      <xdr:rowOff>66548</xdr:rowOff>
    </xdr:to>
    <xdr:cxnSp macro="">
      <xdr:nvCxnSpPr>
        <xdr:cNvPr id="292" name="直線コネクタ 291"/>
        <xdr:cNvCxnSpPr/>
      </xdr:nvCxnSpPr>
      <xdr:spPr>
        <a:xfrm>
          <a:off x="9639300" y="6558407"/>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3" name="労働費平均値テキスト"/>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43307</xdr:rowOff>
    </xdr:from>
    <xdr:to>
      <xdr:col>50</xdr:col>
      <xdr:colOff>114300</xdr:colOff>
      <xdr:row>38</xdr:row>
      <xdr:rowOff>57404</xdr:rowOff>
    </xdr:to>
    <xdr:cxnSp macro="">
      <xdr:nvCxnSpPr>
        <xdr:cNvPr id="295" name="直線コネクタ 294"/>
        <xdr:cNvCxnSpPr/>
      </xdr:nvCxnSpPr>
      <xdr:spPr>
        <a:xfrm flipV="1">
          <a:off x="8750300" y="655840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7" name="テキスト ボックス 296"/>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57404</xdr:rowOff>
    </xdr:from>
    <xdr:to>
      <xdr:col>45</xdr:col>
      <xdr:colOff>177800</xdr:colOff>
      <xdr:row>38</xdr:row>
      <xdr:rowOff>59309</xdr:rowOff>
    </xdr:to>
    <xdr:cxnSp macro="">
      <xdr:nvCxnSpPr>
        <xdr:cNvPr id="298" name="直線コネクタ 297"/>
        <xdr:cNvCxnSpPr/>
      </xdr:nvCxnSpPr>
      <xdr:spPr>
        <a:xfrm flipV="1">
          <a:off x="7861300" y="657250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300" name="テキスト ボックス 299"/>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170942</xdr:rowOff>
    </xdr:from>
    <xdr:to>
      <xdr:col>41</xdr:col>
      <xdr:colOff>50800</xdr:colOff>
      <xdr:row>38</xdr:row>
      <xdr:rowOff>59309</xdr:rowOff>
    </xdr:to>
    <xdr:cxnSp macro="">
      <xdr:nvCxnSpPr>
        <xdr:cNvPr id="301" name="直線コネクタ 300"/>
        <xdr:cNvCxnSpPr/>
      </xdr:nvCxnSpPr>
      <xdr:spPr>
        <a:xfrm>
          <a:off x="6972300" y="651459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3" name="テキスト ボックス 302"/>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xdr:rowOff>
    </xdr:from>
    <xdr:to>
      <xdr:col>55</xdr:col>
      <xdr:colOff>50800</xdr:colOff>
      <xdr:row>38</xdr:row>
      <xdr:rowOff>117348</xdr:rowOff>
    </xdr:to>
    <xdr:sp macro="" textlink="">
      <xdr:nvSpPr>
        <xdr:cNvPr id="311" name="楕円 310"/>
        <xdr:cNvSpPr/>
      </xdr:nvSpPr>
      <xdr:spPr>
        <a:xfrm>
          <a:off x="10426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102125</xdr:rowOff>
    </xdr:from>
    <xdr:ext cx="378565" cy="259045"/>
    <xdr:sp macro="" textlink="">
      <xdr:nvSpPr>
        <xdr:cNvPr id="312" name="労働費該当値テキスト"/>
        <xdr:cNvSpPr txBox="1"/>
      </xdr:nvSpPr>
      <xdr:spPr>
        <a:xfrm>
          <a:off x="10528300" y="644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163957</xdr:rowOff>
    </xdr:from>
    <xdr:to>
      <xdr:col>50</xdr:col>
      <xdr:colOff>165100</xdr:colOff>
      <xdr:row>38</xdr:row>
      <xdr:rowOff>94107</xdr:rowOff>
    </xdr:to>
    <xdr:sp macro="" textlink="">
      <xdr:nvSpPr>
        <xdr:cNvPr id="313" name="楕円 312"/>
        <xdr:cNvSpPr/>
      </xdr:nvSpPr>
      <xdr:spPr>
        <a:xfrm>
          <a:off x="9588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85234</xdr:rowOff>
    </xdr:from>
    <xdr:ext cx="378565" cy="259045"/>
    <xdr:sp macro="" textlink="">
      <xdr:nvSpPr>
        <xdr:cNvPr id="314" name="テキスト ボックス 313"/>
        <xdr:cNvSpPr txBox="1"/>
      </xdr:nvSpPr>
      <xdr:spPr>
        <a:xfrm>
          <a:off x="9450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xdr:rowOff>
    </xdr:from>
    <xdr:to>
      <xdr:col>46</xdr:col>
      <xdr:colOff>38100</xdr:colOff>
      <xdr:row>38</xdr:row>
      <xdr:rowOff>108204</xdr:rowOff>
    </xdr:to>
    <xdr:sp macro="" textlink="">
      <xdr:nvSpPr>
        <xdr:cNvPr id="315" name="楕円 314"/>
        <xdr:cNvSpPr/>
      </xdr:nvSpPr>
      <xdr:spPr>
        <a:xfrm>
          <a:off x="8699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99331</xdr:rowOff>
    </xdr:from>
    <xdr:ext cx="378565" cy="259045"/>
    <xdr:sp macro="" textlink="">
      <xdr:nvSpPr>
        <xdr:cNvPr id="316" name="テキスト ボックス 315"/>
        <xdr:cNvSpPr txBox="1"/>
      </xdr:nvSpPr>
      <xdr:spPr>
        <a:xfrm>
          <a:off x="8561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8509</xdr:rowOff>
    </xdr:from>
    <xdr:to>
      <xdr:col>41</xdr:col>
      <xdr:colOff>101600</xdr:colOff>
      <xdr:row>38</xdr:row>
      <xdr:rowOff>110109</xdr:rowOff>
    </xdr:to>
    <xdr:sp macro="" textlink="">
      <xdr:nvSpPr>
        <xdr:cNvPr id="317" name="楕円 316"/>
        <xdr:cNvSpPr/>
      </xdr:nvSpPr>
      <xdr:spPr>
        <a:xfrm>
          <a:off x="7810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101236</xdr:rowOff>
    </xdr:from>
    <xdr:ext cx="378565" cy="259045"/>
    <xdr:sp macro="" textlink="">
      <xdr:nvSpPr>
        <xdr:cNvPr id="318" name="テキスト ボックス 317"/>
        <xdr:cNvSpPr txBox="1"/>
      </xdr:nvSpPr>
      <xdr:spPr>
        <a:xfrm>
          <a:off x="7672017" y="661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120142</xdr:rowOff>
    </xdr:from>
    <xdr:to>
      <xdr:col>36</xdr:col>
      <xdr:colOff>165100</xdr:colOff>
      <xdr:row>38</xdr:row>
      <xdr:rowOff>50292</xdr:rowOff>
    </xdr:to>
    <xdr:sp macro="" textlink="">
      <xdr:nvSpPr>
        <xdr:cNvPr id="319" name="楕円 318"/>
        <xdr:cNvSpPr/>
      </xdr:nvSpPr>
      <xdr:spPr>
        <a:xfrm>
          <a:off x="69215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41419</xdr:rowOff>
    </xdr:from>
    <xdr:ext cx="378565" cy="259045"/>
    <xdr:sp macro="" textlink="">
      <xdr:nvSpPr>
        <xdr:cNvPr id="320" name="テキスト ボックス 319"/>
        <xdr:cNvSpPr txBox="1"/>
      </xdr:nvSpPr>
      <xdr:spPr>
        <a:xfrm>
          <a:off x="6783017" y="655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79898</xdr:rowOff>
    </xdr:from>
    <xdr:to>
      <xdr:col>55</xdr:col>
      <xdr:colOff>0</xdr:colOff>
      <xdr:row>58</xdr:row>
      <xdr:rowOff>80081</xdr:rowOff>
    </xdr:to>
    <xdr:cxnSp macro="">
      <xdr:nvCxnSpPr>
        <xdr:cNvPr id="347" name="直線コネクタ 346"/>
        <xdr:cNvCxnSpPr/>
      </xdr:nvCxnSpPr>
      <xdr:spPr>
        <a:xfrm>
          <a:off x="9639300" y="1002399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79898</xdr:rowOff>
    </xdr:from>
    <xdr:to>
      <xdr:col>50</xdr:col>
      <xdr:colOff>114300</xdr:colOff>
      <xdr:row>58</xdr:row>
      <xdr:rowOff>85430</xdr:rowOff>
    </xdr:to>
    <xdr:cxnSp macro="">
      <xdr:nvCxnSpPr>
        <xdr:cNvPr id="350" name="直線コネクタ 349"/>
        <xdr:cNvCxnSpPr/>
      </xdr:nvCxnSpPr>
      <xdr:spPr>
        <a:xfrm flipV="1">
          <a:off x="8750300" y="1002399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85430</xdr:rowOff>
    </xdr:from>
    <xdr:to>
      <xdr:col>45</xdr:col>
      <xdr:colOff>177800</xdr:colOff>
      <xdr:row>58</xdr:row>
      <xdr:rowOff>90368</xdr:rowOff>
    </xdr:to>
    <xdr:cxnSp macro="">
      <xdr:nvCxnSpPr>
        <xdr:cNvPr id="353" name="直線コネクタ 352"/>
        <xdr:cNvCxnSpPr/>
      </xdr:nvCxnSpPr>
      <xdr:spPr>
        <a:xfrm flipV="1">
          <a:off x="7861300" y="10029530"/>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88036</xdr:rowOff>
    </xdr:from>
    <xdr:to>
      <xdr:col>41</xdr:col>
      <xdr:colOff>50800</xdr:colOff>
      <xdr:row>58</xdr:row>
      <xdr:rowOff>90368</xdr:rowOff>
    </xdr:to>
    <xdr:cxnSp macro="">
      <xdr:nvCxnSpPr>
        <xdr:cNvPr id="356" name="直線コネクタ 355"/>
        <xdr:cNvCxnSpPr/>
      </xdr:nvCxnSpPr>
      <xdr:spPr>
        <a:xfrm>
          <a:off x="6972300" y="1003213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60" name="テキスト ボックス 359"/>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29281</xdr:rowOff>
    </xdr:from>
    <xdr:to>
      <xdr:col>55</xdr:col>
      <xdr:colOff>50800</xdr:colOff>
      <xdr:row>58</xdr:row>
      <xdr:rowOff>130881</xdr:rowOff>
    </xdr:to>
    <xdr:sp macro="" textlink="">
      <xdr:nvSpPr>
        <xdr:cNvPr id="366" name="楕円 365"/>
        <xdr:cNvSpPr/>
      </xdr:nvSpPr>
      <xdr:spPr>
        <a:xfrm>
          <a:off x="10426700" y="99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115658</xdr:rowOff>
    </xdr:from>
    <xdr:ext cx="469744" cy="259045"/>
    <xdr:sp macro="" textlink="">
      <xdr:nvSpPr>
        <xdr:cNvPr id="367" name="農林水産業費該当値テキスト"/>
        <xdr:cNvSpPr txBox="1"/>
      </xdr:nvSpPr>
      <xdr:spPr>
        <a:xfrm>
          <a:off x="10528300" y="98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29098</xdr:rowOff>
    </xdr:from>
    <xdr:to>
      <xdr:col>50</xdr:col>
      <xdr:colOff>165100</xdr:colOff>
      <xdr:row>58</xdr:row>
      <xdr:rowOff>130698</xdr:rowOff>
    </xdr:to>
    <xdr:sp macro="" textlink="">
      <xdr:nvSpPr>
        <xdr:cNvPr id="368" name="楕円 367"/>
        <xdr:cNvSpPr/>
      </xdr:nvSpPr>
      <xdr:spPr>
        <a:xfrm>
          <a:off x="9588500" y="99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121825</xdr:rowOff>
    </xdr:from>
    <xdr:ext cx="469744" cy="259045"/>
    <xdr:sp macro="" textlink="">
      <xdr:nvSpPr>
        <xdr:cNvPr id="369" name="テキスト ボックス 368"/>
        <xdr:cNvSpPr txBox="1"/>
      </xdr:nvSpPr>
      <xdr:spPr>
        <a:xfrm>
          <a:off x="9404428" y="100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34630</xdr:rowOff>
    </xdr:from>
    <xdr:to>
      <xdr:col>46</xdr:col>
      <xdr:colOff>38100</xdr:colOff>
      <xdr:row>58</xdr:row>
      <xdr:rowOff>136230</xdr:rowOff>
    </xdr:to>
    <xdr:sp macro="" textlink="">
      <xdr:nvSpPr>
        <xdr:cNvPr id="370" name="楕円 369"/>
        <xdr:cNvSpPr/>
      </xdr:nvSpPr>
      <xdr:spPr>
        <a:xfrm>
          <a:off x="8699500" y="99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127357</xdr:rowOff>
    </xdr:from>
    <xdr:ext cx="469744" cy="259045"/>
    <xdr:sp macro="" textlink="">
      <xdr:nvSpPr>
        <xdr:cNvPr id="371" name="テキスト ボックス 370"/>
        <xdr:cNvSpPr txBox="1"/>
      </xdr:nvSpPr>
      <xdr:spPr>
        <a:xfrm>
          <a:off x="8515428" y="100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39568</xdr:rowOff>
    </xdr:from>
    <xdr:to>
      <xdr:col>41</xdr:col>
      <xdr:colOff>101600</xdr:colOff>
      <xdr:row>58</xdr:row>
      <xdr:rowOff>141168</xdr:rowOff>
    </xdr:to>
    <xdr:sp macro="" textlink="">
      <xdr:nvSpPr>
        <xdr:cNvPr id="372" name="楕円 371"/>
        <xdr:cNvSpPr/>
      </xdr:nvSpPr>
      <xdr:spPr>
        <a:xfrm>
          <a:off x="7810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132295</xdr:rowOff>
    </xdr:from>
    <xdr:ext cx="469744" cy="259045"/>
    <xdr:sp macro="" textlink="">
      <xdr:nvSpPr>
        <xdr:cNvPr id="373" name="テキスト ボックス 372"/>
        <xdr:cNvSpPr txBox="1"/>
      </xdr:nvSpPr>
      <xdr:spPr>
        <a:xfrm>
          <a:off x="7626428"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37236</xdr:rowOff>
    </xdr:from>
    <xdr:to>
      <xdr:col>36</xdr:col>
      <xdr:colOff>165100</xdr:colOff>
      <xdr:row>58</xdr:row>
      <xdr:rowOff>138836</xdr:rowOff>
    </xdr:to>
    <xdr:sp macro="" textlink="">
      <xdr:nvSpPr>
        <xdr:cNvPr id="374" name="楕円 373"/>
        <xdr:cNvSpPr/>
      </xdr:nvSpPr>
      <xdr:spPr>
        <a:xfrm>
          <a:off x="6921500" y="99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129963</xdr:rowOff>
    </xdr:from>
    <xdr:ext cx="469744" cy="259045"/>
    <xdr:sp macro="" textlink="">
      <xdr:nvSpPr>
        <xdr:cNvPr id="375" name="テキスト ボックス 374"/>
        <xdr:cNvSpPr txBox="1"/>
      </xdr:nvSpPr>
      <xdr:spPr>
        <a:xfrm>
          <a:off x="6737428" y="1007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1901</xdr:rowOff>
    </xdr:from>
    <xdr:to>
      <xdr:col>55</xdr:col>
      <xdr:colOff>0</xdr:colOff>
      <xdr:row>78</xdr:row>
      <xdr:rowOff>11364</xdr:rowOff>
    </xdr:to>
    <xdr:cxnSp macro="">
      <xdr:nvCxnSpPr>
        <xdr:cNvPr id="402" name="直線コネクタ 401"/>
        <xdr:cNvCxnSpPr/>
      </xdr:nvCxnSpPr>
      <xdr:spPr>
        <a:xfrm flipV="1">
          <a:off x="9639300" y="13375001"/>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11364</xdr:rowOff>
    </xdr:from>
    <xdr:to>
      <xdr:col>50</xdr:col>
      <xdr:colOff>114300</xdr:colOff>
      <xdr:row>78</xdr:row>
      <xdr:rowOff>17993</xdr:rowOff>
    </xdr:to>
    <xdr:cxnSp macro="">
      <xdr:nvCxnSpPr>
        <xdr:cNvPr id="405" name="直線コネクタ 404"/>
        <xdr:cNvCxnSpPr/>
      </xdr:nvCxnSpPr>
      <xdr:spPr>
        <a:xfrm flipV="1">
          <a:off x="8750300" y="1338446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17993</xdr:rowOff>
    </xdr:from>
    <xdr:to>
      <xdr:col>45</xdr:col>
      <xdr:colOff>177800</xdr:colOff>
      <xdr:row>78</xdr:row>
      <xdr:rowOff>18359</xdr:rowOff>
    </xdr:to>
    <xdr:cxnSp macro="">
      <xdr:nvCxnSpPr>
        <xdr:cNvPr id="408" name="直線コネクタ 407"/>
        <xdr:cNvCxnSpPr/>
      </xdr:nvCxnSpPr>
      <xdr:spPr>
        <a:xfrm flipV="1">
          <a:off x="7861300" y="1339109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111261</xdr:rowOff>
    </xdr:from>
    <xdr:to>
      <xdr:col>41</xdr:col>
      <xdr:colOff>50800</xdr:colOff>
      <xdr:row>78</xdr:row>
      <xdr:rowOff>18359</xdr:rowOff>
    </xdr:to>
    <xdr:cxnSp macro="">
      <xdr:nvCxnSpPr>
        <xdr:cNvPr id="411" name="直線コネクタ 410"/>
        <xdr:cNvCxnSpPr/>
      </xdr:nvCxnSpPr>
      <xdr:spPr>
        <a:xfrm>
          <a:off x="6972300" y="13312911"/>
          <a:ext cx="8890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122551</xdr:rowOff>
    </xdr:from>
    <xdr:to>
      <xdr:col>55</xdr:col>
      <xdr:colOff>50800</xdr:colOff>
      <xdr:row>78</xdr:row>
      <xdr:rowOff>52701</xdr:rowOff>
    </xdr:to>
    <xdr:sp macro="" textlink="">
      <xdr:nvSpPr>
        <xdr:cNvPr id="421" name="楕円 420"/>
        <xdr:cNvSpPr/>
      </xdr:nvSpPr>
      <xdr:spPr>
        <a:xfrm>
          <a:off x="10426700" y="133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37478</xdr:rowOff>
    </xdr:from>
    <xdr:ext cx="469744" cy="259045"/>
    <xdr:sp macro="" textlink="">
      <xdr:nvSpPr>
        <xdr:cNvPr id="422" name="商工費該当値テキスト"/>
        <xdr:cNvSpPr txBox="1"/>
      </xdr:nvSpPr>
      <xdr:spPr>
        <a:xfrm>
          <a:off x="10528300" y="132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132014</xdr:rowOff>
    </xdr:from>
    <xdr:to>
      <xdr:col>50</xdr:col>
      <xdr:colOff>165100</xdr:colOff>
      <xdr:row>78</xdr:row>
      <xdr:rowOff>62164</xdr:rowOff>
    </xdr:to>
    <xdr:sp macro="" textlink="">
      <xdr:nvSpPr>
        <xdr:cNvPr id="423" name="楕円 422"/>
        <xdr:cNvSpPr/>
      </xdr:nvSpPr>
      <xdr:spPr>
        <a:xfrm>
          <a:off x="95885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53291</xdr:rowOff>
    </xdr:from>
    <xdr:ext cx="469744" cy="259045"/>
    <xdr:sp macro="" textlink="">
      <xdr:nvSpPr>
        <xdr:cNvPr id="424" name="テキスト ボックス 423"/>
        <xdr:cNvSpPr txBox="1"/>
      </xdr:nvSpPr>
      <xdr:spPr>
        <a:xfrm>
          <a:off x="9404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138643</xdr:rowOff>
    </xdr:from>
    <xdr:to>
      <xdr:col>46</xdr:col>
      <xdr:colOff>38100</xdr:colOff>
      <xdr:row>78</xdr:row>
      <xdr:rowOff>68793</xdr:rowOff>
    </xdr:to>
    <xdr:sp macro="" textlink="">
      <xdr:nvSpPr>
        <xdr:cNvPr id="425" name="楕円 424"/>
        <xdr:cNvSpPr/>
      </xdr:nvSpPr>
      <xdr:spPr>
        <a:xfrm>
          <a:off x="8699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59920</xdr:rowOff>
    </xdr:from>
    <xdr:ext cx="469744" cy="259045"/>
    <xdr:sp macro="" textlink="">
      <xdr:nvSpPr>
        <xdr:cNvPr id="426" name="テキスト ボックス 425"/>
        <xdr:cNvSpPr txBox="1"/>
      </xdr:nvSpPr>
      <xdr:spPr>
        <a:xfrm>
          <a:off x="8515428" y="134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139009</xdr:rowOff>
    </xdr:from>
    <xdr:to>
      <xdr:col>41</xdr:col>
      <xdr:colOff>101600</xdr:colOff>
      <xdr:row>78</xdr:row>
      <xdr:rowOff>69159</xdr:rowOff>
    </xdr:to>
    <xdr:sp macro="" textlink="">
      <xdr:nvSpPr>
        <xdr:cNvPr id="427" name="楕円 426"/>
        <xdr:cNvSpPr/>
      </xdr:nvSpPr>
      <xdr:spPr>
        <a:xfrm>
          <a:off x="7810500" y="133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60286</xdr:rowOff>
    </xdr:from>
    <xdr:ext cx="469744" cy="259045"/>
    <xdr:sp macro="" textlink="">
      <xdr:nvSpPr>
        <xdr:cNvPr id="428" name="テキスト ボックス 427"/>
        <xdr:cNvSpPr txBox="1"/>
      </xdr:nvSpPr>
      <xdr:spPr>
        <a:xfrm>
          <a:off x="7626428" y="1343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60461</xdr:rowOff>
    </xdr:from>
    <xdr:to>
      <xdr:col>36</xdr:col>
      <xdr:colOff>165100</xdr:colOff>
      <xdr:row>77</xdr:row>
      <xdr:rowOff>162061</xdr:rowOff>
    </xdr:to>
    <xdr:sp macro="" textlink="">
      <xdr:nvSpPr>
        <xdr:cNvPr id="429" name="楕円 428"/>
        <xdr:cNvSpPr/>
      </xdr:nvSpPr>
      <xdr:spPr>
        <a:xfrm>
          <a:off x="6921500" y="132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153188</xdr:rowOff>
    </xdr:from>
    <xdr:ext cx="469744" cy="259045"/>
    <xdr:sp macro="" textlink="">
      <xdr:nvSpPr>
        <xdr:cNvPr id="430" name="テキスト ボックス 429"/>
        <xdr:cNvSpPr txBox="1"/>
      </xdr:nvSpPr>
      <xdr:spPr>
        <a:xfrm>
          <a:off x="6737428" y="1335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37554</xdr:rowOff>
    </xdr:from>
    <xdr:to>
      <xdr:col>55</xdr:col>
      <xdr:colOff>0</xdr:colOff>
      <xdr:row>98</xdr:row>
      <xdr:rowOff>65881</xdr:rowOff>
    </xdr:to>
    <xdr:cxnSp macro="">
      <xdr:nvCxnSpPr>
        <xdr:cNvPr id="460" name="直線コネクタ 459"/>
        <xdr:cNvCxnSpPr/>
      </xdr:nvCxnSpPr>
      <xdr:spPr>
        <a:xfrm>
          <a:off x="9639300" y="16839654"/>
          <a:ext cx="8382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61"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37554</xdr:rowOff>
    </xdr:from>
    <xdr:to>
      <xdr:col>50</xdr:col>
      <xdr:colOff>114300</xdr:colOff>
      <xdr:row>98</xdr:row>
      <xdr:rowOff>90912</xdr:rowOff>
    </xdr:to>
    <xdr:cxnSp macro="">
      <xdr:nvCxnSpPr>
        <xdr:cNvPr id="463" name="直線コネクタ 462"/>
        <xdr:cNvCxnSpPr/>
      </xdr:nvCxnSpPr>
      <xdr:spPr>
        <a:xfrm flipV="1">
          <a:off x="8750300" y="16839654"/>
          <a:ext cx="889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5" name="テキスト ボックス 464"/>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67844</xdr:rowOff>
    </xdr:from>
    <xdr:to>
      <xdr:col>45</xdr:col>
      <xdr:colOff>177800</xdr:colOff>
      <xdr:row>98</xdr:row>
      <xdr:rowOff>90912</xdr:rowOff>
    </xdr:to>
    <xdr:cxnSp macro="">
      <xdr:nvCxnSpPr>
        <xdr:cNvPr id="466" name="直線コネクタ 465"/>
        <xdr:cNvCxnSpPr/>
      </xdr:nvCxnSpPr>
      <xdr:spPr>
        <a:xfrm>
          <a:off x="7861300" y="16869944"/>
          <a:ext cx="8890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8" name="テキスト ボックス 467"/>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170142</xdr:rowOff>
    </xdr:from>
    <xdr:to>
      <xdr:col>41</xdr:col>
      <xdr:colOff>50800</xdr:colOff>
      <xdr:row>98</xdr:row>
      <xdr:rowOff>67844</xdr:rowOff>
    </xdr:to>
    <xdr:cxnSp macro="">
      <xdr:nvCxnSpPr>
        <xdr:cNvPr id="469" name="直線コネクタ 468"/>
        <xdr:cNvCxnSpPr/>
      </xdr:nvCxnSpPr>
      <xdr:spPr>
        <a:xfrm>
          <a:off x="6972300" y="16800792"/>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71" name="テキスト ボックス 470"/>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3" name="テキスト ボックス 472"/>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15081</xdr:rowOff>
    </xdr:from>
    <xdr:to>
      <xdr:col>55</xdr:col>
      <xdr:colOff>50800</xdr:colOff>
      <xdr:row>98</xdr:row>
      <xdr:rowOff>116681</xdr:rowOff>
    </xdr:to>
    <xdr:sp macro="" textlink="">
      <xdr:nvSpPr>
        <xdr:cNvPr id="479" name="楕円 478"/>
        <xdr:cNvSpPr/>
      </xdr:nvSpPr>
      <xdr:spPr>
        <a:xfrm>
          <a:off x="10426700" y="168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101458</xdr:rowOff>
    </xdr:from>
    <xdr:ext cx="534377" cy="259045"/>
    <xdr:sp macro="" textlink="">
      <xdr:nvSpPr>
        <xdr:cNvPr id="480" name="土木費該当値テキスト"/>
        <xdr:cNvSpPr txBox="1"/>
      </xdr:nvSpPr>
      <xdr:spPr>
        <a:xfrm>
          <a:off x="10528300" y="1673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158204</xdr:rowOff>
    </xdr:from>
    <xdr:to>
      <xdr:col>50</xdr:col>
      <xdr:colOff>165100</xdr:colOff>
      <xdr:row>98</xdr:row>
      <xdr:rowOff>88354</xdr:rowOff>
    </xdr:to>
    <xdr:sp macro="" textlink="">
      <xdr:nvSpPr>
        <xdr:cNvPr id="481" name="楕円 480"/>
        <xdr:cNvSpPr/>
      </xdr:nvSpPr>
      <xdr:spPr>
        <a:xfrm>
          <a:off x="9588500" y="167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79481</xdr:rowOff>
    </xdr:from>
    <xdr:ext cx="534377" cy="259045"/>
    <xdr:sp macro="" textlink="">
      <xdr:nvSpPr>
        <xdr:cNvPr id="482" name="テキスト ボックス 481"/>
        <xdr:cNvSpPr txBox="1"/>
      </xdr:nvSpPr>
      <xdr:spPr>
        <a:xfrm>
          <a:off x="9372111" y="168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40112</xdr:rowOff>
    </xdr:from>
    <xdr:to>
      <xdr:col>46</xdr:col>
      <xdr:colOff>38100</xdr:colOff>
      <xdr:row>98</xdr:row>
      <xdr:rowOff>141712</xdr:rowOff>
    </xdr:to>
    <xdr:sp macro="" textlink="">
      <xdr:nvSpPr>
        <xdr:cNvPr id="483" name="楕円 482"/>
        <xdr:cNvSpPr/>
      </xdr:nvSpPr>
      <xdr:spPr>
        <a:xfrm>
          <a:off x="8699500" y="168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132839</xdr:rowOff>
    </xdr:from>
    <xdr:ext cx="534377" cy="259045"/>
    <xdr:sp macro="" textlink="">
      <xdr:nvSpPr>
        <xdr:cNvPr id="484" name="テキスト ボックス 483"/>
        <xdr:cNvSpPr txBox="1"/>
      </xdr:nvSpPr>
      <xdr:spPr>
        <a:xfrm>
          <a:off x="8483111" y="169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17044</xdr:rowOff>
    </xdr:from>
    <xdr:to>
      <xdr:col>41</xdr:col>
      <xdr:colOff>101600</xdr:colOff>
      <xdr:row>98</xdr:row>
      <xdr:rowOff>118644</xdr:rowOff>
    </xdr:to>
    <xdr:sp macro="" textlink="">
      <xdr:nvSpPr>
        <xdr:cNvPr id="485" name="楕円 484"/>
        <xdr:cNvSpPr/>
      </xdr:nvSpPr>
      <xdr:spPr>
        <a:xfrm>
          <a:off x="7810500" y="16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109771</xdr:rowOff>
    </xdr:from>
    <xdr:ext cx="534377" cy="259045"/>
    <xdr:sp macro="" textlink="">
      <xdr:nvSpPr>
        <xdr:cNvPr id="486" name="テキスト ボックス 485"/>
        <xdr:cNvSpPr txBox="1"/>
      </xdr:nvSpPr>
      <xdr:spPr>
        <a:xfrm>
          <a:off x="7594111" y="169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119342</xdr:rowOff>
    </xdr:from>
    <xdr:to>
      <xdr:col>36</xdr:col>
      <xdr:colOff>165100</xdr:colOff>
      <xdr:row>98</xdr:row>
      <xdr:rowOff>49492</xdr:rowOff>
    </xdr:to>
    <xdr:sp macro="" textlink="">
      <xdr:nvSpPr>
        <xdr:cNvPr id="487" name="楕円 486"/>
        <xdr:cNvSpPr/>
      </xdr:nvSpPr>
      <xdr:spPr>
        <a:xfrm>
          <a:off x="6921500" y="167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40619</xdr:rowOff>
    </xdr:from>
    <xdr:ext cx="534377" cy="259045"/>
    <xdr:sp macro="" textlink="">
      <xdr:nvSpPr>
        <xdr:cNvPr id="488" name="テキスト ボックス 487"/>
        <xdr:cNvSpPr txBox="1"/>
      </xdr:nvSpPr>
      <xdr:spPr>
        <a:xfrm>
          <a:off x="6705111" y="1684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99809</xdr:rowOff>
    </xdr:from>
    <xdr:to>
      <xdr:col>85</xdr:col>
      <xdr:colOff>127000</xdr:colOff>
      <xdr:row>37</xdr:row>
      <xdr:rowOff>143472</xdr:rowOff>
    </xdr:to>
    <xdr:cxnSp macro="">
      <xdr:nvCxnSpPr>
        <xdr:cNvPr id="514" name="直線コネクタ 513"/>
        <xdr:cNvCxnSpPr/>
      </xdr:nvCxnSpPr>
      <xdr:spPr>
        <a:xfrm>
          <a:off x="15481300" y="6443459"/>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5"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99809</xdr:rowOff>
    </xdr:from>
    <xdr:to>
      <xdr:col>81</xdr:col>
      <xdr:colOff>50800</xdr:colOff>
      <xdr:row>37</xdr:row>
      <xdr:rowOff>154787</xdr:rowOff>
    </xdr:to>
    <xdr:cxnSp macro="">
      <xdr:nvCxnSpPr>
        <xdr:cNvPr id="517" name="直線コネクタ 516"/>
        <xdr:cNvCxnSpPr/>
      </xdr:nvCxnSpPr>
      <xdr:spPr>
        <a:xfrm flipV="1">
          <a:off x="14592300" y="6443459"/>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9" name="テキスト ボックス 518"/>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132271</xdr:rowOff>
    </xdr:from>
    <xdr:to>
      <xdr:col>76</xdr:col>
      <xdr:colOff>114300</xdr:colOff>
      <xdr:row>37</xdr:row>
      <xdr:rowOff>154787</xdr:rowOff>
    </xdr:to>
    <xdr:cxnSp macro="">
      <xdr:nvCxnSpPr>
        <xdr:cNvPr id="520" name="直線コネクタ 519"/>
        <xdr:cNvCxnSpPr/>
      </xdr:nvCxnSpPr>
      <xdr:spPr>
        <a:xfrm>
          <a:off x="13703300" y="6475921"/>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2" name="テキスト ボックス 521"/>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132271</xdr:rowOff>
    </xdr:from>
    <xdr:to>
      <xdr:col>71</xdr:col>
      <xdr:colOff>177800</xdr:colOff>
      <xdr:row>38</xdr:row>
      <xdr:rowOff>25686</xdr:rowOff>
    </xdr:to>
    <xdr:cxnSp macro="">
      <xdr:nvCxnSpPr>
        <xdr:cNvPr id="523" name="直線コネクタ 522"/>
        <xdr:cNvCxnSpPr/>
      </xdr:nvCxnSpPr>
      <xdr:spPr>
        <a:xfrm flipV="1">
          <a:off x="12814300" y="6475921"/>
          <a:ext cx="889000" cy="6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5" name="テキスト ボックス 524"/>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7" name="テキスト ボックス 526"/>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92672</xdr:rowOff>
    </xdr:from>
    <xdr:to>
      <xdr:col>85</xdr:col>
      <xdr:colOff>177800</xdr:colOff>
      <xdr:row>38</xdr:row>
      <xdr:rowOff>22822</xdr:rowOff>
    </xdr:to>
    <xdr:sp macro="" textlink="">
      <xdr:nvSpPr>
        <xdr:cNvPr id="533" name="楕円 532"/>
        <xdr:cNvSpPr/>
      </xdr:nvSpPr>
      <xdr:spPr>
        <a:xfrm>
          <a:off x="162687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7599</xdr:rowOff>
    </xdr:from>
    <xdr:ext cx="534377" cy="259045"/>
    <xdr:sp macro="" textlink="">
      <xdr:nvSpPr>
        <xdr:cNvPr id="534" name="消防費該当値テキスト"/>
        <xdr:cNvSpPr txBox="1"/>
      </xdr:nvSpPr>
      <xdr:spPr>
        <a:xfrm>
          <a:off x="16370300" y="63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49009</xdr:rowOff>
    </xdr:from>
    <xdr:to>
      <xdr:col>81</xdr:col>
      <xdr:colOff>101600</xdr:colOff>
      <xdr:row>37</xdr:row>
      <xdr:rowOff>150609</xdr:rowOff>
    </xdr:to>
    <xdr:sp macro="" textlink="">
      <xdr:nvSpPr>
        <xdr:cNvPr id="535" name="楕円 534"/>
        <xdr:cNvSpPr/>
      </xdr:nvSpPr>
      <xdr:spPr>
        <a:xfrm>
          <a:off x="154305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141736</xdr:rowOff>
    </xdr:from>
    <xdr:ext cx="534377" cy="259045"/>
    <xdr:sp macro="" textlink="">
      <xdr:nvSpPr>
        <xdr:cNvPr id="536" name="テキスト ボックス 535"/>
        <xdr:cNvSpPr txBox="1"/>
      </xdr:nvSpPr>
      <xdr:spPr>
        <a:xfrm>
          <a:off x="15214111" y="64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103987</xdr:rowOff>
    </xdr:from>
    <xdr:to>
      <xdr:col>76</xdr:col>
      <xdr:colOff>165100</xdr:colOff>
      <xdr:row>38</xdr:row>
      <xdr:rowOff>34137</xdr:rowOff>
    </xdr:to>
    <xdr:sp macro="" textlink="">
      <xdr:nvSpPr>
        <xdr:cNvPr id="537" name="楕円 536"/>
        <xdr:cNvSpPr/>
      </xdr:nvSpPr>
      <xdr:spPr>
        <a:xfrm>
          <a:off x="14541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25264</xdr:rowOff>
    </xdr:from>
    <xdr:ext cx="534377" cy="259045"/>
    <xdr:sp macro="" textlink="">
      <xdr:nvSpPr>
        <xdr:cNvPr id="538" name="テキスト ボックス 537"/>
        <xdr:cNvSpPr txBox="1"/>
      </xdr:nvSpPr>
      <xdr:spPr>
        <a:xfrm>
          <a:off x="14325111" y="65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81471</xdr:rowOff>
    </xdr:from>
    <xdr:to>
      <xdr:col>72</xdr:col>
      <xdr:colOff>38100</xdr:colOff>
      <xdr:row>38</xdr:row>
      <xdr:rowOff>11621</xdr:rowOff>
    </xdr:to>
    <xdr:sp macro="" textlink="">
      <xdr:nvSpPr>
        <xdr:cNvPr id="539" name="楕円 538"/>
        <xdr:cNvSpPr/>
      </xdr:nvSpPr>
      <xdr:spPr>
        <a:xfrm>
          <a:off x="13652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2747</xdr:rowOff>
    </xdr:from>
    <xdr:ext cx="534377" cy="259045"/>
    <xdr:sp macro="" textlink="">
      <xdr:nvSpPr>
        <xdr:cNvPr id="540" name="テキスト ボックス 539"/>
        <xdr:cNvSpPr txBox="1"/>
      </xdr:nvSpPr>
      <xdr:spPr>
        <a:xfrm>
          <a:off x="13436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146336</xdr:rowOff>
    </xdr:from>
    <xdr:to>
      <xdr:col>67</xdr:col>
      <xdr:colOff>101600</xdr:colOff>
      <xdr:row>38</xdr:row>
      <xdr:rowOff>76485</xdr:rowOff>
    </xdr:to>
    <xdr:sp macro="" textlink="">
      <xdr:nvSpPr>
        <xdr:cNvPr id="541" name="楕円 540"/>
        <xdr:cNvSpPr/>
      </xdr:nvSpPr>
      <xdr:spPr>
        <a:xfrm>
          <a:off x="12763500" y="6489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67613</xdr:rowOff>
    </xdr:from>
    <xdr:ext cx="469744" cy="259045"/>
    <xdr:sp macro="" textlink="">
      <xdr:nvSpPr>
        <xdr:cNvPr id="542" name="テキスト ボックス 541"/>
        <xdr:cNvSpPr txBox="1"/>
      </xdr:nvSpPr>
      <xdr:spPr>
        <a:xfrm>
          <a:off x="12579428" y="65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3" name="テキスト ボックス 562"/>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5" name="テキスト ボックス 564"/>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7" name="テキスト ボックス 566"/>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71" name="直線コネクタ 570"/>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2"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3" name="直線コネクタ 572"/>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4"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5" name="直線コネクタ 574"/>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14370</xdr:rowOff>
    </xdr:from>
    <xdr:to>
      <xdr:col>85</xdr:col>
      <xdr:colOff>127000</xdr:colOff>
      <xdr:row>58</xdr:row>
      <xdr:rowOff>32972</xdr:rowOff>
    </xdr:to>
    <xdr:cxnSp macro="">
      <xdr:nvCxnSpPr>
        <xdr:cNvPr id="576" name="直線コネクタ 575"/>
        <xdr:cNvCxnSpPr/>
      </xdr:nvCxnSpPr>
      <xdr:spPr>
        <a:xfrm>
          <a:off x="15481300" y="9958470"/>
          <a:ext cx="8382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7" name="教育費平均値テキスト"/>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8" name="フローチャート: 判断 577"/>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14370</xdr:rowOff>
    </xdr:from>
    <xdr:to>
      <xdr:col>81</xdr:col>
      <xdr:colOff>50800</xdr:colOff>
      <xdr:row>58</xdr:row>
      <xdr:rowOff>147044</xdr:rowOff>
    </xdr:to>
    <xdr:cxnSp macro="">
      <xdr:nvCxnSpPr>
        <xdr:cNvPr id="579" name="直線コネクタ 578"/>
        <xdr:cNvCxnSpPr/>
      </xdr:nvCxnSpPr>
      <xdr:spPr>
        <a:xfrm flipV="1">
          <a:off x="14592300" y="9958470"/>
          <a:ext cx="889000" cy="1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80" name="フローチャート: 判断 579"/>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81" name="テキスト ボックス 580"/>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8027</xdr:rowOff>
    </xdr:from>
    <xdr:to>
      <xdr:col>76</xdr:col>
      <xdr:colOff>114300</xdr:colOff>
      <xdr:row>58</xdr:row>
      <xdr:rowOff>147044</xdr:rowOff>
    </xdr:to>
    <xdr:cxnSp macro="">
      <xdr:nvCxnSpPr>
        <xdr:cNvPr id="582" name="直線コネクタ 581"/>
        <xdr:cNvCxnSpPr/>
      </xdr:nvCxnSpPr>
      <xdr:spPr>
        <a:xfrm>
          <a:off x="13703300" y="9952127"/>
          <a:ext cx="889000" cy="13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3" name="フローチャート: 判断 582"/>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4" name="テキスト ボックス 583"/>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8027</xdr:rowOff>
    </xdr:from>
    <xdr:to>
      <xdr:col>71</xdr:col>
      <xdr:colOff>177800</xdr:colOff>
      <xdr:row>58</xdr:row>
      <xdr:rowOff>20942</xdr:rowOff>
    </xdr:to>
    <xdr:cxnSp macro="">
      <xdr:nvCxnSpPr>
        <xdr:cNvPr id="585" name="直線コネクタ 584"/>
        <xdr:cNvCxnSpPr/>
      </xdr:nvCxnSpPr>
      <xdr:spPr>
        <a:xfrm flipV="1">
          <a:off x="12814300" y="9952127"/>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6" name="フローチャート: 判断 585"/>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7" name="テキスト ボックス 586"/>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8" name="フローチャート: 判断 587"/>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9" name="テキスト ボックス 588"/>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153622</xdr:rowOff>
    </xdr:from>
    <xdr:to>
      <xdr:col>85</xdr:col>
      <xdr:colOff>177800</xdr:colOff>
      <xdr:row>58</xdr:row>
      <xdr:rowOff>83772</xdr:rowOff>
    </xdr:to>
    <xdr:sp macro="" textlink="">
      <xdr:nvSpPr>
        <xdr:cNvPr id="595" name="楕円 594"/>
        <xdr:cNvSpPr/>
      </xdr:nvSpPr>
      <xdr:spPr>
        <a:xfrm>
          <a:off x="16268700" y="99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68549</xdr:rowOff>
    </xdr:from>
    <xdr:ext cx="534377" cy="259045"/>
    <xdr:sp macro="" textlink="">
      <xdr:nvSpPr>
        <xdr:cNvPr id="596" name="教育費該当値テキスト"/>
        <xdr:cNvSpPr txBox="1"/>
      </xdr:nvSpPr>
      <xdr:spPr>
        <a:xfrm>
          <a:off x="16370300" y="98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135020</xdr:rowOff>
    </xdr:from>
    <xdr:to>
      <xdr:col>81</xdr:col>
      <xdr:colOff>101600</xdr:colOff>
      <xdr:row>58</xdr:row>
      <xdr:rowOff>65170</xdr:rowOff>
    </xdr:to>
    <xdr:sp macro="" textlink="">
      <xdr:nvSpPr>
        <xdr:cNvPr id="597" name="楕円 596"/>
        <xdr:cNvSpPr/>
      </xdr:nvSpPr>
      <xdr:spPr>
        <a:xfrm>
          <a:off x="15430500" y="99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56297</xdr:rowOff>
    </xdr:from>
    <xdr:ext cx="534377" cy="259045"/>
    <xdr:sp macro="" textlink="">
      <xdr:nvSpPr>
        <xdr:cNvPr id="598" name="テキスト ボックス 597"/>
        <xdr:cNvSpPr txBox="1"/>
      </xdr:nvSpPr>
      <xdr:spPr>
        <a:xfrm>
          <a:off x="15214111" y="100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96244</xdr:rowOff>
    </xdr:from>
    <xdr:to>
      <xdr:col>76</xdr:col>
      <xdr:colOff>165100</xdr:colOff>
      <xdr:row>59</xdr:row>
      <xdr:rowOff>26394</xdr:rowOff>
    </xdr:to>
    <xdr:sp macro="" textlink="">
      <xdr:nvSpPr>
        <xdr:cNvPr id="599" name="楕円 598"/>
        <xdr:cNvSpPr/>
      </xdr:nvSpPr>
      <xdr:spPr>
        <a:xfrm>
          <a:off x="14541500" y="100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17521</xdr:rowOff>
    </xdr:from>
    <xdr:ext cx="534377" cy="259045"/>
    <xdr:sp macro="" textlink="">
      <xdr:nvSpPr>
        <xdr:cNvPr id="600" name="テキスト ボックス 599"/>
        <xdr:cNvSpPr txBox="1"/>
      </xdr:nvSpPr>
      <xdr:spPr>
        <a:xfrm>
          <a:off x="14325111" y="101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128677</xdr:rowOff>
    </xdr:from>
    <xdr:to>
      <xdr:col>72</xdr:col>
      <xdr:colOff>38100</xdr:colOff>
      <xdr:row>58</xdr:row>
      <xdr:rowOff>58827</xdr:rowOff>
    </xdr:to>
    <xdr:sp macro="" textlink="">
      <xdr:nvSpPr>
        <xdr:cNvPr id="601" name="楕円 600"/>
        <xdr:cNvSpPr/>
      </xdr:nvSpPr>
      <xdr:spPr>
        <a:xfrm>
          <a:off x="13652500" y="99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49954</xdr:rowOff>
    </xdr:from>
    <xdr:ext cx="534377" cy="259045"/>
    <xdr:sp macro="" textlink="">
      <xdr:nvSpPr>
        <xdr:cNvPr id="602" name="テキスト ボックス 601"/>
        <xdr:cNvSpPr txBox="1"/>
      </xdr:nvSpPr>
      <xdr:spPr>
        <a:xfrm>
          <a:off x="13436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141592</xdr:rowOff>
    </xdr:from>
    <xdr:to>
      <xdr:col>67</xdr:col>
      <xdr:colOff>101600</xdr:colOff>
      <xdr:row>58</xdr:row>
      <xdr:rowOff>71742</xdr:rowOff>
    </xdr:to>
    <xdr:sp macro="" textlink="">
      <xdr:nvSpPr>
        <xdr:cNvPr id="603" name="楕円 602"/>
        <xdr:cNvSpPr/>
      </xdr:nvSpPr>
      <xdr:spPr>
        <a:xfrm>
          <a:off x="12763500" y="99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62869</xdr:rowOff>
    </xdr:from>
    <xdr:ext cx="534377" cy="259045"/>
    <xdr:sp macro="" textlink="">
      <xdr:nvSpPr>
        <xdr:cNvPr id="604" name="テキスト ボックス 603"/>
        <xdr:cNvSpPr txBox="1"/>
      </xdr:nvSpPr>
      <xdr:spPr>
        <a:xfrm>
          <a:off x="12547111" y="100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6" name="直線コネクタ 625"/>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9"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30" name="直線コネクタ 629"/>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2" name="災害復旧費平均値テキスト"/>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3" name="フローチャート: 判断 632"/>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5" name="フローチャート: 判断 634"/>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6" name="テキスト ボックス 635"/>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8" name="フローチャート: 判断 637"/>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9" name="テキスト ボックス 638"/>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41" name="フローチャート: 判断 640"/>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2" name="テキスト ボックス 641"/>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3" name="フローチャート: 判断 642"/>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4" name="テキスト ボックス 643"/>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6" name="直線コネクタ 685"/>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7"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8" name="直線コネクタ 687"/>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9"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90" name="直線コネクタ 689"/>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98682</xdr:rowOff>
    </xdr:from>
    <xdr:to>
      <xdr:col>85</xdr:col>
      <xdr:colOff>127000</xdr:colOff>
      <xdr:row>95</xdr:row>
      <xdr:rowOff>137023</xdr:rowOff>
    </xdr:to>
    <xdr:cxnSp macro="">
      <xdr:nvCxnSpPr>
        <xdr:cNvPr id="691" name="直線コネクタ 690"/>
        <xdr:cNvCxnSpPr/>
      </xdr:nvCxnSpPr>
      <xdr:spPr>
        <a:xfrm flipV="1">
          <a:off x="15481300" y="16386432"/>
          <a:ext cx="838200" cy="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92" name="公債費平均値テキスト"/>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3" name="フローチャート: 判断 692"/>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137023</xdr:rowOff>
    </xdr:from>
    <xdr:to>
      <xdr:col>81</xdr:col>
      <xdr:colOff>50800</xdr:colOff>
      <xdr:row>95</xdr:row>
      <xdr:rowOff>170267</xdr:rowOff>
    </xdr:to>
    <xdr:cxnSp macro="">
      <xdr:nvCxnSpPr>
        <xdr:cNvPr id="694" name="直線コネクタ 693"/>
        <xdr:cNvCxnSpPr/>
      </xdr:nvCxnSpPr>
      <xdr:spPr>
        <a:xfrm flipV="1">
          <a:off x="14592300" y="16424773"/>
          <a:ext cx="889000" cy="3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5" name="フローチャート: 判断 694"/>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12986</xdr:rowOff>
    </xdr:from>
    <xdr:ext cx="534377" cy="259045"/>
    <xdr:sp macro="" textlink="">
      <xdr:nvSpPr>
        <xdr:cNvPr id="696" name="テキスト ボックス 695"/>
        <xdr:cNvSpPr txBox="1"/>
      </xdr:nvSpPr>
      <xdr:spPr>
        <a:xfrm>
          <a:off x="1521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170267</xdr:rowOff>
    </xdr:from>
    <xdr:to>
      <xdr:col>76</xdr:col>
      <xdr:colOff>114300</xdr:colOff>
      <xdr:row>96</xdr:row>
      <xdr:rowOff>32649</xdr:rowOff>
    </xdr:to>
    <xdr:cxnSp macro="">
      <xdr:nvCxnSpPr>
        <xdr:cNvPr id="697" name="直線コネクタ 696"/>
        <xdr:cNvCxnSpPr/>
      </xdr:nvCxnSpPr>
      <xdr:spPr>
        <a:xfrm flipV="1">
          <a:off x="13703300" y="1645801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8" name="フローチャート: 判断 697"/>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9" name="テキスト ボックス 698"/>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32649</xdr:rowOff>
    </xdr:from>
    <xdr:to>
      <xdr:col>71</xdr:col>
      <xdr:colOff>177800</xdr:colOff>
      <xdr:row>96</xdr:row>
      <xdr:rowOff>62499</xdr:rowOff>
    </xdr:to>
    <xdr:cxnSp macro="">
      <xdr:nvCxnSpPr>
        <xdr:cNvPr id="700" name="直線コネクタ 699"/>
        <xdr:cNvCxnSpPr/>
      </xdr:nvCxnSpPr>
      <xdr:spPr>
        <a:xfrm flipV="1">
          <a:off x="12814300" y="16491849"/>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701" name="フローチャート: 判断 700"/>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2" name="テキスト ボックス 701"/>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3" name="フローチャート: 判断 702"/>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4" name="テキスト ボックス 703"/>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47882</xdr:rowOff>
    </xdr:from>
    <xdr:to>
      <xdr:col>85</xdr:col>
      <xdr:colOff>177800</xdr:colOff>
      <xdr:row>95</xdr:row>
      <xdr:rowOff>149482</xdr:rowOff>
    </xdr:to>
    <xdr:sp macro="" textlink="">
      <xdr:nvSpPr>
        <xdr:cNvPr id="710" name="楕円 709"/>
        <xdr:cNvSpPr/>
      </xdr:nvSpPr>
      <xdr:spPr>
        <a:xfrm>
          <a:off x="16268700" y="163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70759</xdr:rowOff>
    </xdr:from>
    <xdr:ext cx="534377" cy="259045"/>
    <xdr:sp macro="" textlink="">
      <xdr:nvSpPr>
        <xdr:cNvPr id="711" name="公債費該当値テキスト"/>
        <xdr:cNvSpPr txBox="1"/>
      </xdr:nvSpPr>
      <xdr:spPr>
        <a:xfrm>
          <a:off x="16370300" y="1618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86223</xdr:rowOff>
    </xdr:from>
    <xdr:to>
      <xdr:col>81</xdr:col>
      <xdr:colOff>101600</xdr:colOff>
      <xdr:row>96</xdr:row>
      <xdr:rowOff>16373</xdr:rowOff>
    </xdr:to>
    <xdr:sp macro="" textlink="">
      <xdr:nvSpPr>
        <xdr:cNvPr id="712" name="楕円 711"/>
        <xdr:cNvSpPr/>
      </xdr:nvSpPr>
      <xdr:spPr>
        <a:xfrm>
          <a:off x="15430500" y="163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32900</xdr:rowOff>
    </xdr:from>
    <xdr:ext cx="534377" cy="259045"/>
    <xdr:sp macro="" textlink="">
      <xdr:nvSpPr>
        <xdr:cNvPr id="713" name="テキスト ボックス 712"/>
        <xdr:cNvSpPr txBox="1"/>
      </xdr:nvSpPr>
      <xdr:spPr>
        <a:xfrm>
          <a:off x="15214111" y="1614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119467</xdr:rowOff>
    </xdr:from>
    <xdr:to>
      <xdr:col>76</xdr:col>
      <xdr:colOff>165100</xdr:colOff>
      <xdr:row>96</xdr:row>
      <xdr:rowOff>49617</xdr:rowOff>
    </xdr:to>
    <xdr:sp macro="" textlink="">
      <xdr:nvSpPr>
        <xdr:cNvPr id="714" name="楕円 713"/>
        <xdr:cNvSpPr/>
      </xdr:nvSpPr>
      <xdr:spPr>
        <a:xfrm>
          <a:off x="14541500" y="164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40744</xdr:rowOff>
    </xdr:from>
    <xdr:ext cx="534377" cy="259045"/>
    <xdr:sp macro="" textlink="">
      <xdr:nvSpPr>
        <xdr:cNvPr id="715" name="テキスト ボックス 714"/>
        <xdr:cNvSpPr txBox="1"/>
      </xdr:nvSpPr>
      <xdr:spPr>
        <a:xfrm>
          <a:off x="14325111" y="164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153299</xdr:rowOff>
    </xdr:from>
    <xdr:to>
      <xdr:col>72</xdr:col>
      <xdr:colOff>38100</xdr:colOff>
      <xdr:row>96</xdr:row>
      <xdr:rowOff>83449</xdr:rowOff>
    </xdr:to>
    <xdr:sp macro="" textlink="">
      <xdr:nvSpPr>
        <xdr:cNvPr id="716" name="楕円 715"/>
        <xdr:cNvSpPr/>
      </xdr:nvSpPr>
      <xdr:spPr>
        <a:xfrm>
          <a:off x="13652500" y="164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74576</xdr:rowOff>
    </xdr:from>
    <xdr:ext cx="534377" cy="259045"/>
    <xdr:sp macro="" textlink="">
      <xdr:nvSpPr>
        <xdr:cNvPr id="717" name="テキスト ボックス 716"/>
        <xdr:cNvSpPr txBox="1"/>
      </xdr:nvSpPr>
      <xdr:spPr>
        <a:xfrm>
          <a:off x="13436111" y="165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11699</xdr:rowOff>
    </xdr:from>
    <xdr:to>
      <xdr:col>67</xdr:col>
      <xdr:colOff>101600</xdr:colOff>
      <xdr:row>96</xdr:row>
      <xdr:rowOff>113299</xdr:rowOff>
    </xdr:to>
    <xdr:sp macro="" textlink="">
      <xdr:nvSpPr>
        <xdr:cNvPr id="718" name="楕円 717"/>
        <xdr:cNvSpPr/>
      </xdr:nvSpPr>
      <xdr:spPr>
        <a:xfrm>
          <a:off x="12763500" y="164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104426</xdr:rowOff>
    </xdr:from>
    <xdr:ext cx="534377" cy="259045"/>
    <xdr:sp macro="" textlink="">
      <xdr:nvSpPr>
        <xdr:cNvPr id="719" name="テキスト ボックス 718"/>
        <xdr:cNvSpPr txBox="1"/>
      </xdr:nvSpPr>
      <xdr:spPr>
        <a:xfrm>
          <a:off x="12547111" y="165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3" name="直線コネクタ 742"/>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6"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7" name="直線コネクタ 746"/>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9"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50" name="フローチャート: 判断 749"/>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2" name="フローチャート: 判断 751"/>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3" name="テキスト ボックス 752"/>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5" name="フローチャート: 判断 754"/>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6" name="テキスト ボックス 755"/>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8" name="フローチャート: 判断 757"/>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9" name="テキスト ボックス 758"/>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60" name="フローチャート: 判断 759"/>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61" name="テキスト ボックス 760"/>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136,755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施設型・地域型保育給付事業、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介護給付費・訓練等給付費給付事業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などを要因に、民生費全体では前年度決算との比較で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％の増となっている。今後も扶助費をはじめとした費用は上昇傾向が続くと見込まれることから、単独扶助事業の見直しや受給資格審査の適正化を図り、歳出の抑制に努める。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27,875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においては西金野井第二土地区画整理事業特別会計繰出金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、橋りょう整備事業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などにより、土木費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全体では前年度決算との比較で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29,735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においては義務教育学校整備事業、</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特定教育・保育施設等整備事業費補助金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などにより、教育費全体では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前年度決算との比較で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。今後においては施設老朽化による事業費の増加が見込まれるため</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、事業の取捨選択を徹底していくことで、事業費の減少を目指すこととしている。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2,983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百万円で、前年度から減となっており、標準財政規模比で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ポイント下降した。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実質収支は、歳入は増額、歳出は減額であったが、翌年度に繰越すべき財源が前年度対比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百万円の増となり、標準財政規模比で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ポイント上昇した。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実質単年度収支は、実質収支が増となったものの、積立取崩し額が増となったため、前年度対比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ポイント下降した。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今後も中長期的な展望を踏まえ、適正かつ健全な財政運営に努めていく。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年度以降、各会計とも黒字で推移している。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また、病院事業会計においては、新型コロナウイルス感染症の影響を受け、外来診療や入院数が減少しており、今後の動向から目が離せない状況が続いている。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一方、市独自の事情として、本庁舎整備事業や連続立体交差推進事業など大規模事業が進行中である。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したがって、今後も連結実質赤字比率の推移に注視しながら、長中期的な展望を踏まえた健全な財政運営に努める必要がある。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73317264</v>
      </c>
      <c r="BO4" s="431"/>
      <c r="BP4" s="431"/>
      <c r="BQ4" s="431"/>
      <c r="BR4" s="431"/>
      <c r="BS4" s="431"/>
      <c r="BT4" s="431"/>
      <c r="BU4" s="432"/>
      <c r="BV4" s="430">
        <v>73097735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6.2</v>
      </c>
      <c r="CU4" s="437"/>
      <c r="CV4" s="437"/>
      <c r="CW4" s="437"/>
      <c r="CX4" s="437"/>
      <c r="CY4" s="437"/>
      <c r="CZ4" s="437"/>
      <c r="DA4" s="438"/>
      <c r="DB4" s="436">
        <v>5.7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69662510</v>
      </c>
      <c r="BO5" s="468"/>
      <c r="BP5" s="468"/>
      <c r="BQ5" s="468"/>
      <c r="BR5" s="468"/>
      <c r="BS5" s="468"/>
      <c r="BT5" s="468"/>
      <c r="BU5" s="469"/>
      <c r="BV5" s="467">
        <v>70285128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95.1</v>
      </c>
      <c r="CU5" s="465"/>
      <c r="CV5" s="465"/>
      <c r="CW5" s="465"/>
      <c r="CX5" s="465"/>
      <c r="CY5" s="465"/>
      <c r="CZ5" s="465"/>
      <c r="DA5" s="466"/>
      <c r="DB5" s="464">
        <v>93.4</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3654754</v>
      </c>
      <c r="BO6" s="468"/>
      <c r="BP6" s="468"/>
      <c r="BQ6" s="468"/>
      <c r="BR6" s="468"/>
      <c r="BS6" s="468"/>
      <c r="BT6" s="468"/>
      <c r="BU6" s="469"/>
      <c r="BV6" s="467">
        <v>2812607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102.2</v>
      </c>
      <c r="CU6" s="505"/>
      <c r="CV6" s="505"/>
      <c r="CW6" s="505"/>
      <c r="CX6" s="505"/>
      <c r="CY6" s="505"/>
      <c r="CZ6" s="505"/>
      <c r="DA6" s="506"/>
      <c r="DB6" s="504">
        <v>102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910921</v>
      </c>
      <c r="BO7" s="468"/>
      <c r="BP7" s="468"/>
      <c r="BQ7" s="468"/>
      <c r="BR7" s="468"/>
      <c r="BS7" s="468"/>
      <c r="BT7" s="468"/>
      <c r="BU7" s="469"/>
      <c r="BV7" s="467">
        <v>362094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43910493</v>
      </c>
      <c r="CU7" s="468"/>
      <c r="CV7" s="468"/>
      <c r="CW7" s="468"/>
      <c r="CX7" s="468"/>
      <c r="CY7" s="468"/>
      <c r="CZ7" s="468"/>
      <c r="DA7" s="469"/>
      <c r="DB7" s="467">
        <v>43172488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2743833</v>
      </c>
      <c r="BO8" s="468"/>
      <c r="BP8" s="468"/>
      <c r="BQ8" s="468"/>
      <c r="BR8" s="468"/>
      <c r="BS8" s="468"/>
      <c r="BT8" s="468"/>
      <c r="BU8" s="469"/>
      <c r="BV8" s="467">
        <v>2450513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0.77</v>
      </c>
      <c r="CU8" s="508"/>
      <c r="CV8" s="508"/>
      <c r="CW8" s="508"/>
      <c r="CX8" s="508"/>
      <c r="CY8" s="508"/>
      <c r="CZ8" s="508"/>
      <c r="DA8" s="509"/>
      <c r="DB8" s="507">
        <v>0.78</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232709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293320</v>
      </c>
      <c r="BO9" s="468"/>
      <c r="BP9" s="468"/>
      <c r="BQ9" s="468"/>
      <c r="BR9" s="468"/>
      <c r="BS9" s="468"/>
      <c r="BT9" s="468"/>
      <c r="BU9" s="469"/>
      <c r="BV9" s="467">
        <v>237424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14.2</v>
      </c>
      <c r="CU9" s="465"/>
      <c r="CV9" s="465"/>
      <c r="CW9" s="465"/>
      <c r="CX9" s="465"/>
      <c r="CY9" s="465"/>
      <c r="CZ9" s="465"/>
      <c r="DA9" s="466"/>
      <c r="DB9" s="464">
        <v>14</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237171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144</v>
      </c>
      <c r="BO10" s="468"/>
      <c r="BP10" s="468"/>
      <c r="BQ10" s="468"/>
      <c r="BR10" s="468"/>
      <c r="BS10" s="468"/>
      <c r="BT10" s="468"/>
      <c r="BU10" s="469"/>
      <c r="BV10" s="467">
        <v>141</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234137</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1224639</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136</v>
      </c>
      <c r="N13" s="559"/>
      <c r="O13" s="559"/>
      <c r="P13" s="559"/>
      <c r="Q13" s="560"/>
      <c r="R13" s="551">
        <v>230078</v>
      </c>
      <c r="S13" s="552"/>
      <c r="T13" s="552"/>
      <c r="U13" s="552"/>
      <c r="V13" s="553"/>
      <c r="W13" s="483" t="s">
        <v>137</v>
      </c>
      <c r="X13" s="484"/>
      <c r="Y13" s="484"/>
      <c r="Z13" s="484"/>
      <c r="AA13" s="484"/>
      <c r="AB13" s="474"/>
      <c r="AC13" s="518">
        <v>1325</v>
      </c>
      <c r="AD13" s="519"/>
      <c r="AE13" s="519"/>
      <c r="AF13" s="519"/>
      <c r="AG13" s="561"/>
      <c r="AH13" s="518">
        <v>1243</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-931175</v>
      </c>
      <c r="BO13" s="468"/>
      <c r="BP13" s="468"/>
      <c r="BQ13" s="468"/>
      <c r="BR13" s="468"/>
      <c r="BS13" s="468"/>
      <c r="BT13" s="468"/>
      <c r="BU13" s="469"/>
      <c r="BV13" s="467">
        <v>237565</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3.6</v>
      </c>
      <c r="CU13" s="465"/>
      <c r="CV13" s="465"/>
      <c r="CW13" s="465"/>
      <c r="CX13" s="465"/>
      <c r="CY13" s="465"/>
      <c r="CZ13" s="465"/>
      <c r="DA13" s="466"/>
      <c r="DB13" s="464">
        <v>3.9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142</v>
      </c>
      <c r="M14" s="549"/>
      <c r="N14" s="549"/>
      <c r="O14" s="549"/>
      <c r="P14" s="549"/>
      <c r="Q14" s="550"/>
      <c r="R14" s="551">
        <v>234598</v>
      </c>
      <c r="S14" s="552"/>
      <c r="T14" s="552"/>
      <c r="U14" s="552"/>
      <c r="V14" s="553"/>
      <c r="W14" s="457"/>
      <c r="X14" s="458"/>
      <c r="Y14" s="458"/>
      <c r="Z14" s="458"/>
      <c r="AA14" s="458"/>
      <c r="AB14" s="447"/>
      <c r="AC14" s="554">
        <v>1.3</v>
      </c>
      <c r="AD14" s="555"/>
      <c r="AE14" s="555"/>
      <c r="AF14" s="555"/>
      <c r="AG14" s="556"/>
      <c r="AH14" s="554">
        <v>1.2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8.5</v>
      </c>
      <c r="CU14" s="566"/>
      <c r="CV14" s="566"/>
      <c r="CW14" s="566"/>
      <c r="CX14" s="566"/>
      <c r="CY14" s="566"/>
      <c r="CZ14" s="566"/>
      <c r="DA14" s="567"/>
      <c r="DB14" s="565">
        <v>17.3</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144</v>
      </c>
      <c r="N15" s="559"/>
      <c r="O15" s="559"/>
      <c r="P15" s="559"/>
      <c r="Q15" s="560"/>
      <c r="R15" s="551">
        <v>230902</v>
      </c>
      <c r="S15" s="552"/>
      <c r="T15" s="552"/>
      <c r="U15" s="552"/>
      <c r="V15" s="553"/>
      <c r="W15" s="483" t="s">
        <v>145</v>
      </c>
      <c r="X15" s="484"/>
      <c r="Y15" s="484"/>
      <c r="Z15" s="484"/>
      <c r="AA15" s="484"/>
      <c r="AB15" s="474"/>
      <c r="AC15" s="518">
        <v>25122</v>
      </c>
      <c r="AD15" s="519"/>
      <c r="AE15" s="519"/>
      <c r="AF15" s="519"/>
      <c r="AG15" s="561"/>
      <c r="AH15" s="518">
        <v>24929</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25153584</v>
      </c>
      <c r="BO15" s="431"/>
      <c r="BP15" s="431"/>
      <c r="BQ15" s="431"/>
      <c r="BR15" s="431"/>
      <c r="BS15" s="431"/>
      <c r="BT15" s="431"/>
      <c r="BU15" s="432"/>
      <c r="BV15" s="430">
        <v>24810419</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23.8</v>
      </c>
      <c r="AD16" s="555"/>
      <c r="AE16" s="555"/>
      <c r="AF16" s="555"/>
      <c r="AG16" s="556"/>
      <c r="AH16" s="554">
        <v>23.8</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33359591</v>
      </c>
      <c r="BO16" s="468"/>
      <c r="BP16" s="468"/>
      <c r="BQ16" s="468"/>
      <c r="BR16" s="468"/>
      <c r="BS16" s="468"/>
      <c r="BT16" s="468"/>
      <c r="BU16" s="469"/>
      <c r="BV16" s="467">
        <v>32145928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79247</v>
      </c>
      <c r="AD17" s="519"/>
      <c r="AE17" s="519"/>
      <c r="AF17" s="519"/>
      <c r="AG17" s="561"/>
      <c r="AH17" s="518">
        <v>78681</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31998128</v>
      </c>
      <c r="BO17" s="468"/>
      <c r="BP17" s="468"/>
      <c r="BQ17" s="468"/>
      <c r="BR17" s="468"/>
      <c r="BS17" s="468"/>
      <c r="BT17" s="468"/>
      <c r="BU17" s="469"/>
      <c r="BV17" s="467">
        <v>31521675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66</v>
      </c>
      <c r="M18" s="583"/>
      <c r="N18" s="583"/>
      <c r="O18" s="583"/>
      <c r="P18" s="583"/>
      <c r="Q18" s="583"/>
      <c r="R18" s="584"/>
      <c r="S18" s="584"/>
      <c r="T18" s="584"/>
      <c r="U18" s="584"/>
      <c r="V18" s="585"/>
      <c r="W18" s="485"/>
      <c r="X18" s="486"/>
      <c r="Y18" s="486"/>
      <c r="Z18" s="486"/>
      <c r="AA18" s="486"/>
      <c r="AB18" s="477"/>
      <c r="AC18" s="586">
        <v>75</v>
      </c>
      <c r="AD18" s="587"/>
      <c r="AE18" s="587"/>
      <c r="AF18" s="587"/>
      <c r="AG18" s="588"/>
      <c r="AH18" s="586">
        <v>75</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42176531</v>
      </c>
      <c r="BO18" s="468"/>
      <c r="BP18" s="468"/>
      <c r="BQ18" s="468"/>
      <c r="BR18" s="468"/>
      <c r="BS18" s="468"/>
      <c r="BT18" s="468"/>
      <c r="BU18" s="469"/>
      <c r="BV18" s="467">
        <v>40818318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3526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51230328</v>
      </c>
      <c r="BO19" s="468"/>
      <c r="BP19" s="468"/>
      <c r="BQ19" s="468"/>
      <c r="BR19" s="468"/>
      <c r="BS19" s="468"/>
      <c r="BT19" s="468"/>
      <c r="BU19" s="469"/>
      <c r="BV19" s="467">
        <v>50052351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94463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68181679</v>
      </c>
      <c r="BO23" s="468"/>
      <c r="BP23" s="468"/>
      <c r="BQ23" s="468"/>
      <c r="BR23" s="468"/>
      <c r="BS23" s="468"/>
      <c r="BT23" s="468"/>
      <c r="BU23" s="469"/>
      <c r="BV23" s="467">
        <v>70347017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9820</v>
      </c>
      <c r="R24" s="519"/>
      <c r="S24" s="519"/>
      <c r="T24" s="519"/>
      <c r="U24" s="519"/>
      <c r="V24" s="561"/>
      <c r="W24" s="620"/>
      <c r="X24" s="608"/>
      <c r="Y24" s="609"/>
      <c r="Z24" s="517" t="s">
        <v>169</v>
      </c>
      <c r="AA24" s="497"/>
      <c r="AB24" s="497"/>
      <c r="AC24" s="497"/>
      <c r="AD24" s="497"/>
      <c r="AE24" s="497"/>
      <c r="AF24" s="497"/>
      <c r="AG24" s="498"/>
      <c r="AH24" s="518">
        <v>1257</v>
      </c>
      <c r="AI24" s="519"/>
      <c r="AJ24" s="519"/>
      <c r="AK24" s="519"/>
      <c r="AL24" s="561"/>
      <c r="AM24" s="518">
        <v>3896700</v>
      </c>
      <c r="AN24" s="519"/>
      <c r="AO24" s="519"/>
      <c r="AP24" s="519"/>
      <c r="AQ24" s="519"/>
      <c r="AR24" s="561"/>
      <c r="AS24" s="518">
        <v>3100</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46408577</v>
      </c>
      <c r="BO24" s="468"/>
      <c r="BP24" s="468"/>
      <c r="BQ24" s="468"/>
      <c r="BR24" s="468"/>
      <c r="BS24" s="468"/>
      <c r="BT24" s="468"/>
      <c r="BU24" s="469"/>
      <c r="BV24" s="467">
        <v>46613998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2</v>
      </c>
      <c r="M25" s="519"/>
      <c r="N25" s="519"/>
      <c r="O25" s="519"/>
      <c r="P25" s="561"/>
      <c r="Q25" s="518">
        <v>8320</v>
      </c>
      <c r="R25" s="519"/>
      <c r="S25" s="519"/>
      <c r="T25" s="519"/>
      <c r="U25" s="519"/>
      <c r="V25" s="561"/>
      <c r="W25" s="620"/>
      <c r="X25" s="608"/>
      <c r="Y25" s="609"/>
      <c r="Z25" s="517" t="s">
        <v>172</v>
      </c>
      <c r="AA25" s="497"/>
      <c r="AB25" s="497"/>
      <c r="AC25" s="497"/>
      <c r="AD25" s="497"/>
      <c r="AE25" s="497"/>
      <c r="AF25" s="497"/>
      <c r="AG25" s="498"/>
      <c r="AH25" s="518">
        <v>282</v>
      </c>
      <c r="AI25" s="519"/>
      <c r="AJ25" s="519"/>
      <c r="AK25" s="519"/>
      <c r="AL25" s="561"/>
      <c r="AM25" s="518">
        <v>846846</v>
      </c>
      <c r="AN25" s="519"/>
      <c r="AO25" s="519"/>
      <c r="AP25" s="519"/>
      <c r="AQ25" s="519"/>
      <c r="AR25" s="561"/>
      <c r="AS25" s="518">
        <v>3003</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35306697</v>
      </c>
      <c r="BO25" s="431"/>
      <c r="BP25" s="431"/>
      <c r="BQ25" s="431"/>
      <c r="BR25" s="431"/>
      <c r="BS25" s="431"/>
      <c r="BT25" s="431"/>
      <c r="BU25" s="432"/>
      <c r="BV25" s="430">
        <v>30697264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174</v>
      </c>
      <c r="F26" s="497"/>
      <c r="G26" s="497"/>
      <c r="H26" s="497"/>
      <c r="I26" s="497"/>
      <c r="J26" s="497"/>
      <c r="K26" s="498"/>
      <c r="L26" s="518">
        <v>1</v>
      </c>
      <c r="M26" s="519"/>
      <c r="N26" s="519"/>
      <c r="O26" s="519"/>
      <c r="P26" s="561"/>
      <c r="Q26" s="518">
        <v>7610</v>
      </c>
      <c r="R26" s="519"/>
      <c r="S26" s="519"/>
      <c r="T26" s="519"/>
      <c r="U26" s="519"/>
      <c r="V26" s="561"/>
      <c r="W26" s="620"/>
      <c r="X26" s="608"/>
      <c r="Y26" s="609"/>
      <c r="Z26" s="517" t="s">
        <v>175</v>
      </c>
      <c r="AA26" s="630"/>
      <c r="AB26" s="630"/>
      <c r="AC26" s="630"/>
      <c r="AD26" s="630"/>
      <c r="AE26" s="630"/>
      <c r="AF26" s="630"/>
      <c r="AG26" s="631"/>
      <c r="AH26" s="518">
        <v>5</v>
      </c>
      <c r="AI26" s="519"/>
      <c r="AJ26" s="519"/>
      <c r="AK26" s="519"/>
      <c r="AL26" s="561"/>
      <c r="AM26" s="518">
        <v>15950</v>
      </c>
      <c r="AN26" s="519"/>
      <c r="AO26" s="519"/>
      <c r="AP26" s="519"/>
      <c r="AQ26" s="519"/>
      <c r="AR26" s="561"/>
      <c r="AS26" s="518">
        <v>3190</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v>50000</v>
      </c>
      <c r="BO26" s="468"/>
      <c r="BP26" s="468"/>
      <c r="BQ26" s="468"/>
      <c r="BR26" s="468"/>
      <c r="BS26" s="468"/>
      <c r="BT26" s="468"/>
      <c r="BU26" s="469"/>
      <c r="BV26" s="467">
        <v>50000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177</v>
      </c>
      <c r="F27" s="497"/>
      <c r="G27" s="497"/>
      <c r="H27" s="497"/>
      <c r="I27" s="497"/>
      <c r="J27" s="497"/>
      <c r="K27" s="498"/>
      <c r="L27" s="518">
        <v>1</v>
      </c>
      <c r="M27" s="519"/>
      <c r="N27" s="519"/>
      <c r="O27" s="519"/>
      <c r="P27" s="561"/>
      <c r="Q27" s="518">
        <v>5370</v>
      </c>
      <c r="R27" s="519"/>
      <c r="S27" s="519"/>
      <c r="T27" s="519"/>
      <c r="U27" s="519"/>
      <c r="V27" s="561"/>
      <c r="W27" s="620"/>
      <c r="X27" s="608"/>
      <c r="Y27" s="609"/>
      <c r="Z27" s="517" t="s">
        <v>178</v>
      </c>
      <c r="AA27" s="497"/>
      <c r="AB27" s="497"/>
      <c r="AC27" s="497"/>
      <c r="AD27" s="497"/>
      <c r="AE27" s="497"/>
      <c r="AF27" s="497"/>
      <c r="AG27" s="498"/>
      <c r="AH27" s="518">
        <v>33</v>
      </c>
      <c r="AI27" s="519"/>
      <c r="AJ27" s="519"/>
      <c r="AK27" s="519"/>
      <c r="AL27" s="561"/>
      <c r="AM27" s="518">
        <v>130533</v>
      </c>
      <c r="AN27" s="519"/>
      <c r="AO27" s="519"/>
      <c r="AP27" s="519"/>
      <c r="AQ27" s="519"/>
      <c r="AR27" s="561"/>
      <c r="AS27" s="518">
        <v>3956</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135</v>
      </c>
      <c r="BO27" s="644"/>
      <c r="BP27" s="644"/>
      <c r="BQ27" s="644"/>
      <c r="BR27" s="644"/>
      <c r="BS27" s="644"/>
      <c r="BT27" s="644"/>
      <c r="BU27" s="645"/>
      <c r="BV27" s="643" t="s">
        <v>180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4780</v>
      </c>
      <c r="R28" s="519"/>
      <c r="S28" s="519"/>
      <c r="T28" s="519"/>
      <c r="U28" s="519"/>
      <c r="V28" s="561"/>
      <c r="W28" s="620"/>
      <c r="X28" s="608"/>
      <c r="Y28" s="609"/>
      <c r="Z28" s="517" t="s">
        <v>182</v>
      </c>
      <c r="AA28" s="497"/>
      <c r="AB28" s="497"/>
      <c r="AC28" s="497"/>
      <c r="AD28" s="497"/>
      <c r="AE28" s="497"/>
      <c r="AF28" s="497"/>
      <c r="AG28" s="498"/>
      <c r="AH28" s="518" t="s">
        <v>180</v>
      </c>
      <c r="AI28" s="519"/>
      <c r="AJ28" s="519"/>
      <c r="AK28" s="519"/>
      <c r="AL28" s="561"/>
      <c r="AM28" s="518" t="s">
        <v>135</v>
      </c>
      <c r="AN28" s="519"/>
      <c r="AO28" s="519"/>
      <c r="AP28" s="519"/>
      <c r="AQ28" s="519"/>
      <c r="AR28" s="561"/>
      <c r="AS28" s="518" t="s">
        <v>135</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2982868</v>
      </c>
      <c r="BO28" s="431"/>
      <c r="BP28" s="431"/>
      <c r="BQ28" s="431"/>
      <c r="BR28" s="431"/>
      <c r="BS28" s="431"/>
      <c r="BT28" s="431"/>
      <c r="BU28" s="432"/>
      <c r="BV28" s="430">
        <v>4207363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30</v>
      </c>
      <c r="M29" s="519"/>
      <c r="N29" s="519"/>
      <c r="O29" s="519"/>
      <c r="P29" s="561"/>
      <c r="Q29" s="518">
        <v>4500</v>
      </c>
      <c r="R29" s="519"/>
      <c r="S29" s="519"/>
      <c r="T29" s="519"/>
      <c r="U29" s="519"/>
      <c r="V29" s="561"/>
      <c r="W29" s="621"/>
      <c r="X29" s="622"/>
      <c r="Y29" s="623"/>
      <c r="Z29" s="517" t="s">
        <v>185</v>
      </c>
      <c r="AA29" s="497"/>
      <c r="AB29" s="497"/>
      <c r="AC29" s="497"/>
      <c r="AD29" s="497"/>
      <c r="AE29" s="497"/>
      <c r="AF29" s="497"/>
      <c r="AG29" s="498"/>
      <c r="AH29" s="518">
        <v>1290</v>
      </c>
      <c r="AI29" s="519"/>
      <c r="AJ29" s="519"/>
      <c r="AK29" s="519"/>
      <c r="AL29" s="561"/>
      <c r="AM29" s="518">
        <v>4027233</v>
      </c>
      <c r="AN29" s="519"/>
      <c r="AO29" s="519"/>
      <c r="AP29" s="519"/>
      <c r="AQ29" s="519"/>
      <c r="AR29" s="561"/>
      <c r="AS29" s="518">
        <v>3122</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105324</v>
      </c>
      <c r="BO29" s="468"/>
      <c r="BP29" s="468"/>
      <c r="BQ29" s="468"/>
      <c r="BR29" s="468"/>
      <c r="BS29" s="468"/>
      <c r="BT29" s="468"/>
      <c r="BU29" s="469"/>
      <c r="BV29" s="467">
        <v>105279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6843610</v>
      </c>
      <c r="BO30" s="644"/>
      <c r="BP30" s="644"/>
      <c r="BQ30" s="644"/>
      <c r="BR30" s="644"/>
      <c r="BS30" s="644"/>
      <c r="BT30" s="644"/>
      <c r="BU30" s="645"/>
      <c r="BV30" s="643">
        <v>6970999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199</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西金野井第二土地区画整理事業特別会計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埼葛斎場組合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春日部市土地開発公社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看護専門学校特別会計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利根川栗橋流域水防事務組合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江戸川水防事務組合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埼玉県後期高齢者医療広域連合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埼玉県後期高齢者医療広域連合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埼玉県市町村総合事務組合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埼玉県市町村総合事務組合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彩の国さいたま人づくり広域連合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埼玉県都市競艇組合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0sHSBZv9qg5Val3imtjKOxRWdK6lXV3oCOfXTC6ox/XkPaUl3xyW9Qw9SqHJROWvDmp3kRqr74oqKUUutb+Q7w==" saltValue="eUOjkWcjeNoyQGVzqHoU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7" t="s">
        <v>558</v>
      </c>
      <c r="D34" s="1247"/>
      <c r="E34" s="1248"/>
      <c r="F34" s="32">
        <v>9.56</v>
      </c>
      <c r="G34" s="33">
        <v>10.66</v>
      </c>
      <c r="H34" s="33">
        <v>10.23</v>
      </c>
      <c r="I34" s="33">
        <v>9.2799999999999994</v>
      </c>
      <c r="J34" s="34">
        <v>8.57</v>
      </c>
      <c r="K34" s="22"/>
      <c r="L34" s="22"/>
      <c r="M34" s="22"/>
      <c r="N34" s="22"/>
      <c r="O34" s="22"/>
      <c r="P34" s="22"/>
    </row>
    <row r="35" spans="1:16" ht="39" customHeight="1">
      <c r="A35" s="22"/>
      <c r="B35" s="35"/>
      <c r="C35" s="1241" t="s">
        <v>559</v>
      </c>
      <c r="D35" s="1242"/>
      <c r="E35" s="1243"/>
      <c r="F35" s="36">
        <v>6.41</v>
      </c>
      <c r="G35" s="37">
        <v>4.5599999999999996</v>
      </c>
      <c r="H35" s="37">
        <v>5.18</v>
      </c>
      <c r="I35" s="37">
        <v>5.66</v>
      </c>
      <c r="J35" s="38">
        <v>6.23</v>
      </c>
      <c r="K35" s="22"/>
      <c r="L35" s="22"/>
      <c r="M35" s="22"/>
      <c r="N35" s="22"/>
      <c r="O35" s="22"/>
      <c r="P35" s="22"/>
    </row>
    <row r="36" spans="1:16" ht="39" customHeight="1">
      <c r="A36" s="22"/>
      <c r="B36" s="35"/>
      <c r="C36" s="1241" t="s">
        <v>560</v>
      </c>
      <c r="D36" s="1242"/>
      <c r="E36" s="1243"/>
      <c r="F36" s="36">
        <v>0.92</v>
      </c>
      <c r="G36" s="37">
        <v>1.78</v>
      </c>
      <c r="H36" s="37">
        <v>2.9</v>
      </c>
      <c r="I36" s="37">
        <v>2.2599999999999998</v>
      </c>
      <c r="J36" s="38">
        <v>1.77</v>
      </c>
      <c r="K36" s="22"/>
      <c r="L36" s="22"/>
      <c r="M36" s="22"/>
      <c r="N36" s="22"/>
      <c r="O36" s="22"/>
      <c r="P36" s="22"/>
    </row>
    <row r="37" spans="1:16" ht="39" customHeight="1">
      <c r="A37" s="22"/>
      <c r="B37" s="35"/>
      <c r="C37" s="1241" t="s">
        <v>561</v>
      </c>
      <c r="D37" s="1242"/>
      <c r="E37" s="1243"/>
      <c r="F37" s="36">
        <v>0</v>
      </c>
      <c r="G37" s="37">
        <v>1.82</v>
      </c>
      <c r="H37" s="37">
        <v>1.74</v>
      </c>
      <c r="I37" s="37">
        <v>1.56</v>
      </c>
      <c r="J37" s="38">
        <v>1.73</v>
      </c>
      <c r="K37" s="22"/>
      <c r="L37" s="22"/>
      <c r="M37" s="22"/>
      <c r="N37" s="22"/>
      <c r="O37" s="22"/>
      <c r="P37" s="22"/>
    </row>
    <row r="38" spans="1:16" ht="39" customHeight="1">
      <c r="A38" s="22"/>
      <c r="B38" s="35"/>
      <c r="C38" s="1241" t="s">
        <v>562</v>
      </c>
      <c r="D38" s="1242"/>
      <c r="E38" s="1243"/>
      <c r="F38" s="36">
        <v>2.4300000000000002</v>
      </c>
      <c r="G38" s="37">
        <v>1.67</v>
      </c>
      <c r="H38" s="37">
        <v>1.44</v>
      </c>
      <c r="I38" s="37">
        <v>1.53</v>
      </c>
      <c r="J38" s="38">
        <v>1.25</v>
      </c>
      <c r="K38" s="22"/>
      <c r="L38" s="22"/>
      <c r="M38" s="22"/>
      <c r="N38" s="22"/>
      <c r="O38" s="22"/>
      <c r="P38" s="22"/>
    </row>
    <row r="39" spans="1:16" ht="39" customHeight="1">
      <c r="A39" s="22"/>
      <c r="B39" s="35"/>
      <c r="C39" s="1241" t="s">
        <v>563</v>
      </c>
      <c r="D39" s="1242"/>
      <c r="E39" s="1243"/>
      <c r="F39" s="36">
        <v>3.01</v>
      </c>
      <c r="G39" s="37">
        <v>3.49</v>
      </c>
      <c r="H39" s="37">
        <v>3.31</v>
      </c>
      <c r="I39" s="37">
        <v>1.56</v>
      </c>
      <c r="J39" s="38">
        <v>1.1499999999999999</v>
      </c>
      <c r="K39" s="22"/>
      <c r="L39" s="22"/>
      <c r="M39" s="22"/>
      <c r="N39" s="22"/>
      <c r="O39" s="22"/>
      <c r="P39" s="22"/>
    </row>
    <row r="40" spans="1:16" ht="39" customHeight="1">
      <c r="A40" s="22"/>
      <c r="B40" s="35"/>
      <c r="C40" s="1241" t="s">
        <v>564</v>
      </c>
      <c r="D40" s="1242"/>
      <c r="E40" s="1243"/>
      <c r="F40" s="36">
        <v>0.06</v>
      </c>
      <c r="G40" s="37">
        <v>0.05</v>
      </c>
      <c r="H40" s="37">
        <v>0.05</v>
      </c>
      <c r="I40" s="37">
        <v>0.05</v>
      </c>
      <c r="J40" s="38">
        <v>0.04</v>
      </c>
      <c r="K40" s="22"/>
      <c r="L40" s="22"/>
      <c r="M40" s="22"/>
      <c r="N40" s="22"/>
      <c r="O40" s="22"/>
      <c r="P40" s="22"/>
    </row>
    <row r="41" spans="1:16" ht="39" customHeight="1">
      <c r="A41" s="22"/>
      <c r="B41" s="35"/>
      <c r="C41" s="1241" t="s">
        <v>565</v>
      </c>
      <c r="D41" s="1242"/>
      <c r="E41" s="1243"/>
      <c r="F41" s="36">
        <v>0</v>
      </c>
      <c r="G41" s="37">
        <v>0</v>
      </c>
      <c r="H41" s="37">
        <v>0</v>
      </c>
      <c r="I41" s="37">
        <v>0</v>
      </c>
      <c r="J41" s="38">
        <v>0.01</v>
      </c>
      <c r="K41" s="22"/>
      <c r="L41" s="22"/>
      <c r="M41" s="22"/>
      <c r="N41" s="22"/>
      <c r="O41" s="22"/>
      <c r="P41" s="22"/>
    </row>
    <row r="42" spans="1:16" ht="39" customHeight="1">
      <c r="A42" s="22"/>
      <c r="B42" s="39"/>
      <c r="C42" s="1241" t="s">
        <v>566</v>
      </c>
      <c r="D42" s="1242"/>
      <c r="E42" s="1243"/>
      <c r="F42" s="36" t="s">
        <v>509</v>
      </c>
      <c r="G42" s="37" t="s">
        <v>509</v>
      </c>
      <c r="H42" s="37" t="s">
        <v>509</v>
      </c>
      <c r="I42" s="37" t="s">
        <v>509</v>
      </c>
      <c r="J42" s="38" t="s">
        <v>509</v>
      </c>
      <c r="K42" s="22"/>
      <c r="L42" s="22"/>
      <c r="M42" s="22"/>
      <c r="N42" s="22"/>
      <c r="O42" s="22"/>
      <c r="P42" s="22"/>
    </row>
    <row r="43" spans="1:16" ht="39" customHeight="1" thickBot="1">
      <c r="A43" s="22"/>
      <c r="B43" s="40"/>
      <c r="C43" s="1244" t="s">
        <v>567</v>
      </c>
      <c r="D43" s="1245"/>
      <c r="E43" s="124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U80J4kUp15S/RPmoieeED/qAaYaPpDNkwb/eDBznWzgaI23tDukE7SXVmAu/U07e/NONV5180gngsaPy3ujFw==" saltValue="evY0DeLnUwqLltebhmH0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49" t="s">
        <v>11</v>
      </c>
      <c r="C45" s="1250"/>
      <c r="D45" s="58"/>
      <c r="E45" s="1255" t="s">
        <v>12</v>
      </c>
      <c r="F45" s="1255"/>
      <c r="G45" s="1255"/>
      <c r="H45" s="1255"/>
      <c r="I45" s="1255"/>
      <c r="J45" s="1256"/>
      <c r="K45" s="59">
        <v>6260</v>
      </c>
      <c r="L45" s="60">
        <v>6462</v>
      </c>
      <c r="M45" s="60">
        <v>6686</v>
      </c>
      <c r="N45" s="60">
        <v>5730</v>
      </c>
      <c r="O45" s="61">
        <v>7154</v>
      </c>
      <c r="P45" s="48"/>
      <c r="Q45" s="48"/>
      <c r="R45" s="48"/>
      <c r="S45" s="48"/>
      <c r="T45" s="48"/>
      <c r="U45" s="48"/>
    </row>
    <row r="46" spans="1:21" ht="30.75" customHeight="1">
      <c r="A46" s="48"/>
      <c r="B46" s="1251"/>
      <c r="C46" s="1252"/>
      <c r="D46" s="62"/>
      <c r="E46" s="1257" t="s">
        <v>13</v>
      </c>
      <c r="F46" s="1257"/>
      <c r="G46" s="1257"/>
      <c r="H46" s="1257"/>
      <c r="I46" s="1257"/>
      <c r="J46" s="1258"/>
      <c r="K46" s="63" t="s">
        <v>509</v>
      </c>
      <c r="L46" s="64" t="s">
        <v>509</v>
      </c>
      <c r="M46" s="64" t="s">
        <v>509</v>
      </c>
      <c r="N46" s="64" t="s">
        <v>509</v>
      </c>
      <c r="O46" s="65" t="s">
        <v>509</v>
      </c>
      <c r="P46" s="48"/>
      <c r="Q46" s="48"/>
      <c r="R46" s="48"/>
      <c r="S46" s="48"/>
      <c r="T46" s="48"/>
      <c r="U46" s="48"/>
    </row>
    <row r="47" spans="1:21" ht="30.75" customHeight="1">
      <c r="A47" s="48"/>
      <c r="B47" s="1251"/>
      <c r="C47" s="1252"/>
      <c r="D47" s="62"/>
      <c r="E47" s="1257" t="s">
        <v>14</v>
      </c>
      <c r="F47" s="1257"/>
      <c r="G47" s="1257"/>
      <c r="H47" s="1257"/>
      <c r="I47" s="1257"/>
      <c r="J47" s="1258"/>
      <c r="K47" s="63" t="s">
        <v>509</v>
      </c>
      <c r="L47" s="64" t="s">
        <v>509</v>
      </c>
      <c r="M47" s="64" t="s">
        <v>509</v>
      </c>
      <c r="N47" s="64" t="s">
        <v>509</v>
      </c>
      <c r="O47" s="65" t="s">
        <v>509</v>
      </c>
      <c r="P47" s="48"/>
      <c r="Q47" s="48"/>
      <c r="R47" s="48"/>
      <c r="S47" s="48"/>
      <c r="T47" s="48"/>
      <c r="U47" s="48"/>
    </row>
    <row r="48" spans="1:21" ht="30.75" customHeight="1">
      <c r="A48" s="48"/>
      <c r="B48" s="1251"/>
      <c r="C48" s="1252"/>
      <c r="D48" s="62"/>
      <c r="E48" s="1257" t="s">
        <v>15</v>
      </c>
      <c r="F48" s="1257"/>
      <c r="G48" s="1257"/>
      <c r="H48" s="1257"/>
      <c r="I48" s="1257"/>
      <c r="J48" s="1258"/>
      <c r="K48" s="63">
        <v>2183</v>
      </c>
      <c r="L48" s="64">
        <v>1672</v>
      </c>
      <c r="M48" s="64">
        <v>1565</v>
      </c>
      <c r="N48" s="64">
        <v>2240</v>
      </c>
      <c r="O48" s="65">
        <v>1426</v>
      </c>
      <c r="P48" s="48"/>
      <c r="Q48" s="48"/>
      <c r="R48" s="48"/>
      <c r="S48" s="48"/>
      <c r="T48" s="48"/>
      <c r="U48" s="48"/>
    </row>
    <row r="49" spans="1:21" ht="30.75" customHeight="1">
      <c r="A49" s="48"/>
      <c r="B49" s="1251"/>
      <c r="C49" s="1252"/>
      <c r="D49" s="62"/>
      <c r="E49" s="1257" t="s">
        <v>16</v>
      </c>
      <c r="F49" s="1257"/>
      <c r="G49" s="1257"/>
      <c r="H49" s="1257"/>
      <c r="I49" s="1257"/>
      <c r="J49" s="1258"/>
      <c r="K49" s="63">
        <v>118</v>
      </c>
      <c r="L49" s="64">
        <v>116</v>
      </c>
      <c r="M49" s="64">
        <v>112</v>
      </c>
      <c r="N49" s="64">
        <v>112</v>
      </c>
      <c r="O49" s="65">
        <v>63</v>
      </c>
      <c r="P49" s="48"/>
      <c r="Q49" s="48"/>
      <c r="R49" s="48"/>
      <c r="S49" s="48"/>
      <c r="T49" s="48"/>
      <c r="U49" s="48"/>
    </row>
    <row r="50" spans="1:21" ht="30.75" customHeight="1">
      <c r="A50" s="48"/>
      <c r="B50" s="1251"/>
      <c r="C50" s="1252"/>
      <c r="D50" s="62"/>
      <c r="E50" s="1257" t="s">
        <v>17</v>
      </c>
      <c r="F50" s="1257"/>
      <c r="G50" s="1257"/>
      <c r="H50" s="1257"/>
      <c r="I50" s="1257"/>
      <c r="J50" s="1258"/>
      <c r="K50" s="63">
        <v>682</v>
      </c>
      <c r="L50" s="64">
        <v>433</v>
      </c>
      <c r="M50" s="64">
        <v>495</v>
      </c>
      <c r="N50" s="64">
        <v>547</v>
      </c>
      <c r="O50" s="65">
        <v>522</v>
      </c>
      <c r="P50" s="48"/>
      <c r="Q50" s="48"/>
      <c r="R50" s="48"/>
      <c r="S50" s="48"/>
      <c r="T50" s="48"/>
      <c r="U50" s="48"/>
    </row>
    <row r="51" spans="1:21" ht="30.75" customHeight="1">
      <c r="A51" s="48"/>
      <c r="B51" s="1253"/>
      <c r="C51" s="1254"/>
      <c r="D51" s="66"/>
      <c r="E51" s="1257" t="s">
        <v>18</v>
      </c>
      <c r="F51" s="1257"/>
      <c r="G51" s="1257"/>
      <c r="H51" s="1257"/>
      <c r="I51" s="1257"/>
      <c r="J51" s="1258"/>
      <c r="K51" s="63" t="s">
        <v>509</v>
      </c>
      <c r="L51" s="64" t="s">
        <v>509</v>
      </c>
      <c r="M51" s="64" t="s">
        <v>509</v>
      </c>
      <c r="N51" s="64" t="s">
        <v>509</v>
      </c>
      <c r="O51" s="65" t="s">
        <v>509</v>
      </c>
      <c r="P51" s="48"/>
      <c r="Q51" s="48"/>
      <c r="R51" s="48"/>
      <c r="S51" s="48"/>
      <c r="T51" s="48"/>
      <c r="U51" s="48"/>
    </row>
    <row r="52" spans="1:21" ht="30.75" customHeight="1">
      <c r="A52" s="48"/>
      <c r="B52" s="1259" t="s">
        <v>19</v>
      </c>
      <c r="C52" s="1260"/>
      <c r="D52" s="66"/>
      <c r="E52" s="1257" t="s">
        <v>20</v>
      </c>
      <c r="F52" s="1257"/>
      <c r="G52" s="1257"/>
      <c r="H52" s="1257"/>
      <c r="I52" s="1257"/>
      <c r="J52" s="1258"/>
      <c r="K52" s="63">
        <v>6906</v>
      </c>
      <c r="L52" s="64">
        <v>7015</v>
      </c>
      <c r="M52" s="64">
        <v>7316</v>
      </c>
      <c r="N52" s="64">
        <v>7563</v>
      </c>
      <c r="O52" s="65">
        <v>7720</v>
      </c>
      <c r="P52" s="48"/>
      <c r="Q52" s="48"/>
      <c r="R52" s="48"/>
      <c r="S52" s="48"/>
      <c r="T52" s="48"/>
      <c r="U52" s="48"/>
    </row>
    <row r="53" spans="1:21" ht="30.75" customHeight="1" thickBot="1">
      <c r="A53" s="48"/>
      <c r="B53" s="1261" t="s">
        <v>21</v>
      </c>
      <c r="C53" s="1262"/>
      <c r="D53" s="67"/>
      <c r="E53" s="1263" t="s">
        <v>22</v>
      </c>
      <c r="F53" s="1263"/>
      <c r="G53" s="1263"/>
      <c r="H53" s="1263"/>
      <c r="I53" s="1263"/>
      <c r="J53" s="1264"/>
      <c r="K53" s="68">
        <v>2337</v>
      </c>
      <c r="L53" s="69">
        <v>1668</v>
      </c>
      <c r="M53" s="69">
        <v>1542</v>
      </c>
      <c r="N53" s="69">
        <v>1066</v>
      </c>
      <c r="O53" s="70">
        <v>1445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65" t="s">
        <v>25</v>
      </c>
      <c r="C57" s="1266"/>
      <c r="D57" s="1269" t="s">
        <v>26</v>
      </c>
      <c r="E57" s="1270"/>
      <c r="F57" s="1270"/>
      <c r="G57" s="1270"/>
      <c r="H57" s="1270"/>
      <c r="I57" s="1270"/>
      <c r="J57" s="1271"/>
      <c r="K57" s="83">
        <v>0</v>
      </c>
      <c r="L57" s="84">
        <v>0</v>
      </c>
      <c r="M57" s="84">
        <v>0</v>
      </c>
      <c r="N57" s="84">
        <v>0</v>
      </c>
      <c r="O57" s="85">
        <v>0</v>
      </c>
    </row>
    <row r="58" spans="1:21" ht="31.5" customHeight="1" thickBot="1">
      <c r="B58" s="1267"/>
      <c r="C58" s="1268"/>
      <c r="D58" s="1272" t="s">
        <v>27</v>
      </c>
      <c r="E58" s="1273"/>
      <c r="F58" s="1273"/>
      <c r="G58" s="1273"/>
      <c r="H58" s="1273"/>
      <c r="I58" s="1273"/>
      <c r="J58" s="1274"/>
      <c r="K58" s="86">
        <v>0</v>
      </c>
      <c r="L58" s="87">
        <v>0</v>
      </c>
      <c r="M58" s="87">
        <v>0</v>
      </c>
      <c r="N58" s="87">
        <v>0</v>
      </c>
      <c r="O58" s="88">
        <v>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4eckjsaU5BMkqeTbh937Bh5ZgHjo81dhfKlkIeWLUixQREwZ1TXE+Q/1OnqaxHXJDWdyyNylxxceVnIZog+Ug==" saltValue="byjBOMiGNJhvUFzbJHjg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75" t="s">
        <v>30</v>
      </c>
      <c r="C41" s="1276"/>
      <c r="D41" s="102"/>
      <c r="E41" s="1281" t="s">
        <v>31</v>
      </c>
      <c r="F41" s="1281"/>
      <c r="G41" s="1281"/>
      <c r="H41" s="1282"/>
      <c r="I41" s="103">
        <v>70862</v>
      </c>
      <c r="J41" s="104">
        <v>71040</v>
      </c>
      <c r="K41" s="104">
        <v>70388</v>
      </c>
      <c r="L41" s="104">
        <v>69967</v>
      </c>
      <c r="M41" s="105">
        <v>67903</v>
      </c>
    </row>
    <row r="42" spans="2:13" ht="27.75" customHeight="1">
      <c r="B42" s="1277"/>
      <c r="C42" s="1278"/>
      <c r="D42" s="106"/>
      <c r="E42" s="1283" t="s">
        <v>32</v>
      </c>
      <c r="F42" s="1283"/>
      <c r="G42" s="1283"/>
      <c r="H42" s="1284"/>
      <c r="I42" s="107">
        <v>8689</v>
      </c>
      <c r="J42" s="108">
        <v>8269</v>
      </c>
      <c r="K42" s="108">
        <v>8037</v>
      </c>
      <c r="L42" s="108">
        <v>7478</v>
      </c>
      <c r="M42" s="109">
        <v>6940</v>
      </c>
    </row>
    <row r="43" spans="2:13" ht="27.75" customHeight="1">
      <c r="B43" s="1277"/>
      <c r="C43" s="1278"/>
      <c r="D43" s="106"/>
      <c r="E43" s="1283" t="s">
        <v>33</v>
      </c>
      <c r="F43" s="1283"/>
      <c r="G43" s="1283"/>
      <c r="H43" s="1284"/>
      <c r="I43" s="107">
        <v>32687</v>
      </c>
      <c r="J43" s="108">
        <v>32197</v>
      </c>
      <c r="K43" s="108">
        <v>28453</v>
      </c>
      <c r="L43" s="108">
        <v>21889</v>
      </c>
      <c r="M43" s="109">
        <v>19341</v>
      </c>
    </row>
    <row r="44" spans="2:13" ht="27.75" customHeight="1">
      <c r="B44" s="1277"/>
      <c r="C44" s="1278"/>
      <c r="D44" s="106"/>
      <c r="E44" s="1283" t="s">
        <v>34</v>
      </c>
      <c r="F44" s="1283"/>
      <c r="G44" s="1283"/>
      <c r="H44" s="1284"/>
      <c r="I44" s="107">
        <v>478</v>
      </c>
      <c r="J44" s="108">
        <v>366</v>
      </c>
      <c r="K44" s="108">
        <v>255</v>
      </c>
      <c r="L44" s="108">
        <v>145</v>
      </c>
      <c r="M44" s="109">
        <v>81</v>
      </c>
    </row>
    <row r="45" spans="2:13" ht="27.75" customHeight="1">
      <c r="B45" s="1277"/>
      <c r="C45" s="1278"/>
      <c r="D45" s="106"/>
      <c r="E45" s="1283" t="s">
        <v>35</v>
      </c>
      <c r="F45" s="1283"/>
      <c r="G45" s="1283"/>
      <c r="H45" s="1284"/>
      <c r="I45" s="107">
        <v>7517</v>
      </c>
      <c r="J45" s="108">
        <v>7058</v>
      </c>
      <c r="K45" s="108">
        <v>6438</v>
      </c>
      <c r="L45" s="108">
        <v>6207</v>
      </c>
      <c r="M45" s="109">
        <v>5837</v>
      </c>
    </row>
    <row r="46" spans="2:13" ht="27.75" customHeight="1">
      <c r="B46" s="1277"/>
      <c r="C46" s="1278"/>
      <c r="D46" s="110"/>
      <c r="E46" s="1283" t="s">
        <v>36</v>
      </c>
      <c r="F46" s="1283"/>
      <c r="G46" s="1283"/>
      <c r="H46" s="1284"/>
      <c r="I46" s="107">
        <v>2</v>
      </c>
      <c r="J46" s="108" t="s">
        <v>509</v>
      </c>
      <c r="K46" s="108">
        <v>5</v>
      </c>
      <c r="L46" s="108">
        <v>2</v>
      </c>
      <c r="M46" s="109">
        <v>1</v>
      </c>
    </row>
    <row r="47" spans="2:13" ht="27.75" customHeight="1">
      <c r="B47" s="1277"/>
      <c r="C47" s="1278"/>
      <c r="D47" s="111"/>
      <c r="E47" s="1285" t="s">
        <v>37</v>
      </c>
      <c r="F47" s="1286"/>
      <c r="G47" s="1286"/>
      <c r="H47" s="1287"/>
      <c r="I47" s="107" t="s">
        <v>509</v>
      </c>
      <c r="J47" s="108" t="s">
        <v>509</v>
      </c>
      <c r="K47" s="108" t="s">
        <v>509</v>
      </c>
      <c r="L47" s="108" t="s">
        <v>509</v>
      </c>
      <c r="M47" s="109" t="s">
        <v>509</v>
      </c>
    </row>
    <row r="48" spans="2:13" ht="27.75" customHeight="1">
      <c r="B48" s="1277"/>
      <c r="C48" s="1278"/>
      <c r="D48" s="106"/>
      <c r="E48" s="1283" t="s">
        <v>38</v>
      </c>
      <c r="F48" s="1283"/>
      <c r="G48" s="1283"/>
      <c r="H48" s="1284"/>
      <c r="I48" s="107" t="s">
        <v>509</v>
      </c>
      <c r="J48" s="108" t="s">
        <v>509</v>
      </c>
      <c r="K48" s="108" t="s">
        <v>509</v>
      </c>
      <c r="L48" s="108" t="s">
        <v>509</v>
      </c>
      <c r="M48" s="109" t="s">
        <v>509</v>
      </c>
    </row>
    <row r="49" spans="2:13" ht="27.75" customHeight="1">
      <c r="B49" s="1279"/>
      <c r="C49" s="1280"/>
      <c r="D49" s="106"/>
      <c r="E49" s="1283" t="s">
        <v>39</v>
      </c>
      <c r="F49" s="1283"/>
      <c r="G49" s="1283"/>
      <c r="H49" s="1284"/>
      <c r="I49" s="107" t="s">
        <v>509</v>
      </c>
      <c r="J49" s="108" t="s">
        <v>509</v>
      </c>
      <c r="K49" s="108" t="s">
        <v>509</v>
      </c>
      <c r="L49" s="108" t="s">
        <v>509</v>
      </c>
      <c r="M49" s="109" t="s">
        <v>509</v>
      </c>
    </row>
    <row r="50" spans="2:13" ht="27.75" customHeight="1">
      <c r="B50" s="1288" t="s">
        <v>40</v>
      </c>
      <c r="C50" s="1289"/>
      <c r="D50" s="112"/>
      <c r="E50" s="1283" t="s">
        <v>41</v>
      </c>
      <c r="F50" s="1283"/>
      <c r="G50" s="1283"/>
      <c r="H50" s="1284"/>
      <c r="I50" s="107">
        <v>9882</v>
      </c>
      <c r="J50" s="108">
        <v>9203</v>
      </c>
      <c r="K50" s="108">
        <v>9143</v>
      </c>
      <c r="L50" s="108">
        <v>9642</v>
      </c>
      <c r="M50" s="109">
        <v>8937</v>
      </c>
    </row>
    <row r="51" spans="2:13" ht="27.75" customHeight="1">
      <c r="B51" s="1277"/>
      <c r="C51" s="1278"/>
      <c r="D51" s="106"/>
      <c r="E51" s="1283" t="s">
        <v>42</v>
      </c>
      <c r="F51" s="1283"/>
      <c r="G51" s="1283"/>
      <c r="H51" s="1284"/>
      <c r="I51" s="107">
        <v>12152</v>
      </c>
      <c r="J51" s="108">
        <v>11454</v>
      </c>
      <c r="K51" s="108">
        <v>11859</v>
      </c>
      <c r="L51" s="108">
        <v>9290</v>
      </c>
      <c r="M51" s="109">
        <v>9412</v>
      </c>
    </row>
    <row r="52" spans="2:13" ht="27.75" customHeight="1">
      <c r="B52" s="1279"/>
      <c r="C52" s="1280"/>
      <c r="D52" s="106"/>
      <c r="E52" s="1283" t="s">
        <v>43</v>
      </c>
      <c r="F52" s="1283"/>
      <c r="G52" s="1283"/>
      <c r="H52" s="1284"/>
      <c r="I52" s="107">
        <v>80754</v>
      </c>
      <c r="J52" s="108">
        <v>81264</v>
      </c>
      <c r="K52" s="108">
        <v>81001</v>
      </c>
      <c r="L52" s="108">
        <v>80368</v>
      </c>
      <c r="M52" s="109">
        <v>78562</v>
      </c>
    </row>
    <row r="53" spans="2:13" ht="27.75" customHeight="1" thickBot="1">
      <c r="B53" s="1290" t="s">
        <v>44</v>
      </c>
      <c r="C53" s="1291"/>
      <c r="D53" s="113"/>
      <c r="E53" s="1292" t="s">
        <v>45</v>
      </c>
      <c r="F53" s="1292"/>
      <c r="G53" s="1292"/>
      <c r="H53" s="1293"/>
      <c r="I53" s="114">
        <v>17446</v>
      </c>
      <c r="J53" s="115">
        <v>17009</v>
      </c>
      <c r="K53" s="115">
        <v>11572</v>
      </c>
      <c r="L53" s="115">
        <v>6388</v>
      </c>
      <c r="M53" s="116">
        <v>3191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1BasqV9VwAMArUdo/E/UP2dYhca37DHorQmWZnCFAiAOOTAtXrXcmOeKwAorcXVFAxNV1TtUYieGX1ra+sHYg==" saltValue="5dT9CAKWxgpJLFzmMt76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552</v>
      </c>
      <c r="G54" s="125" t="s">
        <v>553</v>
      </c>
      <c r="H54" s="126" t="s">
        <v>554</v>
      </c>
    </row>
    <row r="55" spans="2:8" ht="52.5" customHeight="1">
      <c r="B55" s="127"/>
      <c r="C55" s="1302" t="s">
        <v>48</v>
      </c>
      <c r="D55" s="1302"/>
      <c r="E55" s="1303"/>
      <c r="F55" s="128">
        <v>4207</v>
      </c>
      <c r="G55" s="128">
        <v>4207</v>
      </c>
      <c r="H55" s="129">
        <v>2983</v>
      </c>
    </row>
    <row r="56" spans="2:8" ht="52.5" customHeight="1">
      <c r="B56" s="130"/>
      <c r="C56" s="1304" t="s">
        <v>49</v>
      </c>
      <c r="D56" s="1304"/>
      <c r="E56" s="1305"/>
      <c r="F56" s="131">
        <v>105</v>
      </c>
      <c r="G56" s="131">
        <v>105</v>
      </c>
      <c r="H56" s="132">
        <v>105</v>
      </c>
    </row>
    <row r="57" spans="2:8" ht="53.25" customHeight="1">
      <c r="B57" s="130"/>
      <c r="C57" s="1306" t="s">
        <v>50</v>
      </c>
      <c r="D57" s="1306"/>
      <c r="E57" s="1307"/>
      <c r="F57" s="133">
        <v>6967</v>
      </c>
      <c r="G57" s="133">
        <v>6971</v>
      </c>
      <c r="H57" s="134">
        <v>6844</v>
      </c>
    </row>
    <row r="58" spans="2:8" ht="45.75" customHeight="1">
      <c r="B58" s="135"/>
      <c r="C58" s="1294" t="s">
        <v>586</v>
      </c>
      <c r="D58" s="1295"/>
      <c r="E58" s="1296"/>
      <c r="F58" s="136">
        <v>3389</v>
      </c>
      <c r="G58" s="136">
        <v>3511</v>
      </c>
      <c r="H58" s="137">
        <v>3476</v>
      </c>
    </row>
    <row r="59" spans="2:8" ht="45.75" customHeight="1">
      <c r="B59" s="135"/>
      <c r="C59" s="1294" t="s">
        <v>587</v>
      </c>
      <c r="D59" s="1295"/>
      <c r="E59" s="1296"/>
      <c r="F59" s="136">
        <v>3086</v>
      </c>
      <c r="G59" s="136">
        <v>3056</v>
      </c>
      <c r="H59" s="137">
        <v>2973</v>
      </c>
    </row>
    <row r="60" spans="2:8" ht="45.75" customHeight="1">
      <c r="B60" s="135"/>
      <c r="C60" s="1294" t="s">
        <v>588</v>
      </c>
      <c r="D60" s="1295"/>
      <c r="E60" s="1296"/>
      <c r="F60" s="136">
        <v>339</v>
      </c>
      <c r="G60" s="136">
        <v>322</v>
      </c>
      <c r="H60" s="137">
        <v>319</v>
      </c>
    </row>
    <row r="61" spans="2:8" ht="45.75" customHeight="1">
      <c r="B61" s="135"/>
      <c r="C61" s="1294" t="s">
        <v>589</v>
      </c>
      <c r="D61" s="1295"/>
      <c r="E61" s="1296"/>
      <c r="F61" s="136">
        <v>30</v>
      </c>
      <c r="G61" s="136">
        <v>30</v>
      </c>
      <c r="H61" s="137">
        <v>30</v>
      </c>
    </row>
    <row r="62" spans="2:8" ht="45.75" customHeight="1" thickBot="1">
      <c r="B62" s="138"/>
      <c r="C62" s="1297" t="s">
        <v>590</v>
      </c>
      <c r="D62" s="1298"/>
      <c r="E62" s="1299"/>
      <c r="F62" s="139">
        <v>105</v>
      </c>
      <c r="G62" s="139">
        <v>29</v>
      </c>
      <c r="H62" s="140">
        <v>21</v>
      </c>
    </row>
    <row r="63" spans="2:8" ht="52.5" customHeight="1" thickBot="1">
      <c r="B63" s="141"/>
      <c r="C63" s="1300" t="s">
        <v>51</v>
      </c>
      <c r="D63" s="1300"/>
      <c r="E63" s="1301"/>
      <c r="F63" s="142">
        <v>11280</v>
      </c>
      <c r="G63" s="142">
        <v>11284</v>
      </c>
      <c r="H63" s="143">
        <v>9932</v>
      </c>
    </row>
    <row r="64" spans="2:8" ht="15" customHeight="1"/>
  </sheetData>
  <sheetProtection algorithmName="SHA-512" hashValue="PKKKna1NC2inVidClRSTS1y4XOD9jrmKBiglx726K3WXZJNMX1ICbJnEUZNezjgU0DyVw0WZcqckWrBN7sIhuw==" saltValue="yzyXGzI/clxSHUWGfMWC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0" t="s">
        <v>594</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595</v>
      </c>
    </row>
    <row r="50" spans="1:109">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550</v>
      </c>
      <c r="BQ50" s="1313"/>
      <c r="BR50" s="1313"/>
      <c r="BS50" s="1313"/>
      <c r="BT50" s="1313"/>
      <c r="BU50" s="1313"/>
      <c r="BV50" s="1313"/>
      <c r="BW50" s="1313"/>
      <c r="BX50" s="1313" t="s">
        <v>551</v>
      </c>
      <c r="BY50" s="1313"/>
      <c r="BZ50" s="1313"/>
      <c r="CA50" s="1313"/>
      <c r="CB50" s="1313"/>
      <c r="CC50" s="1313"/>
      <c r="CD50" s="1313"/>
      <c r="CE50" s="1313"/>
      <c r="CF50" s="1313" t="s">
        <v>552</v>
      </c>
      <c r="CG50" s="1313"/>
      <c r="CH50" s="1313"/>
      <c r="CI50" s="1313"/>
      <c r="CJ50" s="1313"/>
      <c r="CK50" s="1313"/>
      <c r="CL50" s="1313"/>
      <c r="CM50" s="1313"/>
      <c r="CN50" s="1313" t="s">
        <v>553</v>
      </c>
      <c r="CO50" s="1313"/>
      <c r="CP50" s="1313"/>
      <c r="CQ50" s="1313"/>
      <c r="CR50" s="1313"/>
      <c r="CS50" s="1313"/>
      <c r="CT50" s="1313"/>
      <c r="CU50" s="1313"/>
      <c r="CV50" s="1313" t="s">
        <v>554</v>
      </c>
      <c r="CW50" s="1313"/>
      <c r="CX50" s="1313"/>
      <c r="CY50" s="1313"/>
      <c r="CZ50" s="1313"/>
      <c r="DA50" s="1313"/>
      <c r="DB50" s="1313"/>
      <c r="DC50" s="1313"/>
    </row>
    <row r="51" spans="1:109" ht="13.5" customHeight="1">
      <c r="B51" s="395"/>
      <c r="G51" s="1316"/>
      <c r="H51" s="1316"/>
      <c r="I51" s="1329"/>
      <c r="J51" s="1329"/>
      <c r="K51" s="1315"/>
      <c r="L51" s="1315"/>
      <c r="M51" s="1315"/>
      <c r="N51" s="1315"/>
      <c r="AM51" s="404"/>
      <c r="AN51" s="1311" t="s">
        <v>596</v>
      </c>
      <c r="AO51" s="1311"/>
      <c r="AP51" s="1311"/>
      <c r="AQ51" s="1311"/>
      <c r="AR51" s="1311"/>
      <c r="AS51" s="1311"/>
      <c r="AT51" s="1311"/>
      <c r="AU51" s="1311"/>
      <c r="AV51" s="1311"/>
      <c r="AW51" s="1311"/>
      <c r="AX51" s="1311"/>
      <c r="AY51" s="1311"/>
      <c r="AZ51" s="1311"/>
      <c r="BA51" s="1311"/>
      <c r="BB51" s="1311" t="s">
        <v>597</v>
      </c>
      <c r="BC51" s="1311"/>
      <c r="BD51" s="1311"/>
      <c r="BE51" s="1311"/>
      <c r="BF51" s="1311"/>
      <c r="BG51" s="1311"/>
      <c r="BH51" s="1311"/>
      <c r="BI51" s="1311"/>
      <c r="BJ51" s="1311"/>
      <c r="BK51" s="1311"/>
      <c r="BL51" s="1311"/>
      <c r="BM51" s="1311"/>
      <c r="BN51" s="1311"/>
      <c r="BO51" s="1311"/>
      <c r="BP51" s="1308">
        <v>47.6</v>
      </c>
      <c r="BQ51" s="1308"/>
      <c r="BR51" s="1308"/>
      <c r="BS51" s="1308"/>
      <c r="BT51" s="1308"/>
      <c r="BU51" s="1308"/>
      <c r="BV51" s="1308"/>
      <c r="BW51" s="1308"/>
      <c r="BX51" s="1308">
        <v>46.8</v>
      </c>
      <c r="BY51" s="1308"/>
      <c r="BZ51" s="1308"/>
      <c r="CA51" s="1308"/>
      <c r="CB51" s="1308"/>
      <c r="CC51" s="1308"/>
      <c r="CD51" s="1308"/>
      <c r="CE51" s="1308"/>
      <c r="CF51" s="1308">
        <v>31.7</v>
      </c>
      <c r="CG51" s="1308"/>
      <c r="CH51" s="1308"/>
      <c r="CI51" s="1308"/>
      <c r="CJ51" s="1308"/>
      <c r="CK51" s="1308"/>
      <c r="CL51" s="1308"/>
      <c r="CM51" s="1308"/>
      <c r="CN51" s="1308">
        <v>17.3</v>
      </c>
      <c r="CO51" s="1308"/>
      <c r="CP51" s="1308"/>
      <c r="CQ51" s="1308"/>
      <c r="CR51" s="1308"/>
      <c r="CS51" s="1308"/>
      <c r="CT51" s="1308"/>
      <c r="CU51" s="1308"/>
      <c r="CV51" s="1308">
        <v>8.5</v>
      </c>
      <c r="CW51" s="1308"/>
      <c r="CX51" s="1308"/>
      <c r="CY51" s="1308"/>
      <c r="CZ51" s="1308"/>
      <c r="DA51" s="1308"/>
      <c r="DB51" s="1308"/>
      <c r="DC51" s="1308"/>
    </row>
    <row r="52" spans="1:109">
      <c r="B52" s="395"/>
      <c r="G52" s="1316"/>
      <c r="H52" s="1316"/>
      <c r="I52" s="1329"/>
      <c r="J52" s="1329"/>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598</v>
      </c>
      <c r="BC53" s="1311"/>
      <c r="BD53" s="1311"/>
      <c r="BE53" s="1311"/>
      <c r="BF53" s="1311"/>
      <c r="BG53" s="1311"/>
      <c r="BH53" s="1311"/>
      <c r="BI53" s="1311"/>
      <c r="BJ53" s="1311"/>
      <c r="BK53" s="1311"/>
      <c r="BL53" s="1311"/>
      <c r="BM53" s="1311"/>
      <c r="BN53" s="1311"/>
      <c r="BO53" s="1311"/>
      <c r="BP53" s="1308">
        <v>51.4</v>
      </c>
      <c r="BQ53" s="1308"/>
      <c r="BR53" s="1308"/>
      <c r="BS53" s="1308"/>
      <c r="BT53" s="1308"/>
      <c r="BU53" s="1308"/>
      <c r="BV53" s="1308"/>
      <c r="BW53" s="1308"/>
      <c r="BX53" s="1308">
        <v>53.4</v>
      </c>
      <c r="BY53" s="1308"/>
      <c r="BZ53" s="1308"/>
      <c r="CA53" s="1308"/>
      <c r="CB53" s="1308"/>
      <c r="CC53" s="1308"/>
      <c r="CD53" s="1308"/>
      <c r="CE53" s="1308"/>
      <c r="CF53" s="1308">
        <v>55.2</v>
      </c>
      <c r="CG53" s="1308"/>
      <c r="CH53" s="1308"/>
      <c r="CI53" s="1308"/>
      <c r="CJ53" s="1308"/>
      <c r="CK53" s="1308"/>
      <c r="CL53" s="1308"/>
      <c r="CM53" s="1308"/>
      <c r="CN53" s="1308">
        <v>54.9</v>
      </c>
      <c r="CO53" s="1308"/>
      <c r="CP53" s="1308"/>
      <c r="CQ53" s="1308"/>
      <c r="CR53" s="1308"/>
      <c r="CS53" s="1308"/>
      <c r="CT53" s="1308"/>
      <c r="CU53" s="1308"/>
      <c r="CV53" s="1308">
        <v>56.3</v>
      </c>
      <c r="CW53" s="1308"/>
      <c r="CX53" s="1308"/>
      <c r="CY53" s="1308"/>
      <c r="CZ53" s="1308"/>
      <c r="DA53" s="1308"/>
      <c r="DB53" s="1308"/>
      <c r="DC53" s="1308"/>
    </row>
    <row r="54" spans="1:109">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403"/>
      <c r="B55" s="395"/>
      <c r="G55" s="1314"/>
      <c r="H55" s="1314"/>
      <c r="I55" s="1314"/>
      <c r="J55" s="1314"/>
      <c r="K55" s="1315"/>
      <c r="L55" s="1315"/>
      <c r="M55" s="1315"/>
      <c r="N55" s="1315"/>
      <c r="AN55" s="1313" t="s">
        <v>599</v>
      </c>
      <c r="AO55" s="1313"/>
      <c r="AP55" s="1313"/>
      <c r="AQ55" s="1313"/>
      <c r="AR55" s="1313"/>
      <c r="AS55" s="1313"/>
      <c r="AT55" s="1313"/>
      <c r="AU55" s="1313"/>
      <c r="AV55" s="1313"/>
      <c r="AW55" s="1313"/>
      <c r="AX55" s="1313"/>
      <c r="AY55" s="1313"/>
      <c r="AZ55" s="1313"/>
      <c r="BA55" s="1313"/>
      <c r="BB55" s="1311" t="s">
        <v>597</v>
      </c>
      <c r="BC55" s="1311"/>
      <c r="BD55" s="1311"/>
      <c r="BE55" s="1311"/>
      <c r="BF55" s="1311"/>
      <c r="BG55" s="1311"/>
      <c r="BH55" s="1311"/>
      <c r="BI55" s="1311"/>
      <c r="BJ55" s="1311"/>
      <c r="BK55" s="1311"/>
      <c r="BL55" s="1311"/>
      <c r="BM55" s="1311"/>
      <c r="BN55" s="1311"/>
      <c r="BO55" s="1311"/>
      <c r="BP55" s="1308">
        <v>37.4</v>
      </c>
      <c r="BQ55" s="1308"/>
      <c r="BR55" s="1308"/>
      <c r="BS55" s="1308"/>
      <c r="BT55" s="1308"/>
      <c r="BU55" s="1308"/>
      <c r="BV55" s="1308"/>
      <c r="BW55" s="1308"/>
      <c r="BX55" s="1308">
        <v>31</v>
      </c>
      <c r="BY55" s="1308"/>
      <c r="BZ55" s="1308"/>
      <c r="CA55" s="1308"/>
      <c r="CB55" s="1308"/>
      <c r="CC55" s="1308"/>
      <c r="CD55" s="1308"/>
      <c r="CE55" s="1308"/>
      <c r="CF55" s="1308">
        <v>30</v>
      </c>
      <c r="CG55" s="1308"/>
      <c r="CH55" s="1308"/>
      <c r="CI55" s="1308"/>
      <c r="CJ55" s="1308"/>
      <c r="CK55" s="1308"/>
      <c r="CL55" s="1308"/>
      <c r="CM55" s="1308"/>
      <c r="CN55" s="1308">
        <v>23.1</v>
      </c>
      <c r="CO55" s="1308"/>
      <c r="CP55" s="1308"/>
      <c r="CQ55" s="1308"/>
      <c r="CR55" s="1308"/>
      <c r="CS55" s="1308"/>
      <c r="CT55" s="1308"/>
      <c r="CU55" s="1308"/>
      <c r="CV55" s="1308">
        <v>19</v>
      </c>
      <c r="CW55" s="1308"/>
      <c r="CX55" s="1308"/>
      <c r="CY55" s="1308"/>
      <c r="CZ55" s="1308"/>
      <c r="DA55" s="1308"/>
      <c r="DB55" s="1308"/>
      <c r="DC55" s="1308"/>
    </row>
    <row r="56" spans="1:109">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598</v>
      </c>
      <c r="BC57" s="1311"/>
      <c r="BD57" s="1311"/>
      <c r="BE57" s="1311"/>
      <c r="BF57" s="1311"/>
      <c r="BG57" s="1311"/>
      <c r="BH57" s="1311"/>
      <c r="BI57" s="1311"/>
      <c r="BJ57" s="1311"/>
      <c r="BK57" s="1311"/>
      <c r="BL57" s="1311"/>
      <c r="BM57" s="1311"/>
      <c r="BN57" s="1311"/>
      <c r="BO57" s="1311"/>
      <c r="BP57" s="1308">
        <v>54.4</v>
      </c>
      <c r="BQ57" s="1308"/>
      <c r="BR57" s="1308"/>
      <c r="BS57" s="1308"/>
      <c r="BT57" s="1308"/>
      <c r="BU57" s="1308"/>
      <c r="BV57" s="1308"/>
      <c r="BW57" s="1308"/>
      <c r="BX57" s="1308">
        <v>57.4</v>
      </c>
      <c r="BY57" s="1308"/>
      <c r="BZ57" s="1308"/>
      <c r="CA57" s="1308"/>
      <c r="CB57" s="1308"/>
      <c r="CC57" s="1308"/>
      <c r="CD57" s="1308"/>
      <c r="CE57" s="1308"/>
      <c r="CF57" s="1308">
        <v>58.3</v>
      </c>
      <c r="CG57" s="1308"/>
      <c r="CH57" s="1308"/>
      <c r="CI57" s="1308"/>
      <c r="CJ57" s="1308"/>
      <c r="CK57" s="1308"/>
      <c r="CL57" s="1308"/>
      <c r="CM57" s="1308"/>
      <c r="CN57" s="1308">
        <v>60.4</v>
      </c>
      <c r="CO57" s="1308"/>
      <c r="CP57" s="1308"/>
      <c r="CQ57" s="1308"/>
      <c r="CR57" s="1308"/>
      <c r="CS57" s="1308"/>
      <c r="CT57" s="1308"/>
      <c r="CU57" s="1308"/>
      <c r="CV57" s="1308">
        <v>61.3</v>
      </c>
      <c r="CW57" s="1308"/>
      <c r="CX57" s="1308"/>
      <c r="CY57" s="1308"/>
      <c r="CZ57" s="1308"/>
      <c r="DA57" s="1308"/>
      <c r="DB57" s="1308"/>
      <c r="DC57" s="1308"/>
      <c r="DD57" s="408"/>
      <c r="DE57" s="407"/>
    </row>
    <row r="58" spans="1:109" s="403" customFormat="1">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600</v>
      </c>
    </row>
    <row r="64" spans="1:109">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0" t="s">
        <v>601</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595</v>
      </c>
    </row>
    <row r="72" spans="2:107">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550</v>
      </c>
      <c r="BQ72" s="1313"/>
      <c r="BR72" s="1313"/>
      <c r="BS72" s="1313"/>
      <c r="BT72" s="1313"/>
      <c r="BU72" s="1313"/>
      <c r="BV72" s="1313"/>
      <c r="BW72" s="1313"/>
      <c r="BX72" s="1313" t="s">
        <v>551</v>
      </c>
      <c r="BY72" s="1313"/>
      <c r="BZ72" s="1313"/>
      <c r="CA72" s="1313"/>
      <c r="CB72" s="1313"/>
      <c r="CC72" s="1313"/>
      <c r="CD72" s="1313"/>
      <c r="CE72" s="1313"/>
      <c r="CF72" s="1313" t="s">
        <v>552</v>
      </c>
      <c r="CG72" s="1313"/>
      <c r="CH72" s="1313"/>
      <c r="CI72" s="1313"/>
      <c r="CJ72" s="1313"/>
      <c r="CK72" s="1313"/>
      <c r="CL72" s="1313"/>
      <c r="CM72" s="1313"/>
      <c r="CN72" s="1313" t="s">
        <v>553</v>
      </c>
      <c r="CO72" s="1313"/>
      <c r="CP72" s="1313"/>
      <c r="CQ72" s="1313"/>
      <c r="CR72" s="1313"/>
      <c r="CS72" s="1313"/>
      <c r="CT72" s="1313"/>
      <c r="CU72" s="1313"/>
      <c r="CV72" s="1313" t="s">
        <v>554</v>
      </c>
      <c r="CW72" s="1313"/>
      <c r="CX72" s="1313"/>
      <c r="CY72" s="1313"/>
      <c r="CZ72" s="1313"/>
      <c r="DA72" s="1313"/>
      <c r="DB72" s="1313"/>
      <c r="DC72" s="1313"/>
    </row>
    <row r="73" spans="2:107">
      <c r="B73" s="395"/>
      <c r="G73" s="1316"/>
      <c r="H73" s="1316"/>
      <c r="I73" s="1316"/>
      <c r="J73" s="1316"/>
      <c r="K73" s="1312"/>
      <c r="L73" s="1312"/>
      <c r="M73" s="1312"/>
      <c r="N73" s="1312"/>
      <c r="AM73" s="404"/>
      <c r="AN73" s="1311" t="s">
        <v>596</v>
      </c>
      <c r="AO73" s="1311"/>
      <c r="AP73" s="1311"/>
      <c r="AQ73" s="1311"/>
      <c r="AR73" s="1311"/>
      <c r="AS73" s="1311"/>
      <c r="AT73" s="1311"/>
      <c r="AU73" s="1311"/>
      <c r="AV73" s="1311"/>
      <c r="AW73" s="1311"/>
      <c r="AX73" s="1311"/>
      <c r="AY73" s="1311"/>
      <c r="AZ73" s="1311"/>
      <c r="BA73" s="1311"/>
      <c r="BB73" s="1311" t="s">
        <v>597</v>
      </c>
      <c r="BC73" s="1311"/>
      <c r="BD73" s="1311"/>
      <c r="BE73" s="1311"/>
      <c r="BF73" s="1311"/>
      <c r="BG73" s="1311"/>
      <c r="BH73" s="1311"/>
      <c r="BI73" s="1311"/>
      <c r="BJ73" s="1311"/>
      <c r="BK73" s="1311"/>
      <c r="BL73" s="1311"/>
      <c r="BM73" s="1311"/>
      <c r="BN73" s="1311"/>
      <c r="BO73" s="1311"/>
      <c r="BP73" s="1308">
        <v>47.6</v>
      </c>
      <c r="BQ73" s="1308"/>
      <c r="BR73" s="1308"/>
      <c r="BS73" s="1308"/>
      <c r="BT73" s="1308"/>
      <c r="BU73" s="1308"/>
      <c r="BV73" s="1308"/>
      <c r="BW73" s="1308"/>
      <c r="BX73" s="1308">
        <v>46.8</v>
      </c>
      <c r="BY73" s="1308"/>
      <c r="BZ73" s="1308"/>
      <c r="CA73" s="1308"/>
      <c r="CB73" s="1308"/>
      <c r="CC73" s="1308"/>
      <c r="CD73" s="1308"/>
      <c r="CE73" s="1308"/>
      <c r="CF73" s="1308">
        <v>31.7</v>
      </c>
      <c r="CG73" s="1308"/>
      <c r="CH73" s="1308"/>
      <c r="CI73" s="1308"/>
      <c r="CJ73" s="1308"/>
      <c r="CK73" s="1308"/>
      <c r="CL73" s="1308"/>
      <c r="CM73" s="1308"/>
      <c r="CN73" s="1308">
        <v>17.3</v>
      </c>
      <c r="CO73" s="1308"/>
      <c r="CP73" s="1308"/>
      <c r="CQ73" s="1308"/>
      <c r="CR73" s="1308"/>
      <c r="CS73" s="1308"/>
      <c r="CT73" s="1308"/>
      <c r="CU73" s="1308"/>
      <c r="CV73" s="1308">
        <v>8.5</v>
      </c>
      <c r="CW73" s="1308"/>
      <c r="CX73" s="1308"/>
      <c r="CY73" s="1308"/>
      <c r="CZ73" s="1308"/>
      <c r="DA73" s="1308"/>
      <c r="DB73" s="1308"/>
      <c r="DC73" s="1308"/>
    </row>
    <row r="74" spans="2:107">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602</v>
      </c>
      <c r="BC75" s="1311"/>
      <c r="BD75" s="1311"/>
      <c r="BE75" s="1311"/>
      <c r="BF75" s="1311"/>
      <c r="BG75" s="1311"/>
      <c r="BH75" s="1311"/>
      <c r="BI75" s="1311"/>
      <c r="BJ75" s="1311"/>
      <c r="BK75" s="1311"/>
      <c r="BL75" s="1311"/>
      <c r="BM75" s="1311"/>
      <c r="BN75" s="1311"/>
      <c r="BO75" s="1311"/>
      <c r="BP75" s="1308">
        <v>6.7</v>
      </c>
      <c r="BQ75" s="1308"/>
      <c r="BR75" s="1308"/>
      <c r="BS75" s="1308"/>
      <c r="BT75" s="1308"/>
      <c r="BU75" s="1308"/>
      <c r="BV75" s="1308"/>
      <c r="BW75" s="1308"/>
      <c r="BX75" s="1308">
        <v>5.6</v>
      </c>
      <c r="BY75" s="1308"/>
      <c r="BZ75" s="1308"/>
      <c r="CA75" s="1308"/>
      <c r="CB75" s="1308"/>
      <c r="CC75" s="1308"/>
      <c r="CD75" s="1308"/>
      <c r="CE75" s="1308"/>
      <c r="CF75" s="1308">
        <v>5</v>
      </c>
      <c r="CG75" s="1308"/>
      <c r="CH75" s="1308"/>
      <c r="CI75" s="1308"/>
      <c r="CJ75" s="1308"/>
      <c r="CK75" s="1308"/>
      <c r="CL75" s="1308"/>
      <c r="CM75" s="1308"/>
      <c r="CN75" s="1308">
        <v>3.9</v>
      </c>
      <c r="CO75" s="1308"/>
      <c r="CP75" s="1308"/>
      <c r="CQ75" s="1308"/>
      <c r="CR75" s="1308"/>
      <c r="CS75" s="1308"/>
      <c r="CT75" s="1308"/>
      <c r="CU75" s="1308"/>
      <c r="CV75" s="1308">
        <v>3.6</v>
      </c>
      <c r="CW75" s="1308"/>
      <c r="CX75" s="1308"/>
      <c r="CY75" s="1308"/>
      <c r="CZ75" s="1308"/>
      <c r="DA75" s="1308"/>
      <c r="DB75" s="1308"/>
      <c r="DC75" s="1308"/>
    </row>
    <row r="76" spans="2:107">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395"/>
      <c r="G77" s="1314"/>
      <c r="H77" s="1314"/>
      <c r="I77" s="1314"/>
      <c r="J77" s="1314"/>
      <c r="K77" s="1312"/>
      <c r="L77" s="1312"/>
      <c r="M77" s="1312"/>
      <c r="N77" s="1312"/>
      <c r="AN77" s="1313" t="s">
        <v>599</v>
      </c>
      <c r="AO77" s="1313"/>
      <c r="AP77" s="1313"/>
      <c r="AQ77" s="1313"/>
      <c r="AR77" s="1313"/>
      <c r="AS77" s="1313"/>
      <c r="AT77" s="1313"/>
      <c r="AU77" s="1313"/>
      <c r="AV77" s="1313"/>
      <c r="AW77" s="1313"/>
      <c r="AX77" s="1313"/>
      <c r="AY77" s="1313"/>
      <c r="AZ77" s="1313"/>
      <c r="BA77" s="1313"/>
      <c r="BB77" s="1311" t="s">
        <v>597</v>
      </c>
      <c r="BC77" s="1311"/>
      <c r="BD77" s="1311"/>
      <c r="BE77" s="1311"/>
      <c r="BF77" s="1311"/>
      <c r="BG77" s="1311"/>
      <c r="BH77" s="1311"/>
      <c r="BI77" s="1311"/>
      <c r="BJ77" s="1311"/>
      <c r="BK77" s="1311"/>
      <c r="BL77" s="1311"/>
      <c r="BM77" s="1311"/>
      <c r="BN77" s="1311"/>
      <c r="BO77" s="1311"/>
      <c r="BP77" s="1308">
        <v>37.4</v>
      </c>
      <c r="BQ77" s="1308"/>
      <c r="BR77" s="1308"/>
      <c r="BS77" s="1308"/>
      <c r="BT77" s="1308"/>
      <c r="BU77" s="1308"/>
      <c r="BV77" s="1308"/>
      <c r="BW77" s="1308"/>
      <c r="BX77" s="1308">
        <v>31</v>
      </c>
      <c r="BY77" s="1308"/>
      <c r="BZ77" s="1308"/>
      <c r="CA77" s="1308"/>
      <c r="CB77" s="1308"/>
      <c r="CC77" s="1308"/>
      <c r="CD77" s="1308"/>
      <c r="CE77" s="1308"/>
      <c r="CF77" s="1308">
        <v>30</v>
      </c>
      <c r="CG77" s="1308"/>
      <c r="CH77" s="1308"/>
      <c r="CI77" s="1308"/>
      <c r="CJ77" s="1308"/>
      <c r="CK77" s="1308"/>
      <c r="CL77" s="1308"/>
      <c r="CM77" s="1308"/>
      <c r="CN77" s="1308">
        <v>23.1</v>
      </c>
      <c r="CO77" s="1308"/>
      <c r="CP77" s="1308"/>
      <c r="CQ77" s="1308"/>
      <c r="CR77" s="1308"/>
      <c r="CS77" s="1308"/>
      <c r="CT77" s="1308"/>
      <c r="CU77" s="1308"/>
      <c r="CV77" s="1308">
        <v>19</v>
      </c>
      <c r="CW77" s="1308"/>
      <c r="CX77" s="1308"/>
      <c r="CY77" s="1308"/>
      <c r="CZ77" s="1308"/>
      <c r="DA77" s="1308"/>
      <c r="DB77" s="1308"/>
      <c r="DC77" s="1308"/>
    </row>
    <row r="78" spans="2:107">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602</v>
      </c>
      <c r="BC79" s="1311"/>
      <c r="BD79" s="1311"/>
      <c r="BE79" s="1311"/>
      <c r="BF79" s="1311"/>
      <c r="BG79" s="1311"/>
      <c r="BH79" s="1311"/>
      <c r="BI79" s="1311"/>
      <c r="BJ79" s="1311"/>
      <c r="BK79" s="1311"/>
      <c r="BL79" s="1311"/>
      <c r="BM79" s="1311"/>
      <c r="BN79" s="1311"/>
      <c r="BO79" s="1311"/>
      <c r="BP79" s="1308">
        <v>6.3</v>
      </c>
      <c r="BQ79" s="1308"/>
      <c r="BR79" s="1308"/>
      <c r="BS79" s="1308"/>
      <c r="BT79" s="1308"/>
      <c r="BU79" s="1308"/>
      <c r="BV79" s="1308"/>
      <c r="BW79" s="1308"/>
      <c r="BX79" s="1308">
        <v>5.2</v>
      </c>
      <c r="BY79" s="1308"/>
      <c r="BZ79" s="1308"/>
      <c r="CA79" s="1308"/>
      <c r="CB79" s="1308"/>
      <c r="CC79" s="1308"/>
      <c r="CD79" s="1308"/>
      <c r="CE79" s="1308"/>
      <c r="CF79" s="1308">
        <v>5</v>
      </c>
      <c r="CG79" s="1308"/>
      <c r="CH79" s="1308"/>
      <c r="CI79" s="1308"/>
      <c r="CJ79" s="1308"/>
      <c r="CK79" s="1308"/>
      <c r="CL79" s="1308"/>
      <c r="CM79" s="1308"/>
      <c r="CN79" s="1308">
        <v>4.2</v>
      </c>
      <c r="CO79" s="1308"/>
      <c r="CP79" s="1308"/>
      <c r="CQ79" s="1308"/>
      <c r="CR79" s="1308"/>
      <c r="CS79" s="1308"/>
      <c r="CT79" s="1308"/>
      <c r="CU79" s="1308"/>
      <c r="CV79" s="1308">
        <v>3.6</v>
      </c>
      <c r="CW79" s="1308"/>
      <c r="CX79" s="1308"/>
      <c r="CY79" s="1308"/>
      <c r="CZ79" s="1308"/>
      <c r="DA79" s="1308"/>
      <c r="DB79" s="1308"/>
      <c r="DC79" s="1308"/>
    </row>
    <row r="80" spans="2:107">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kJiEI81+7oznxUYk2K25/8gAJXbAXYu/iQLsr9Eu6+pWMzFufBWHMJLCCAivfTg+6k5DjMcBcLu8ZZgxkjhIDQ==" saltValue="FGjAzX5b4GSVtdy+12OM/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o7HQKb2tYTV6o7G/F5OUMAFvjbV4M9goI7kS3maH8csARt2xpoyd/jvGNRdTnS2uuPbbpHn3+fR/+nYAXhSjWw==" saltValue="T2K9M82XqZMo6oyIfY4ZZ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603</v>
      </c>
    </row>
  </sheetData>
  <sheetProtection algorithmName="SHA-512" hashValue="7SarrBoXTrjeAzPywEVVbzGmz6blIk8VeCsHoTwdWWTm7O/Q3EdjjtozXTTA2WagLn5smP8uXMPERiLrqKiJ9Q==" saltValue="W3NHOkiAynIn6oSQ69wQu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547</v>
      </c>
      <c r="G2" s="157"/>
      <c r="H2" s="158"/>
    </row>
    <row r="3" spans="1:8">
      <c r="A3" s="154" t="s">
        <v>540</v>
      </c>
      <c r="B3" s="159"/>
      <c r="C3" s="160"/>
      <c r="D3" s="161">
        <v>23877</v>
      </c>
      <c r="E3" s="162"/>
      <c r="F3" s="163">
        <v>43554</v>
      </c>
      <c r="G3" s="164"/>
      <c r="H3" s="165"/>
    </row>
    <row r="4" spans="1:8">
      <c r="A4" s="166"/>
      <c r="B4" s="167"/>
      <c r="C4" s="168"/>
      <c r="D4" s="169">
        <v>15285</v>
      </c>
      <c r="E4" s="170"/>
      <c r="F4" s="171">
        <v>24811</v>
      </c>
      <c r="G4" s="172"/>
      <c r="H4" s="173"/>
    </row>
    <row r="5" spans="1:8">
      <c r="A5" s="154" t="s">
        <v>542</v>
      </c>
      <c r="B5" s="159"/>
      <c r="C5" s="160"/>
      <c r="D5" s="161">
        <v>25424</v>
      </c>
      <c r="E5" s="162"/>
      <c r="F5" s="163">
        <v>42581</v>
      </c>
      <c r="G5" s="164"/>
      <c r="H5" s="165"/>
    </row>
    <row r="6" spans="1:8">
      <c r="A6" s="166"/>
      <c r="B6" s="167"/>
      <c r="C6" s="168"/>
      <c r="D6" s="169">
        <v>13557</v>
      </c>
      <c r="E6" s="170"/>
      <c r="F6" s="171">
        <v>24354</v>
      </c>
      <c r="G6" s="172"/>
      <c r="H6" s="173"/>
    </row>
    <row r="7" spans="1:8">
      <c r="A7" s="154" t="s">
        <v>543</v>
      </c>
      <c r="B7" s="159"/>
      <c r="C7" s="160"/>
      <c r="D7" s="161">
        <v>25837</v>
      </c>
      <c r="E7" s="162"/>
      <c r="F7" s="163">
        <v>45426</v>
      </c>
      <c r="G7" s="164"/>
      <c r="H7" s="165"/>
    </row>
    <row r="8" spans="1:8">
      <c r="A8" s="166"/>
      <c r="B8" s="167"/>
      <c r="C8" s="168"/>
      <c r="D8" s="169">
        <v>9499</v>
      </c>
      <c r="E8" s="170"/>
      <c r="F8" s="171">
        <v>24508</v>
      </c>
      <c r="G8" s="172"/>
      <c r="H8" s="173"/>
    </row>
    <row r="9" spans="1:8">
      <c r="A9" s="154" t="s">
        <v>544</v>
      </c>
      <c r="B9" s="159"/>
      <c r="C9" s="160"/>
      <c r="D9" s="161">
        <v>31680</v>
      </c>
      <c r="E9" s="162"/>
      <c r="F9" s="163">
        <v>45022</v>
      </c>
      <c r="G9" s="164"/>
      <c r="H9" s="165"/>
    </row>
    <row r="10" spans="1:8">
      <c r="A10" s="166"/>
      <c r="B10" s="167"/>
      <c r="C10" s="168"/>
      <c r="D10" s="169">
        <v>14867</v>
      </c>
      <c r="E10" s="170"/>
      <c r="F10" s="171">
        <v>25247</v>
      </c>
      <c r="G10" s="172"/>
      <c r="H10" s="173"/>
    </row>
    <row r="11" spans="1:8">
      <c r="A11" s="154" t="s">
        <v>545</v>
      </c>
      <c r="B11" s="159"/>
      <c r="C11" s="160"/>
      <c r="D11" s="161">
        <v>18557</v>
      </c>
      <c r="E11" s="162"/>
      <c r="F11" s="163">
        <v>46035</v>
      </c>
      <c r="G11" s="164"/>
      <c r="H11" s="165"/>
    </row>
    <row r="12" spans="1:8">
      <c r="A12" s="166"/>
      <c r="B12" s="167"/>
      <c r="C12" s="174"/>
      <c r="D12" s="169">
        <v>12419</v>
      </c>
      <c r="E12" s="170"/>
      <c r="F12" s="171">
        <v>25158</v>
      </c>
      <c r="G12" s="172"/>
      <c r="H12" s="173"/>
    </row>
    <row r="13" spans="1:8">
      <c r="A13" s="154"/>
      <c r="B13" s="159"/>
      <c r="C13" s="175"/>
      <c r="D13" s="176">
        <v>25075</v>
      </c>
      <c r="E13" s="177"/>
      <c r="F13" s="178">
        <v>44524</v>
      </c>
      <c r="G13" s="179"/>
      <c r="H13" s="165"/>
    </row>
    <row r="14" spans="1:8">
      <c r="A14" s="166"/>
      <c r="B14" s="167"/>
      <c r="C14" s="168"/>
      <c r="D14" s="169">
        <v>13125</v>
      </c>
      <c r="E14" s="170"/>
      <c r="F14" s="171">
        <v>24816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6.43</v>
      </c>
      <c r="C19" s="180">
        <f>ROUND(VALUE(SUBSTITUTE(実質収支比率等に係る経年分析!G$48,"▲","-")),2)</f>
        <v>4.57</v>
      </c>
      <c r="D19" s="180">
        <f>ROUND(VALUE(SUBSTITUTE(実質収支比率等に係る経年分析!H$48,"▲","-")),2)</f>
        <v>5.19</v>
      </c>
      <c r="E19" s="180">
        <f>ROUND(VALUE(SUBSTITUTE(実質収支比率等に係る経年分析!I$48,"▲","-")),2)</f>
        <v>5.68</v>
      </c>
      <c r="F19" s="180">
        <f>ROUND(VALUE(SUBSTITUTE(実質収支比率等に係る経年分析!J$48,"▲","-")),2)</f>
        <v>6.25</v>
      </c>
    </row>
    <row r="20" spans="1:11">
      <c r="A20" s="180" t="s">
        <v>55</v>
      </c>
      <c r="B20" s="180">
        <f>ROUND(VALUE(SUBSTITUTE(実質収支比率等に係る経年分析!F$47,"▲","-")),2)</f>
        <v>10.44</v>
      </c>
      <c r="C20" s="180">
        <f>ROUND(VALUE(SUBSTITUTE(実質収支比率等に係る経年分析!G$47,"▲","-")),2)</f>
        <v>9.48</v>
      </c>
      <c r="D20" s="180">
        <f>ROUND(VALUE(SUBSTITUTE(実質収支比率等に係る経年分析!H$47,"▲","-")),2)</f>
        <v>9.8699999999999992</v>
      </c>
      <c r="E20" s="180">
        <f>ROUND(VALUE(SUBSTITUTE(実質収支比率等に係る経年分析!I$47,"▲","-")),2)</f>
        <v>9.75</v>
      </c>
      <c r="F20" s="180">
        <f>ROUND(VALUE(SUBSTITUTE(実質収支比率等に係る経年分析!J$47,"▲","-")),2)</f>
        <v>6.79</v>
      </c>
    </row>
    <row r="21" spans="1:11">
      <c r="A21" s="180" t="s">
        <v>56</v>
      </c>
      <c r="B21" s="180">
        <f>IF(ISNUMBER(VALUE(SUBSTITUTE(実質収支比率等に係る経年分析!F$49,"▲","-"))),ROUND(VALUE(SUBSTITUTE(実質収支比率等に係る経年分析!F$49,"▲","-")),2),NA())</f>
        <v>-1</v>
      </c>
      <c r="C21" s="180">
        <f>IF(ISNUMBER(VALUE(SUBSTITUTE(実質収支比率等に係る経年分析!G$49,"▲","-"))),ROUND(VALUE(SUBSTITUTE(実質収支比率等に係る経年分析!G$49,"▲","-")),2),NA())</f>
        <v>-2.83</v>
      </c>
      <c r="D21" s="180">
        <f>IF(ISNUMBER(VALUE(SUBSTITUTE(実質収支比率等に係る経年分析!H$49,"▲","-"))),ROUND(VALUE(SUBSTITUTE(実質収支比率等に係る経年分析!H$49,"▲","-")),2),NA())</f>
        <v>1.1100000000000001</v>
      </c>
      <c r="E21" s="180">
        <f>IF(ISNUMBER(VALUE(SUBSTITUTE(実質収支比率等に係る経年分析!I$49,"▲","-"))),ROUND(VALUE(SUBSTITUTE(実質収支比率等に係る経年分析!I$49,"▲","-")),2),NA())</f>
        <v>0.55000000000000004</v>
      </c>
      <c r="F21" s="180">
        <f>IF(ISNUMBER(VALUE(SUBSTITUTE(実質収支比率等に係る経年分析!J$49,"▲","-"))),ROUND(VALUE(SUBSTITUTE(実質収支比率等に係る経年分析!J$49,"▲","-")),2),NA())</f>
        <v>-2.12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看護専門学校特別会計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1.1499999999999999</v>
      </c>
    </row>
    <row r="32" spans="1:11">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2.4300000000000002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1.73</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2.2599999999999998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4.5599999999999996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6.23</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6906</v>
      </c>
      <c r="E42" s="182"/>
      <c r="F42" s="182"/>
      <c r="G42" s="182">
        <f>'実質公債費比率（分子）の構造'!L$52</f>
        <v>7015</v>
      </c>
      <c r="H42" s="182"/>
      <c r="I42" s="182"/>
      <c r="J42" s="182">
        <f>'実質公債費比率（分子）の構造'!M$52</f>
        <v>7316</v>
      </c>
      <c r="K42" s="182"/>
      <c r="L42" s="182"/>
      <c r="M42" s="182">
        <f>'実質公債費比率（分子）の構造'!N$52</f>
        <v>7563</v>
      </c>
      <c r="N42" s="182"/>
      <c r="O42" s="182"/>
      <c r="P42" s="182">
        <f>'実質公債費比率（分子）の構造'!O$52</f>
        <v>7720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682</v>
      </c>
      <c r="C44" s="182"/>
      <c r="D44" s="182"/>
      <c r="E44" s="182">
        <f>'実質公債費比率（分子）の構造'!L$50</f>
        <v>433</v>
      </c>
      <c r="F44" s="182"/>
      <c r="G44" s="182"/>
      <c r="H44" s="182">
        <f>'実質公債費比率（分子）の構造'!M$50</f>
        <v>495</v>
      </c>
      <c r="I44" s="182"/>
      <c r="J44" s="182"/>
      <c r="K44" s="182">
        <f>'実質公債費比率（分子）の構造'!N$50</f>
        <v>547</v>
      </c>
      <c r="L44" s="182"/>
      <c r="M44" s="182"/>
      <c r="N44" s="182">
        <f>'実質公債費比率（分子）の構造'!O$50</f>
        <v>522</v>
      </c>
      <c r="O44" s="182"/>
      <c r="P44" s="182"/>
    </row>
    <row r="45" spans="1:16">
      <c r="A45" s="182" t="s">
        <v>66</v>
      </c>
      <c r="B45" s="182">
        <f>'実質公債費比率（分子）の構造'!K$49</f>
        <v>118</v>
      </c>
      <c r="C45" s="182"/>
      <c r="D45" s="182"/>
      <c r="E45" s="182">
        <f>'実質公債費比率（分子）の構造'!L$49</f>
        <v>116</v>
      </c>
      <c r="F45" s="182"/>
      <c r="G45" s="182"/>
      <c r="H45" s="182">
        <f>'実質公債費比率（分子）の構造'!M$49</f>
        <v>112</v>
      </c>
      <c r="I45" s="182"/>
      <c r="J45" s="182"/>
      <c r="K45" s="182">
        <f>'実質公債費比率（分子）の構造'!N$49</f>
        <v>112</v>
      </c>
      <c r="L45" s="182"/>
      <c r="M45" s="182"/>
      <c r="N45" s="182">
        <f>'実質公債費比率（分子）の構造'!O$49</f>
        <v>63</v>
      </c>
      <c r="O45" s="182"/>
      <c r="P45" s="182"/>
    </row>
    <row r="46" spans="1:16">
      <c r="A46" s="182" t="s">
        <v>67</v>
      </c>
      <c r="B46" s="182">
        <f>'実質公債費比率（分子）の構造'!K$48</f>
        <v>2183</v>
      </c>
      <c r="C46" s="182"/>
      <c r="D46" s="182"/>
      <c r="E46" s="182">
        <f>'実質公債費比率（分子）の構造'!L$48</f>
        <v>1672</v>
      </c>
      <c r="F46" s="182"/>
      <c r="G46" s="182"/>
      <c r="H46" s="182">
        <f>'実質公債費比率（分子）の構造'!M$48</f>
        <v>1565</v>
      </c>
      <c r="I46" s="182"/>
      <c r="J46" s="182"/>
      <c r="K46" s="182">
        <f>'実質公債費比率（分子）の構造'!N$48</f>
        <v>2240</v>
      </c>
      <c r="L46" s="182"/>
      <c r="M46" s="182"/>
      <c r="N46" s="182">
        <f>'実質公債費比率（分子）の構造'!O$48</f>
        <v>1426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6260</v>
      </c>
      <c r="C49" s="182"/>
      <c r="D49" s="182"/>
      <c r="E49" s="182">
        <f>'実質公債費比率（分子）の構造'!L$45</f>
        <v>6462</v>
      </c>
      <c r="F49" s="182"/>
      <c r="G49" s="182"/>
      <c r="H49" s="182">
        <f>'実質公債費比率（分子）の構造'!M$45</f>
        <v>6686</v>
      </c>
      <c r="I49" s="182"/>
      <c r="J49" s="182"/>
      <c r="K49" s="182">
        <f>'実質公債費比率（分子）の構造'!N$45</f>
        <v>5730</v>
      </c>
      <c r="L49" s="182"/>
      <c r="M49" s="182"/>
      <c r="N49" s="182">
        <f>'実質公債費比率（分子）の構造'!O$45</f>
        <v>7154</v>
      </c>
      <c r="O49" s="182"/>
      <c r="P49" s="182"/>
    </row>
    <row r="50" spans="1:16">
      <c r="A50" s="182" t="s">
        <v>71</v>
      </c>
      <c r="B50" s="182" t="e">
        <f>NA()</f>
        <v>#N/A</v>
      </c>
      <c r="C50" s="182">
        <f>IF(ISNUMBER('実質公債費比率（分子）の構造'!K$53),'実質公債費比率（分子）の構造'!K$53,NA())</f>
        <v>2337</v>
      </c>
      <c r="D50" s="182" t="e">
        <f>NA()</f>
        <v>#N/A</v>
      </c>
      <c r="E50" s="182" t="e">
        <f>NA()</f>
        <v>#N/A</v>
      </c>
      <c r="F50" s="182">
        <f>IF(ISNUMBER('実質公債費比率（分子）の構造'!L$53),'実質公債費比率（分子）の構造'!L$53,NA())</f>
        <v>1668</v>
      </c>
      <c r="G50" s="182" t="e">
        <f>NA()</f>
        <v>#N/A</v>
      </c>
      <c r="H50" s="182" t="e">
        <f>NA()</f>
        <v>#N/A</v>
      </c>
      <c r="I50" s="182">
        <f>IF(ISNUMBER('実質公債費比率（分子）の構造'!M$53),'実質公債費比率（分子）の構造'!M$53,NA())</f>
        <v>1542</v>
      </c>
      <c r="J50" s="182" t="e">
        <f>NA()</f>
        <v>#N/A</v>
      </c>
      <c r="K50" s="182" t="e">
        <f>NA()</f>
        <v>#N/A</v>
      </c>
      <c r="L50" s="182">
        <f>IF(ISNUMBER('実質公債費比率（分子）の構造'!N$53),'実質公債費比率（分子）の構造'!N$53,NA())</f>
        <v>1066</v>
      </c>
      <c r="M50" s="182" t="e">
        <f>NA()</f>
        <v>#N/A</v>
      </c>
      <c r="N50" s="182" t="e">
        <f>NA()</f>
        <v>#N/A</v>
      </c>
      <c r="O50" s="182">
        <f>IF(ISNUMBER('実質公債費比率（分子）の構造'!O$53),'実質公債費比率（分子）の構造'!O$53,NA())</f>
        <v>1445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80754</v>
      </c>
      <c r="E56" s="181"/>
      <c r="F56" s="181"/>
      <c r="G56" s="181">
        <f>'将来負担比率（分子）の構造'!J$52</f>
        <v>81264</v>
      </c>
      <c r="H56" s="181"/>
      <c r="I56" s="181"/>
      <c r="J56" s="181">
        <f>'将来負担比率（分子）の構造'!K$52</f>
        <v>81001</v>
      </c>
      <c r="K56" s="181"/>
      <c r="L56" s="181"/>
      <c r="M56" s="181">
        <f>'将来負担比率（分子）の構造'!L$52</f>
        <v>80368</v>
      </c>
      <c r="N56" s="181"/>
      <c r="O56" s="181"/>
      <c r="P56" s="181">
        <f>'将来負担比率（分子）の構造'!M$52</f>
        <v>78562</v>
      </c>
    </row>
    <row r="57" spans="1:16">
      <c r="A57" s="181" t="s">
        <v>42</v>
      </c>
      <c r="B57" s="181"/>
      <c r="C57" s="181"/>
      <c r="D57" s="181">
        <f>'将来負担比率（分子）の構造'!I$51</f>
        <v>12152</v>
      </c>
      <c r="E57" s="181"/>
      <c r="F57" s="181"/>
      <c r="G57" s="181">
        <f>'将来負担比率（分子）の構造'!J$51</f>
        <v>11454</v>
      </c>
      <c r="H57" s="181"/>
      <c r="I57" s="181"/>
      <c r="J57" s="181">
        <f>'将来負担比率（分子）の構造'!K$51</f>
        <v>11859</v>
      </c>
      <c r="K57" s="181"/>
      <c r="L57" s="181"/>
      <c r="M57" s="181">
        <f>'将来負担比率（分子）の構造'!L$51</f>
        <v>9290</v>
      </c>
      <c r="N57" s="181"/>
      <c r="O57" s="181"/>
      <c r="P57" s="181">
        <f>'将来負担比率（分子）の構造'!M$51</f>
        <v>9412</v>
      </c>
    </row>
    <row r="58" spans="1:16">
      <c r="A58" s="181" t="s">
        <v>41</v>
      </c>
      <c r="B58" s="181"/>
      <c r="C58" s="181"/>
      <c r="D58" s="181">
        <f>'将来負担比率（分子）の構造'!I$50</f>
        <v>9882</v>
      </c>
      <c r="E58" s="181"/>
      <c r="F58" s="181"/>
      <c r="G58" s="181">
        <f>'将来負担比率（分子）の構造'!J$50</f>
        <v>9203</v>
      </c>
      <c r="H58" s="181"/>
      <c r="I58" s="181"/>
      <c r="J58" s="181">
        <f>'将来負担比率（分子）の構造'!K$50</f>
        <v>9143</v>
      </c>
      <c r="K58" s="181"/>
      <c r="L58" s="181"/>
      <c r="M58" s="181">
        <f>'将来負担比率（分子）の構造'!L$50</f>
        <v>9642</v>
      </c>
      <c r="N58" s="181"/>
      <c r="O58" s="181"/>
      <c r="P58" s="181">
        <f>'将来負担比率（分子）の構造'!M$50</f>
        <v>8937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v>
      </c>
      <c r="C61" s="181"/>
      <c r="D61" s="181"/>
      <c r="E61" s="181" t="str">
        <f>'将来負担比率（分子）の構造'!J$46</f>
        <v>-</v>
      </c>
      <c r="F61" s="181"/>
      <c r="G61" s="181"/>
      <c r="H61" s="181">
        <f>'将来負担比率（分子）の構造'!K$46</f>
        <v>5</v>
      </c>
      <c r="I61" s="181"/>
      <c r="J61" s="181"/>
      <c r="K61" s="181">
        <f>'将来負担比率（分子）の構造'!L$46</f>
        <v>2</v>
      </c>
      <c r="L61" s="181"/>
      <c r="M61" s="181"/>
      <c r="N61" s="181">
        <f>'将来負担比率（分子）の構造'!M$46</f>
        <v>1</v>
      </c>
      <c r="O61" s="181"/>
      <c r="P61" s="181"/>
    </row>
    <row r="62" spans="1:16">
      <c r="A62" s="181" t="s">
        <v>35</v>
      </c>
      <c r="B62" s="181">
        <f>'将来負担比率（分子）の構造'!I$45</f>
        <v>7517</v>
      </c>
      <c r="C62" s="181"/>
      <c r="D62" s="181"/>
      <c r="E62" s="181">
        <f>'将来負担比率（分子）の構造'!J$45</f>
        <v>7058</v>
      </c>
      <c r="F62" s="181"/>
      <c r="G62" s="181"/>
      <c r="H62" s="181">
        <f>'将来負担比率（分子）の構造'!K$45</f>
        <v>6438</v>
      </c>
      <c r="I62" s="181"/>
      <c r="J62" s="181"/>
      <c r="K62" s="181">
        <f>'将来負担比率（分子）の構造'!L$45</f>
        <v>6207</v>
      </c>
      <c r="L62" s="181"/>
      <c r="M62" s="181"/>
      <c r="N62" s="181">
        <f>'将来負担比率（分子）の構造'!M$45</f>
        <v>5837</v>
      </c>
      <c r="O62" s="181"/>
      <c r="P62" s="181"/>
    </row>
    <row r="63" spans="1:16">
      <c r="A63" s="181" t="s">
        <v>34</v>
      </c>
      <c r="B63" s="181">
        <f>'将来負担比率（分子）の構造'!I$44</f>
        <v>478</v>
      </c>
      <c r="C63" s="181"/>
      <c r="D63" s="181"/>
      <c r="E63" s="181">
        <f>'将来負担比率（分子）の構造'!J$44</f>
        <v>366</v>
      </c>
      <c r="F63" s="181"/>
      <c r="G63" s="181"/>
      <c r="H63" s="181">
        <f>'将来負担比率（分子）の構造'!K$44</f>
        <v>255</v>
      </c>
      <c r="I63" s="181"/>
      <c r="J63" s="181"/>
      <c r="K63" s="181">
        <f>'将来負担比率（分子）の構造'!L$44</f>
        <v>145</v>
      </c>
      <c r="L63" s="181"/>
      <c r="M63" s="181"/>
      <c r="N63" s="181">
        <f>'将来負担比率（分子）の構造'!M$44</f>
        <v>81</v>
      </c>
      <c r="O63" s="181"/>
      <c r="P63" s="181"/>
    </row>
    <row r="64" spans="1:16">
      <c r="A64" s="181" t="s">
        <v>33</v>
      </c>
      <c r="B64" s="181">
        <f>'将来負担比率（分子）の構造'!I$43</f>
        <v>32687</v>
      </c>
      <c r="C64" s="181"/>
      <c r="D64" s="181"/>
      <c r="E64" s="181">
        <f>'将来負担比率（分子）の構造'!J$43</f>
        <v>32197</v>
      </c>
      <c r="F64" s="181"/>
      <c r="G64" s="181"/>
      <c r="H64" s="181">
        <f>'将来負担比率（分子）の構造'!K$43</f>
        <v>28453</v>
      </c>
      <c r="I64" s="181"/>
      <c r="J64" s="181"/>
      <c r="K64" s="181">
        <f>'将来負担比率（分子）の構造'!L$43</f>
        <v>21889</v>
      </c>
      <c r="L64" s="181"/>
      <c r="M64" s="181"/>
      <c r="N64" s="181">
        <f>'将来負担比率（分子）の構造'!M$43</f>
        <v>19341</v>
      </c>
      <c r="O64" s="181"/>
      <c r="P64" s="181"/>
    </row>
    <row r="65" spans="1:16">
      <c r="A65" s="181" t="s">
        <v>32</v>
      </c>
      <c r="B65" s="181">
        <f>'将来負担比率（分子）の構造'!I$42</f>
        <v>8689</v>
      </c>
      <c r="C65" s="181"/>
      <c r="D65" s="181"/>
      <c r="E65" s="181">
        <f>'将来負担比率（分子）の構造'!J$42</f>
        <v>8269</v>
      </c>
      <c r="F65" s="181"/>
      <c r="G65" s="181"/>
      <c r="H65" s="181">
        <f>'将来負担比率（分子）の構造'!K$42</f>
        <v>8037</v>
      </c>
      <c r="I65" s="181"/>
      <c r="J65" s="181"/>
      <c r="K65" s="181">
        <f>'将来負担比率（分子）の構造'!L$42</f>
        <v>7478</v>
      </c>
      <c r="L65" s="181"/>
      <c r="M65" s="181"/>
      <c r="N65" s="181">
        <f>'将来負担比率（分子）の構造'!M$42</f>
        <v>6940</v>
      </c>
      <c r="O65" s="181"/>
      <c r="P65" s="181"/>
    </row>
    <row r="66" spans="1:16">
      <c r="A66" s="181" t="s">
        <v>31</v>
      </c>
      <c r="B66" s="181">
        <f>'将来負担比率（分子）の構造'!I$41</f>
        <v>70862</v>
      </c>
      <c r="C66" s="181"/>
      <c r="D66" s="181"/>
      <c r="E66" s="181">
        <f>'将来負担比率（分子）の構造'!J$41</f>
        <v>71040</v>
      </c>
      <c r="F66" s="181"/>
      <c r="G66" s="181"/>
      <c r="H66" s="181">
        <f>'将来負担比率（分子）の構造'!K$41</f>
        <v>70388</v>
      </c>
      <c r="I66" s="181"/>
      <c r="J66" s="181"/>
      <c r="K66" s="181">
        <f>'将来負担比率（分子）の構造'!L$41</f>
        <v>69967</v>
      </c>
      <c r="L66" s="181"/>
      <c r="M66" s="181"/>
      <c r="N66" s="181">
        <f>'将来負担比率（分子）の構造'!M$41</f>
        <v>67903</v>
      </c>
      <c r="O66" s="181"/>
      <c r="P66" s="181"/>
    </row>
    <row r="67" spans="1:16">
      <c r="A67" s="181" t="s">
        <v>75</v>
      </c>
      <c r="B67" s="181" t="e">
        <f>NA()</f>
        <v>#N/A</v>
      </c>
      <c r="C67" s="181">
        <f>IF(ISNUMBER('将来負担比率（分子）の構造'!I$53), IF('将来負担比率（分子）の構造'!I$53 &lt; 0, 0, '将来負担比率（分子）の構造'!I$53), NA())</f>
        <v>17446</v>
      </c>
      <c r="D67" s="181" t="e">
        <f>NA()</f>
        <v>#N/A</v>
      </c>
      <c r="E67" s="181" t="e">
        <f>NA()</f>
        <v>#N/A</v>
      </c>
      <c r="F67" s="181">
        <f>IF(ISNUMBER('将来負担比率（分子）の構造'!J$53), IF('将来負担比率（分子）の構造'!J$53 &lt; 0, 0, '将来負担比率（分子）の構造'!J$53), NA())</f>
        <v>17009</v>
      </c>
      <c r="G67" s="181" t="e">
        <f>NA()</f>
        <v>#N/A</v>
      </c>
      <c r="H67" s="181" t="e">
        <f>NA()</f>
        <v>#N/A</v>
      </c>
      <c r="I67" s="181">
        <f>IF(ISNUMBER('将来負担比率（分子）の構造'!K$53), IF('将来負担比率（分子）の構造'!K$53 &lt; 0, 0, '将来負担比率（分子）の構造'!K$53), NA())</f>
        <v>11572</v>
      </c>
      <c r="J67" s="181" t="e">
        <f>NA()</f>
        <v>#N/A</v>
      </c>
      <c r="K67" s="181" t="e">
        <f>NA()</f>
        <v>#N/A</v>
      </c>
      <c r="L67" s="181">
        <f>IF(ISNUMBER('将来負担比率（分子）の構造'!L$53), IF('将来負担比率（分子）の構造'!L$53 &lt; 0, 0, '将来負担比率（分子）の構造'!L$53), NA())</f>
        <v>6388</v>
      </c>
      <c r="M67" s="181" t="e">
        <f>NA()</f>
        <v>#N/A</v>
      </c>
      <c r="N67" s="181" t="e">
        <f>NA()</f>
        <v>#N/A</v>
      </c>
      <c r="O67" s="181">
        <f>IF(ISNUMBER('将来負担比率（分子）の構造'!M$53), IF('将来負担比率（分子）の構造'!M$53 &lt; 0, 0, '将来負担比率（分子）の構造'!M$53), NA())</f>
        <v>3191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4207</v>
      </c>
      <c r="C72" s="185">
        <f>基金残高に係る経年分析!G55</f>
        <v>4207</v>
      </c>
      <c r="D72" s="185">
        <f>基金残高に係る経年分析!H55</f>
        <v>2983</v>
      </c>
    </row>
    <row r="73" spans="1:16">
      <c r="A73" s="184" t="s">
        <v>78</v>
      </c>
      <c r="B73" s="185">
        <f>基金残高に係る経年分析!F56</f>
        <v>105</v>
      </c>
      <c r="C73" s="185">
        <f>基金残高に係る経年分析!G56</f>
        <v>105</v>
      </c>
      <c r="D73" s="185">
        <f>基金残高に係る経年分析!H56</f>
        <v>105</v>
      </c>
    </row>
    <row r="74" spans="1:16">
      <c r="A74" s="184" t="s">
        <v>79</v>
      </c>
      <c r="B74" s="185">
        <f>基金残高に係る経年分析!F57</f>
        <v>6967</v>
      </c>
      <c r="C74" s="185">
        <f>基金残高に係る経年分析!G57</f>
        <v>6971</v>
      </c>
      <c r="D74" s="185">
        <f>基金残高に係る経年分析!H57</f>
        <v>6844</v>
      </c>
    </row>
  </sheetData>
  <sheetProtection algorithmName="SHA-512" hashValue="l9rLRr5LwvvZj7y62FGcAXza15JK6Wx356ruwpEhGOoadb+4UOjVqI6/mlxQhv1OyTssFP84SuB5sYaolbmqOw==" saltValue="Z1Teazijl2rfeehCVksF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28698782</v>
      </c>
      <c r="S5" s="673"/>
      <c r="T5" s="673"/>
      <c r="U5" s="673"/>
      <c r="V5" s="673"/>
      <c r="W5" s="673"/>
      <c r="X5" s="673"/>
      <c r="Y5" s="674"/>
      <c r="Z5" s="675">
        <v>39.1</v>
      </c>
      <c r="AA5" s="675"/>
      <c r="AB5" s="675"/>
      <c r="AC5" s="675"/>
      <c r="AD5" s="676">
        <v>27091755</v>
      </c>
      <c r="AE5" s="676"/>
      <c r="AF5" s="676"/>
      <c r="AG5" s="676"/>
      <c r="AH5" s="676"/>
      <c r="AI5" s="676"/>
      <c r="AJ5" s="676"/>
      <c r="AK5" s="676"/>
      <c r="AL5" s="677">
        <v>65.7</v>
      </c>
      <c r="AM5" s="678"/>
      <c r="AN5" s="678"/>
      <c r="AO5" s="679"/>
      <c r="AP5" s="669" t="s">
        <v>224</v>
      </c>
      <c r="AQ5" s="670"/>
      <c r="AR5" s="670"/>
      <c r="AS5" s="670"/>
      <c r="AT5" s="670"/>
      <c r="AU5" s="670"/>
      <c r="AV5" s="670"/>
      <c r="AW5" s="670"/>
      <c r="AX5" s="670"/>
      <c r="AY5" s="670"/>
      <c r="AZ5" s="670"/>
      <c r="BA5" s="670"/>
      <c r="BB5" s="670"/>
      <c r="BC5" s="670"/>
      <c r="BD5" s="670"/>
      <c r="BE5" s="670"/>
      <c r="BF5" s="671"/>
      <c r="BG5" s="683">
        <v>27319050</v>
      </c>
      <c r="BH5" s="684"/>
      <c r="BI5" s="684"/>
      <c r="BJ5" s="684"/>
      <c r="BK5" s="684"/>
      <c r="BL5" s="684"/>
      <c r="BM5" s="684"/>
      <c r="BN5" s="685"/>
      <c r="BO5" s="686">
        <v>95.2</v>
      </c>
      <c r="BP5" s="686"/>
      <c r="BQ5" s="686"/>
      <c r="BR5" s="686"/>
      <c r="BS5" s="687">
        <v>227294</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519975</v>
      </c>
      <c r="S6" s="684"/>
      <c r="T6" s="684"/>
      <c r="U6" s="684"/>
      <c r="V6" s="684"/>
      <c r="W6" s="684"/>
      <c r="X6" s="684"/>
      <c r="Y6" s="685"/>
      <c r="Z6" s="686">
        <v>0.7</v>
      </c>
      <c r="AA6" s="686"/>
      <c r="AB6" s="686"/>
      <c r="AC6" s="686"/>
      <c r="AD6" s="687">
        <v>519975</v>
      </c>
      <c r="AE6" s="687"/>
      <c r="AF6" s="687"/>
      <c r="AG6" s="687"/>
      <c r="AH6" s="687"/>
      <c r="AI6" s="687"/>
      <c r="AJ6" s="687"/>
      <c r="AK6" s="687"/>
      <c r="AL6" s="688">
        <v>1.3</v>
      </c>
      <c r="AM6" s="689"/>
      <c r="AN6" s="689"/>
      <c r="AO6" s="690"/>
      <c r="AP6" s="680" t="s">
        <v>229</v>
      </c>
      <c r="AQ6" s="681"/>
      <c r="AR6" s="681"/>
      <c r="AS6" s="681"/>
      <c r="AT6" s="681"/>
      <c r="AU6" s="681"/>
      <c r="AV6" s="681"/>
      <c r="AW6" s="681"/>
      <c r="AX6" s="681"/>
      <c r="AY6" s="681"/>
      <c r="AZ6" s="681"/>
      <c r="BA6" s="681"/>
      <c r="BB6" s="681"/>
      <c r="BC6" s="681"/>
      <c r="BD6" s="681"/>
      <c r="BE6" s="681"/>
      <c r="BF6" s="682"/>
      <c r="BG6" s="683">
        <v>27319050</v>
      </c>
      <c r="BH6" s="684"/>
      <c r="BI6" s="684"/>
      <c r="BJ6" s="684"/>
      <c r="BK6" s="684"/>
      <c r="BL6" s="684"/>
      <c r="BM6" s="684"/>
      <c r="BN6" s="685"/>
      <c r="BO6" s="686">
        <v>95.2</v>
      </c>
      <c r="BP6" s="686"/>
      <c r="BQ6" s="686"/>
      <c r="BR6" s="686"/>
      <c r="BS6" s="687">
        <v>227294</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443438</v>
      </c>
      <c r="CS6" s="684"/>
      <c r="CT6" s="684"/>
      <c r="CU6" s="684"/>
      <c r="CV6" s="684"/>
      <c r="CW6" s="684"/>
      <c r="CX6" s="684"/>
      <c r="CY6" s="685"/>
      <c r="CZ6" s="677">
        <v>0.6</v>
      </c>
      <c r="DA6" s="678"/>
      <c r="DB6" s="678"/>
      <c r="DC6" s="697"/>
      <c r="DD6" s="692" t="s">
        <v>231</v>
      </c>
      <c r="DE6" s="684"/>
      <c r="DF6" s="684"/>
      <c r="DG6" s="684"/>
      <c r="DH6" s="684"/>
      <c r="DI6" s="684"/>
      <c r="DJ6" s="684"/>
      <c r="DK6" s="684"/>
      <c r="DL6" s="684"/>
      <c r="DM6" s="684"/>
      <c r="DN6" s="684"/>
      <c r="DO6" s="684"/>
      <c r="DP6" s="685"/>
      <c r="DQ6" s="692">
        <v>443438</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22626</v>
      </c>
      <c r="S7" s="684"/>
      <c r="T7" s="684"/>
      <c r="U7" s="684"/>
      <c r="V7" s="684"/>
      <c r="W7" s="684"/>
      <c r="X7" s="684"/>
      <c r="Y7" s="685"/>
      <c r="Z7" s="686">
        <v>0</v>
      </c>
      <c r="AA7" s="686"/>
      <c r="AB7" s="686"/>
      <c r="AC7" s="686"/>
      <c r="AD7" s="687">
        <v>22626</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14440288</v>
      </c>
      <c r="BH7" s="684"/>
      <c r="BI7" s="684"/>
      <c r="BJ7" s="684"/>
      <c r="BK7" s="684"/>
      <c r="BL7" s="684"/>
      <c r="BM7" s="684"/>
      <c r="BN7" s="685"/>
      <c r="BO7" s="686">
        <v>50.3</v>
      </c>
      <c r="BP7" s="686"/>
      <c r="BQ7" s="686"/>
      <c r="BR7" s="686"/>
      <c r="BS7" s="687">
        <v>227294</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6524311</v>
      </c>
      <c r="CS7" s="684"/>
      <c r="CT7" s="684"/>
      <c r="CU7" s="684"/>
      <c r="CV7" s="684"/>
      <c r="CW7" s="684"/>
      <c r="CX7" s="684"/>
      <c r="CY7" s="685"/>
      <c r="CZ7" s="686">
        <v>9.4</v>
      </c>
      <c r="DA7" s="686"/>
      <c r="DB7" s="686"/>
      <c r="DC7" s="686"/>
      <c r="DD7" s="692">
        <v>544142</v>
      </c>
      <c r="DE7" s="684"/>
      <c r="DF7" s="684"/>
      <c r="DG7" s="684"/>
      <c r="DH7" s="684"/>
      <c r="DI7" s="684"/>
      <c r="DJ7" s="684"/>
      <c r="DK7" s="684"/>
      <c r="DL7" s="684"/>
      <c r="DM7" s="684"/>
      <c r="DN7" s="684"/>
      <c r="DO7" s="684"/>
      <c r="DP7" s="685"/>
      <c r="DQ7" s="692">
        <v>4912356</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147442</v>
      </c>
      <c r="S8" s="684"/>
      <c r="T8" s="684"/>
      <c r="U8" s="684"/>
      <c r="V8" s="684"/>
      <c r="W8" s="684"/>
      <c r="X8" s="684"/>
      <c r="Y8" s="685"/>
      <c r="Z8" s="686">
        <v>0.2</v>
      </c>
      <c r="AA8" s="686"/>
      <c r="AB8" s="686"/>
      <c r="AC8" s="686"/>
      <c r="AD8" s="687">
        <v>147442</v>
      </c>
      <c r="AE8" s="687"/>
      <c r="AF8" s="687"/>
      <c r="AG8" s="687"/>
      <c r="AH8" s="687"/>
      <c r="AI8" s="687"/>
      <c r="AJ8" s="687"/>
      <c r="AK8" s="687"/>
      <c r="AL8" s="688">
        <v>0.4</v>
      </c>
      <c r="AM8" s="689"/>
      <c r="AN8" s="689"/>
      <c r="AO8" s="690"/>
      <c r="AP8" s="680" t="s">
        <v>236</v>
      </c>
      <c r="AQ8" s="681"/>
      <c r="AR8" s="681"/>
      <c r="AS8" s="681"/>
      <c r="AT8" s="681"/>
      <c r="AU8" s="681"/>
      <c r="AV8" s="681"/>
      <c r="AW8" s="681"/>
      <c r="AX8" s="681"/>
      <c r="AY8" s="681"/>
      <c r="AZ8" s="681"/>
      <c r="BA8" s="681"/>
      <c r="BB8" s="681"/>
      <c r="BC8" s="681"/>
      <c r="BD8" s="681"/>
      <c r="BE8" s="681"/>
      <c r="BF8" s="682"/>
      <c r="BG8" s="683">
        <v>415676</v>
      </c>
      <c r="BH8" s="684"/>
      <c r="BI8" s="684"/>
      <c r="BJ8" s="684"/>
      <c r="BK8" s="684"/>
      <c r="BL8" s="684"/>
      <c r="BM8" s="684"/>
      <c r="BN8" s="685"/>
      <c r="BO8" s="686">
        <v>1.4</v>
      </c>
      <c r="BP8" s="686"/>
      <c r="BQ8" s="686"/>
      <c r="BR8" s="686"/>
      <c r="BS8" s="692" t="s">
        <v>180</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32019320</v>
      </c>
      <c r="CS8" s="684"/>
      <c r="CT8" s="684"/>
      <c r="CU8" s="684"/>
      <c r="CV8" s="684"/>
      <c r="CW8" s="684"/>
      <c r="CX8" s="684"/>
      <c r="CY8" s="685"/>
      <c r="CZ8" s="686">
        <v>46</v>
      </c>
      <c r="DA8" s="686"/>
      <c r="DB8" s="686"/>
      <c r="DC8" s="686"/>
      <c r="DD8" s="692">
        <v>244973</v>
      </c>
      <c r="DE8" s="684"/>
      <c r="DF8" s="684"/>
      <c r="DG8" s="684"/>
      <c r="DH8" s="684"/>
      <c r="DI8" s="684"/>
      <c r="DJ8" s="684"/>
      <c r="DK8" s="684"/>
      <c r="DL8" s="684"/>
      <c r="DM8" s="684"/>
      <c r="DN8" s="684"/>
      <c r="DO8" s="684"/>
      <c r="DP8" s="685"/>
      <c r="DQ8" s="692">
        <v>15374999</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88985</v>
      </c>
      <c r="S9" s="684"/>
      <c r="T9" s="684"/>
      <c r="U9" s="684"/>
      <c r="V9" s="684"/>
      <c r="W9" s="684"/>
      <c r="X9" s="684"/>
      <c r="Y9" s="685"/>
      <c r="Z9" s="686">
        <v>0.1</v>
      </c>
      <c r="AA9" s="686"/>
      <c r="AB9" s="686"/>
      <c r="AC9" s="686"/>
      <c r="AD9" s="687">
        <v>88985</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12248411</v>
      </c>
      <c r="BH9" s="684"/>
      <c r="BI9" s="684"/>
      <c r="BJ9" s="684"/>
      <c r="BK9" s="684"/>
      <c r="BL9" s="684"/>
      <c r="BM9" s="684"/>
      <c r="BN9" s="685"/>
      <c r="BO9" s="686">
        <v>42.7</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6264430</v>
      </c>
      <c r="CS9" s="684"/>
      <c r="CT9" s="684"/>
      <c r="CU9" s="684"/>
      <c r="CV9" s="684"/>
      <c r="CW9" s="684"/>
      <c r="CX9" s="684"/>
      <c r="CY9" s="685"/>
      <c r="CZ9" s="686">
        <v>9</v>
      </c>
      <c r="DA9" s="686"/>
      <c r="DB9" s="686"/>
      <c r="DC9" s="686"/>
      <c r="DD9" s="692">
        <v>227060</v>
      </c>
      <c r="DE9" s="684"/>
      <c r="DF9" s="684"/>
      <c r="DG9" s="684"/>
      <c r="DH9" s="684"/>
      <c r="DI9" s="684"/>
      <c r="DJ9" s="684"/>
      <c r="DK9" s="684"/>
      <c r="DL9" s="684"/>
      <c r="DM9" s="684"/>
      <c r="DN9" s="684"/>
      <c r="DO9" s="684"/>
      <c r="DP9" s="685"/>
      <c r="DQ9" s="692">
        <v>5642425</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231</v>
      </c>
      <c r="AA10" s="686"/>
      <c r="AB10" s="686"/>
      <c r="AC10" s="686"/>
      <c r="AD10" s="687" t="s">
        <v>231</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524517</v>
      </c>
      <c r="BH10" s="684"/>
      <c r="BI10" s="684"/>
      <c r="BJ10" s="684"/>
      <c r="BK10" s="684"/>
      <c r="BL10" s="684"/>
      <c r="BM10" s="684"/>
      <c r="BN10" s="685"/>
      <c r="BO10" s="686">
        <v>1.8</v>
      </c>
      <c r="BP10" s="686"/>
      <c r="BQ10" s="686"/>
      <c r="BR10" s="686"/>
      <c r="BS10" s="692" t="s">
        <v>135</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91875</v>
      </c>
      <c r="CS10" s="684"/>
      <c r="CT10" s="684"/>
      <c r="CU10" s="684"/>
      <c r="CV10" s="684"/>
      <c r="CW10" s="684"/>
      <c r="CX10" s="684"/>
      <c r="CY10" s="685"/>
      <c r="CZ10" s="686">
        <v>0.1</v>
      </c>
      <c r="DA10" s="686"/>
      <c r="DB10" s="686"/>
      <c r="DC10" s="686"/>
      <c r="DD10" s="692" t="s">
        <v>231</v>
      </c>
      <c r="DE10" s="684"/>
      <c r="DF10" s="684"/>
      <c r="DG10" s="684"/>
      <c r="DH10" s="684"/>
      <c r="DI10" s="684"/>
      <c r="DJ10" s="684"/>
      <c r="DK10" s="684"/>
      <c r="DL10" s="684"/>
      <c r="DM10" s="684"/>
      <c r="DN10" s="684"/>
      <c r="DO10" s="684"/>
      <c r="DP10" s="685"/>
      <c r="DQ10" s="692">
        <v>58932</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3679335</v>
      </c>
      <c r="S11" s="684"/>
      <c r="T11" s="684"/>
      <c r="U11" s="684"/>
      <c r="V11" s="684"/>
      <c r="W11" s="684"/>
      <c r="X11" s="684"/>
      <c r="Y11" s="685"/>
      <c r="Z11" s="688">
        <v>5</v>
      </c>
      <c r="AA11" s="689"/>
      <c r="AB11" s="689"/>
      <c r="AC11" s="701"/>
      <c r="AD11" s="692">
        <v>3679335</v>
      </c>
      <c r="AE11" s="684"/>
      <c r="AF11" s="684"/>
      <c r="AG11" s="684"/>
      <c r="AH11" s="684"/>
      <c r="AI11" s="684"/>
      <c r="AJ11" s="684"/>
      <c r="AK11" s="685"/>
      <c r="AL11" s="688">
        <v>8.9</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1251684</v>
      </c>
      <c r="BH11" s="684"/>
      <c r="BI11" s="684"/>
      <c r="BJ11" s="684"/>
      <c r="BK11" s="684"/>
      <c r="BL11" s="684"/>
      <c r="BM11" s="684"/>
      <c r="BN11" s="685"/>
      <c r="BO11" s="686">
        <v>4.4000000000000004</v>
      </c>
      <c r="BP11" s="686"/>
      <c r="BQ11" s="686"/>
      <c r="BR11" s="686"/>
      <c r="BS11" s="692">
        <v>227294</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305338</v>
      </c>
      <c r="CS11" s="684"/>
      <c r="CT11" s="684"/>
      <c r="CU11" s="684"/>
      <c r="CV11" s="684"/>
      <c r="CW11" s="684"/>
      <c r="CX11" s="684"/>
      <c r="CY11" s="685"/>
      <c r="CZ11" s="686">
        <v>0.4</v>
      </c>
      <c r="DA11" s="686"/>
      <c r="DB11" s="686"/>
      <c r="DC11" s="686"/>
      <c r="DD11" s="692">
        <v>35749</v>
      </c>
      <c r="DE11" s="684"/>
      <c r="DF11" s="684"/>
      <c r="DG11" s="684"/>
      <c r="DH11" s="684"/>
      <c r="DI11" s="684"/>
      <c r="DJ11" s="684"/>
      <c r="DK11" s="684"/>
      <c r="DL11" s="684"/>
      <c r="DM11" s="684"/>
      <c r="DN11" s="684"/>
      <c r="DO11" s="684"/>
      <c r="DP11" s="685"/>
      <c r="DQ11" s="692">
        <v>257763</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t="s">
        <v>231</v>
      </c>
      <c r="S12" s="684"/>
      <c r="T12" s="684"/>
      <c r="U12" s="684"/>
      <c r="V12" s="684"/>
      <c r="W12" s="684"/>
      <c r="X12" s="684"/>
      <c r="Y12" s="685"/>
      <c r="Z12" s="686" t="s">
        <v>135</v>
      </c>
      <c r="AA12" s="686"/>
      <c r="AB12" s="686"/>
      <c r="AC12" s="686"/>
      <c r="AD12" s="687" t="s">
        <v>231</v>
      </c>
      <c r="AE12" s="687"/>
      <c r="AF12" s="687"/>
      <c r="AG12" s="687"/>
      <c r="AH12" s="687"/>
      <c r="AI12" s="687"/>
      <c r="AJ12" s="687"/>
      <c r="AK12" s="687"/>
      <c r="AL12" s="688" t="s">
        <v>135</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11069806</v>
      </c>
      <c r="BH12" s="684"/>
      <c r="BI12" s="684"/>
      <c r="BJ12" s="684"/>
      <c r="BK12" s="684"/>
      <c r="BL12" s="684"/>
      <c r="BM12" s="684"/>
      <c r="BN12" s="685"/>
      <c r="BO12" s="686">
        <v>38.6</v>
      </c>
      <c r="BP12" s="686"/>
      <c r="BQ12" s="686"/>
      <c r="BR12" s="686"/>
      <c r="BS12" s="692" t="s">
        <v>231</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705739</v>
      </c>
      <c r="CS12" s="684"/>
      <c r="CT12" s="684"/>
      <c r="CU12" s="684"/>
      <c r="CV12" s="684"/>
      <c r="CW12" s="684"/>
      <c r="CX12" s="684"/>
      <c r="CY12" s="685"/>
      <c r="CZ12" s="686">
        <v>1</v>
      </c>
      <c r="DA12" s="686"/>
      <c r="DB12" s="686"/>
      <c r="DC12" s="686"/>
      <c r="DD12" s="692">
        <v>7590</v>
      </c>
      <c r="DE12" s="684"/>
      <c r="DF12" s="684"/>
      <c r="DG12" s="684"/>
      <c r="DH12" s="684"/>
      <c r="DI12" s="684"/>
      <c r="DJ12" s="684"/>
      <c r="DK12" s="684"/>
      <c r="DL12" s="684"/>
      <c r="DM12" s="684"/>
      <c r="DN12" s="684"/>
      <c r="DO12" s="684"/>
      <c r="DP12" s="685"/>
      <c r="DQ12" s="692">
        <v>256395</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135</v>
      </c>
      <c r="AA13" s="686"/>
      <c r="AB13" s="686"/>
      <c r="AC13" s="686"/>
      <c r="AD13" s="687" t="s">
        <v>231</v>
      </c>
      <c r="AE13" s="687"/>
      <c r="AF13" s="687"/>
      <c r="AG13" s="687"/>
      <c r="AH13" s="687"/>
      <c r="AI13" s="687"/>
      <c r="AJ13" s="687"/>
      <c r="AK13" s="687"/>
      <c r="AL13" s="688" t="s">
        <v>180</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11028374</v>
      </c>
      <c r="BH13" s="684"/>
      <c r="BI13" s="684"/>
      <c r="BJ13" s="684"/>
      <c r="BK13" s="684"/>
      <c r="BL13" s="684"/>
      <c r="BM13" s="684"/>
      <c r="BN13" s="685"/>
      <c r="BO13" s="686">
        <v>38.4</v>
      </c>
      <c r="BP13" s="686"/>
      <c r="BQ13" s="686"/>
      <c r="BR13" s="686"/>
      <c r="BS13" s="692" t="s">
        <v>231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6526479</v>
      </c>
      <c r="CS13" s="684"/>
      <c r="CT13" s="684"/>
      <c r="CU13" s="684"/>
      <c r="CV13" s="684"/>
      <c r="CW13" s="684"/>
      <c r="CX13" s="684"/>
      <c r="CY13" s="685"/>
      <c r="CZ13" s="686">
        <v>9.4</v>
      </c>
      <c r="DA13" s="686"/>
      <c r="DB13" s="686"/>
      <c r="DC13" s="686"/>
      <c r="DD13" s="692">
        <v>2578508</v>
      </c>
      <c r="DE13" s="684"/>
      <c r="DF13" s="684"/>
      <c r="DG13" s="684"/>
      <c r="DH13" s="684"/>
      <c r="DI13" s="684"/>
      <c r="DJ13" s="684"/>
      <c r="DK13" s="684"/>
      <c r="DL13" s="684"/>
      <c r="DM13" s="684"/>
      <c r="DN13" s="684"/>
      <c r="DO13" s="684"/>
      <c r="DP13" s="685"/>
      <c r="DQ13" s="692">
        <v>5195759</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116446</v>
      </c>
      <c r="S14" s="684"/>
      <c r="T14" s="684"/>
      <c r="U14" s="684"/>
      <c r="V14" s="684"/>
      <c r="W14" s="684"/>
      <c r="X14" s="684"/>
      <c r="Y14" s="685"/>
      <c r="Z14" s="686">
        <v>0.2</v>
      </c>
      <c r="AA14" s="686"/>
      <c r="AB14" s="686"/>
      <c r="AC14" s="686"/>
      <c r="AD14" s="687">
        <v>116446</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379179</v>
      </c>
      <c r="BH14" s="684"/>
      <c r="BI14" s="684"/>
      <c r="BJ14" s="684"/>
      <c r="BK14" s="684"/>
      <c r="BL14" s="684"/>
      <c r="BM14" s="684"/>
      <c r="BN14" s="685"/>
      <c r="BO14" s="686">
        <v>1.3</v>
      </c>
      <c r="BP14" s="686"/>
      <c r="BQ14" s="686"/>
      <c r="BR14" s="686"/>
      <c r="BS14" s="692" t="s">
        <v>180</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2559981</v>
      </c>
      <c r="CS14" s="684"/>
      <c r="CT14" s="684"/>
      <c r="CU14" s="684"/>
      <c r="CV14" s="684"/>
      <c r="CW14" s="684"/>
      <c r="CX14" s="684"/>
      <c r="CY14" s="685"/>
      <c r="CZ14" s="686">
        <v>3.7</v>
      </c>
      <c r="DA14" s="686"/>
      <c r="DB14" s="686"/>
      <c r="DC14" s="686"/>
      <c r="DD14" s="692">
        <v>121113</v>
      </c>
      <c r="DE14" s="684"/>
      <c r="DF14" s="684"/>
      <c r="DG14" s="684"/>
      <c r="DH14" s="684"/>
      <c r="DI14" s="684"/>
      <c r="DJ14" s="684"/>
      <c r="DK14" s="684"/>
      <c r="DL14" s="684"/>
      <c r="DM14" s="684"/>
      <c r="DN14" s="684"/>
      <c r="DO14" s="684"/>
      <c r="DP14" s="685"/>
      <c r="DQ14" s="692">
        <v>2500600</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180</v>
      </c>
      <c r="S15" s="684"/>
      <c r="T15" s="684"/>
      <c r="U15" s="684"/>
      <c r="V15" s="684"/>
      <c r="W15" s="684"/>
      <c r="X15" s="684"/>
      <c r="Y15" s="685"/>
      <c r="Z15" s="686" t="s">
        <v>180</v>
      </c>
      <c r="AA15" s="686"/>
      <c r="AB15" s="686"/>
      <c r="AC15" s="686"/>
      <c r="AD15" s="687" t="s">
        <v>231</v>
      </c>
      <c r="AE15" s="687"/>
      <c r="AF15" s="687"/>
      <c r="AG15" s="687"/>
      <c r="AH15" s="687"/>
      <c r="AI15" s="687"/>
      <c r="AJ15" s="687"/>
      <c r="AK15" s="687"/>
      <c r="AL15" s="688" t="s">
        <v>180</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1429777</v>
      </c>
      <c r="BH15" s="684"/>
      <c r="BI15" s="684"/>
      <c r="BJ15" s="684"/>
      <c r="BK15" s="684"/>
      <c r="BL15" s="684"/>
      <c r="BM15" s="684"/>
      <c r="BN15" s="685"/>
      <c r="BO15" s="686">
        <v>5</v>
      </c>
      <c r="BP15" s="686"/>
      <c r="BQ15" s="686"/>
      <c r="BR15" s="686"/>
      <c r="BS15" s="692" t="s">
        <v>231</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6962058</v>
      </c>
      <c r="CS15" s="684"/>
      <c r="CT15" s="684"/>
      <c r="CU15" s="684"/>
      <c r="CV15" s="684"/>
      <c r="CW15" s="684"/>
      <c r="CX15" s="684"/>
      <c r="CY15" s="685"/>
      <c r="CZ15" s="686">
        <v>10</v>
      </c>
      <c r="DA15" s="686"/>
      <c r="DB15" s="686"/>
      <c r="DC15" s="686"/>
      <c r="DD15" s="692">
        <v>585827</v>
      </c>
      <c r="DE15" s="684"/>
      <c r="DF15" s="684"/>
      <c r="DG15" s="684"/>
      <c r="DH15" s="684"/>
      <c r="DI15" s="684"/>
      <c r="DJ15" s="684"/>
      <c r="DK15" s="684"/>
      <c r="DL15" s="684"/>
      <c r="DM15" s="684"/>
      <c r="DN15" s="684"/>
      <c r="DO15" s="684"/>
      <c r="DP15" s="685"/>
      <c r="DQ15" s="692">
        <v>5673366</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35249</v>
      </c>
      <c r="S16" s="684"/>
      <c r="T16" s="684"/>
      <c r="U16" s="684"/>
      <c r="V16" s="684"/>
      <c r="W16" s="684"/>
      <c r="X16" s="684"/>
      <c r="Y16" s="685"/>
      <c r="Z16" s="686">
        <v>0</v>
      </c>
      <c r="AA16" s="686"/>
      <c r="AB16" s="686"/>
      <c r="AC16" s="686"/>
      <c r="AD16" s="687">
        <v>35249</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180</v>
      </c>
      <c r="BP16" s="686"/>
      <c r="BQ16" s="686"/>
      <c r="BR16" s="686"/>
      <c r="BS16" s="692" t="s">
        <v>180</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t="s">
        <v>231</v>
      </c>
      <c r="CS16" s="684"/>
      <c r="CT16" s="684"/>
      <c r="CU16" s="684"/>
      <c r="CV16" s="684"/>
      <c r="CW16" s="684"/>
      <c r="CX16" s="684"/>
      <c r="CY16" s="685"/>
      <c r="CZ16" s="686" t="s">
        <v>180</v>
      </c>
      <c r="DA16" s="686"/>
      <c r="DB16" s="686"/>
      <c r="DC16" s="686"/>
      <c r="DD16" s="692" t="s">
        <v>180</v>
      </c>
      <c r="DE16" s="684"/>
      <c r="DF16" s="684"/>
      <c r="DG16" s="684"/>
      <c r="DH16" s="684"/>
      <c r="DI16" s="684"/>
      <c r="DJ16" s="684"/>
      <c r="DK16" s="684"/>
      <c r="DL16" s="684"/>
      <c r="DM16" s="684"/>
      <c r="DN16" s="684"/>
      <c r="DO16" s="684"/>
      <c r="DP16" s="685"/>
      <c r="DQ16" s="692" t="s">
        <v>231</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480698</v>
      </c>
      <c r="S17" s="684"/>
      <c r="T17" s="684"/>
      <c r="U17" s="684"/>
      <c r="V17" s="684"/>
      <c r="W17" s="684"/>
      <c r="X17" s="684"/>
      <c r="Y17" s="685"/>
      <c r="Z17" s="686">
        <v>0.7</v>
      </c>
      <c r="AA17" s="686"/>
      <c r="AB17" s="686"/>
      <c r="AC17" s="686"/>
      <c r="AD17" s="687">
        <v>480698</v>
      </c>
      <c r="AE17" s="687"/>
      <c r="AF17" s="687"/>
      <c r="AG17" s="687"/>
      <c r="AH17" s="687"/>
      <c r="AI17" s="687"/>
      <c r="AJ17" s="687"/>
      <c r="AK17" s="687"/>
      <c r="AL17" s="688">
        <v>1.2</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180</v>
      </c>
      <c r="BH17" s="684"/>
      <c r="BI17" s="684"/>
      <c r="BJ17" s="684"/>
      <c r="BK17" s="684"/>
      <c r="BL17" s="684"/>
      <c r="BM17" s="684"/>
      <c r="BN17" s="685"/>
      <c r="BO17" s="686" t="s">
        <v>180</v>
      </c>
      <c r="BP17" s="686"/>
      <c r="BQ17" s="686"/>
      <c r="BR17" s="686"/>
      <c r="BS17" s="692" t="s">
        <v>231</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7259541</v>
      </c>
      <c r="CS17" s="684"/>
      <c r="CT17" s="684"/>
      <c r="CU17" s="684"/>
      <c r="CV17" s="684"/>
      <c r="CW17" s="684"/>
      <c r="CX17" s="684"/>
      <c r="CY17" s="685"/>
      <c r="CZ17" s="686">
        <v>10.4</v>
      </c>
      <c r="DA17" s="686"/>
      <c r="DB17" s="686"/>
      <c r="DC17" s="686"/>
      <c r="DD17" s="692" t="s">
        <v>231</v>
      </c>
      <c r="DE17" s="684"/>
      <c r="DF17" s="684"/>
      <c r="DG17" s="684"/>
      <c r="DH17" s="684"/>
      <c r="DI17" s="684"/>
      <c r="DJ17" s="684"/>
      <c r="DK17" s="684"/>
      <c r="DL17" s="684"/>
      <c r="DM17" s="684"/>
      <c r="DN17" s="684"/>
      <c r="DO17" s="684"/>
      <c r="DP17" s="685"/>
      <c r="DQ17" s="692">
        <v>7259541</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223228</v>
      </c>
      <c r="S18" s="684"/>
      <c r="T18" s="684"/>
      <c r="U18" s="684"/>
      <c r="V18" s="684"/>
      <c r="W18" s="684"/>
      <c r="X18" s="684"/>
      <c r="Y18" s="685"/>
      <c r="Z18" s="686">
        <v>0.3</v>
      </c>
      <c r="AA18" s="686"/>
      <c r="AB18" s="686"/>
      <c r="AC18" s="686"/>
      <c r="AD18" s="687">
        <v>223228</v>
      </c>
      <c r="AE18" s="687"/>
      <c r="AF18" s="687"/>
      <c r="AG18" s="687"/>
      <c r="AH18" s="687"/>
      <c r="AI18" s="687"/>
      <c r="AJ18" s="687"/>
      <c r="AK18" s="687"/>
      <c r="AL18" s="688">
        <v>0.5</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180</v>
      </c>
      <c r="BH18" s="684"/>
      <c r="BI18" s="684"/>
      <c r="BJ18" s="684"/>
      <c r="BK18" s="684"/>
      <c r="BL18" s="684"/>
      <c r="BM18" s="684"/>
      <c r="BN18" s="685"/>
      <c r="BO18" s="686" t="s">
        <v>180</v>
      </c>
      <c r="BP18" s="686"/>
      <c r="BQ18" s="686"/>
      <c r="BR18" s="686"/>
      <c r="BS18" s="692" t="s">
        <v>135</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135</v>
      </c>
      <c r="CS18" s="684"/>
      <c r="CT18" s="684"/>
      <c r="CU18" s="684"/>
      <c r="CV18" s="684"/>
      <c r="CW18" s="684"/>
      <c r="CX18" s="684"/>
      <c r="CY18" s="685"/>
      <c r="CZ18" s="686" t="s">
        <v>231</v>
      </c>
      <c r="DA18" s="686"/>
      <c r="DB18" s="686"/>
      <c r="DC18" s="686"/>
      <c r="DD18" s="692" t="s">
        <v>180</v>
      </c>
      <c r="DE18" s="684"/>
      <c r="DF18" s="684"/>
      <c r="DG18" s="684"/>
      <c r="DH18" s="684"/>
      <c r="DI18" s="684"/>
      <c r="DJ18" s="684"/>
      <c r="DK18" s="684"/>
      <c r="DL18" s="684"/>
      <c r="DM18" s="684"/>
      <c r="DN18" s="684"/>
      <c r="DO18" s="684"/>
      <c r="DP18" s="685"/>
      <c r="DQ18" s="692" t="s">
        <v>180</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14826</v>
      </c>
      <c r="S19" s="684"/>
      <c r="T19" s="684"/>
      <c r="U19" s="684"/>
      <c r="V19" s="684"/>
      <c r="W19" s="684"/>
      <c r="X19" s="684"/>
      <c r="Y19" s="685"/>
      <c r="Z19" s="686">
        <v>0</v>
      </c>
      <c r="AA19" s="686"/>
      <c r="AB19" s="686"/>
      <c r="AC19" s="686"/>
      <c r="AD19" s="687">
        <v>14826</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1379732</v>
      </c>
      <c r="BH19" s="684"/>
      <c r="BI19" s="684"/>
      <c r="BJ19" s="684"/>
      <c r="BK19" s="684"/>
      <c r="BL19" s="684"/>
      <c r="BM19" s="684"/>
      <c r="BN19" s="685"/>
      <c r="BO19" s="686">
        <v>4.8</v>
      </c>
      <c r="BP19" s="686"/>
      <c r="BQ19" s="686"/>
      <c r="BR19" s="686"/>
      <c r="BS19" s="692" t="s">
        <v>180</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231</v>
      </c>
      <c r="DA19" s="686"/>
      <c r="DB19" s="686"/>
      <c r="DC19" s="686"/>
      <c r="DD19" s="692" t="s">
        <v>231</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4997</v>
      </c>
      <c r="S20" s="684"/>
      <c r="T20" s="684"/>
      <c r="U20" s="684"/>
      <c r="V20" s="684"/>
      <c r="W20" s="684"/>
      <c r="X20" s="684"/>
      <c r="Y20" s="685"/>
      <c r="Z20" s="686">
        <v>0</v>
      </c>
      <c r="AA20" s="686"/>
      <c r="AB20" s="686"/>
      <c r="AC20" s="686"/>
      <c r="AD20" s="687">
        <v>4997</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1379732</v>
      </c>
      <c r="BH20" s="684"/>
      <c r="BI20" s="684"/>
      <c r="BJ20" s="684"/>
      <c r="BK20" s="684"/>
      <c r="BL20" s="684"/>
      <c r="BM20" s="684"/>
      <c r="BN20" s="685"/>
      <c r="BO20" s="686">
        <v>4.8</v>
      </c>
      <c r="BP20" s="686"/>
      <c r="BQ20" s="686"/>
      <c r="BR20" s="686"/>
      <c r="BS20" s="692" t="s">
        <v>231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69662510</v>
      </c>
      <c r="CS20" s="684"/>
      <c r="CT20" s="684"/>
      <c r="CU20" s="684"/>
      <c r="CV20" s="684"/>
      <c r="CW20" s="684"/>
      <c r="CX20" s="684"/>
      <c r="CY20" s="685"/>
      <c r="CZ20" s="686">
        <v>100</v>
      </c>
      <c r="DA20" s="686"/>
      <c r="DB20" s="686"/>
      <c r="DC20" s="686"/>
      <c r="DD20" s="692">
        <v>4344962</v>
      </c>
      <c r="DE20" s="684"/>
      <c r="DF20" s="684"/>
      <c r="DG20" s="684"/>
      <c r="DH20" s="684"/>
      <c r="DI20" s="684"/>
      <c r="DJ20" s="684"/>
      <c r="DK20" s="684"/>
      <c r="DL20" s="684"/>
      <c r="DM20" s="684"/>
      <c r="DN20" s="684"/>
      <c r="DO20" s="684"/>
      <c r="DP20" s="685"/>
      <c r="DQ20" s="692">
        <v>47575574</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237647</v>
      </c>
      <c r="S21" s="684"/>
      <c r="T21" s="684"/>
      <c r="U21" s="684"/>
      <c r="V21" s="684"/>
      <c r="W21" s="684"/>
      <c r="X21" s="684"/>
      <c r="Y21" s="685"/>
      <c r="Z21" s="686">
        <v>0.3</v>
      </c>
      <c r="AA21" s="686"/>
      <c r="AB21" s="686"/>
      <c r="AC21" s="686"/>
      <c r="AD21" s="687">
        <v>237647</v>
      </c>
      <c r="AE21" s="687"/>
      <c r="AF21" s="687"/>
      <c r="AG21" s="687"/>
      <c r="AH21" s="687"/>
      <c r="AI21" s="687"/>
      <c r="AJ21" s="687"/>
      <c r="AK21" s="687"/>
      <c r="AL21" s="688">
        <v>0.6</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135</v>
      </c>
      <c r="BH21" s="684"/>
      <c r="BI21" s="684"/>
      <c r="BJ21" s="684"/>
      <c r="BK21" s="684"/>
      <c r="BL21" s="684"/>
      <c r="BM21" s="684"/>
      <c r="BN21" s="685"/>
      <c r="BO21" s="686" t="s">
        <v>135</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9220061</v>
      </c>
      <c r="S22" s="684"/>
      <c r="T22" s="684"/>
      <c r="U22" s="684"/>
      <c r="V22" s="684"/>
      <c r="W22" s="684"/>
      <c r="X22" s="684"/>
      <c r="Y22" s="685"/>
      <c r="Z22" s="686">
        <v>12.6</v>
      </c>
      <c r="AA22" s="686"/>
      <c r="AB22" s="686"/>
      <c r="AC22" s="686"/>
      <c r="AD22" s="687">
        <v>8813080</v>
      </c>
      <c r="AE22" s="687"/>
      <c r="AF22" s="687"/>
      <c r="AG22" s="687"/>
      <c r="AH22" s="687"/>
      <c r="AI22" s="687"/>
      <c r="AJ22" s="687"/>
      <c r="AK22" s="687"/>
      <c r="AL22" s="688">
        <v>21.4</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135</v>
      </c>
      <c r="BP22" s="686"/>
      <c r="BQ22" s="686"/>
      <c r="BR22" s="686"/>
      <c r="BS22" s="692" t="s">
        <v>231</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8813080</v>
      </c>
      <c r="S23" s="684"/>
      <c r="T23" s="684"/>
      <c r="U23" s="684"/>
      <c r="V23" s="684"/>
      <c r="W23" s="684"/>
      <c r="X23" s="684"/>
      <c r="Y23" s="685"/>
      <c r="Z23" s="686">
        <v>12</v>
      </c>
      <c r="AA23" s="686"/>
      <c r="AB23" s="686"/>
      <c r="AC23" s="686"/>
      <c r="AD23" s="687">
        <v>8813080</v>
      </c>
      <c r="AE23" s="687"/>
      <c r="AF23" s="687"/>
      <c r="AG23" s="687"/>
      <c r="AH23" s="687"/>
      <c r="AI23" s="687"/>
      <c r="AJ23" s="687"/>
      <c r="AK23" s="687"/>
      <c r="AL23" s="688">
        <v>21.4</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1379732</v>
      </c>
      <c r="BH23" s="684"/>
      <c r="BI23" s="684"/>
      <c r="BJ23" s="684"/>
      <c r="BK23" s="684"/>
      <c r="BL23" s="684"/>
      <c r="BM23" s="684"/>
      <c r="BN23" s="685"/>
      <c r="BO23" s="686">
        <v>4.8</v>
      </c>
      <c r="BP23" s="686"/>
      <c r="BQ23" s="686"/>
      <c r="BR23" s="686"/>
      <c r="BS23" s="692" t="s">
        <v>180</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406791</v>
      </c>
      <c r="S24" s="684"/>
      <c r="T24" s="684"/>
      <c r="U24" s="684"/>
      <c r="V24" s="684"/>
      <c r="W24" s="684"/>
      <c r="X24" s="684"/>
      <c r="Y24" s="685"/>
      <c r="Z24" s="686">
        <v>0.6</v>
      </c>
      <c r="AA24" s="686"/>
      <c r="AB24" s="686"/>
      <c r="AC24" s="686"/>
      <c r="AD24" s="687" t="s">
        <v>231</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180</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38742553</v>
      </c>
      <c r="CS24" s="673"/>
      <c r="CT24" s="673"/>
      <c r="CU24" s="673"/>
      <c r="CV24" s="673"/>
      <c r="CW24" s="673"/>
      <c r="CX24" s="673"/>
      <c r="CY24" s="674"/>
      <c r="CZ24" s="677">
        <v>55.6</v>
      </c>
      <c r="DA24" s="678"/>
      <c r="DB24" s="678"/>
      <c r="DC24" s="697"/>
      <c r="DD24" s="722">
        <v>24352519</v>
      </c>
      <c r="DE24" s="673"/>
      <c r="DF24" s="673"/>
      <c r="DG24" s="673"/>
      <c r="DH24" s="673"/>
      <c r="DI24" s="673"/>
      <c r="DJ24" s="673"/>
      <c r="DK24" s="674"/>
      <c r="DL24" s="722">
        <v>24048029</v>
      </c>
      <c r="DM24" s="673"/>
      <c r="DN24" s="673"/>
      <c r="DO24" s="673"/>
      <c r="DP24" s="673"/>
      <c r="DQ24" s="673"/>
      <c r="DR24" s="673"/>
      <c r="DS24" s="673"/>
      <c r="DT24" s="673"/>
      <c r="DU24" s="673"/>
      <c r="DV24" s="674"/>
      <c r="DW24" s="677">
        <v>54.2</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v>190</v>
      </c>
      <c r="S25" s="684"/>
      <c r="T25" s="684"/>
      <c r="U25" s="684"/>
      <c r="V25" s="684"/>
      <c r="W25" s="684"/>
      <c r="X25" s="684"/>
      <c r="Y25" s="685"/>
      <c r="Z25" s="686">
        <v>0</v>
      </c>
      <c r="AA25" s="686"/>
      <c r="AB25" s="686"/>
      <c r="AC25" s="686"/>
      <c r="AD25" s="687" t="s">
        <v>180</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180</v>
      </c>
      <c r="BH25" s="684"/>
      <c r="BI25" s="684"/>
      <c r="BJ25" s="684"/>
      <c r="BK25" s="684"/>
      <c r="BL25" s="684"/>
      <c r="BM25" s="684"/>
      <c r="BN25" s="685"/>
      <c r="BO25" s="686" t="s">
        <v>231</v>
      </c>
      <c r="BP25" s="686"/>
      <c r="BQ25" s="686"/>
      <c r="BR25" s="686"/>
      <c r="BS25" s="692" t="s">
        <v>135</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11354804</v>
      </c>
      <c r="CS25" s="719"/>
      <c r="CT25" s="719"/>
      <c r="CU25" s="719"/>
      <c r="CV25" s="719"/>
      <c r="CW25" s="719"/>
      <c r="CX25" s="719"/>
      <c r="CY25" s="720"/>
      <c r="CZ25" s="688">
        <v>16.3</v>
      </c>
      <c r="DA25" s="717"/>
      <c r="DB25" s="717"/>
      <c r="DC25" s="721"/>
      <c r="DD25" s="692">
        <v>10701732</v>
      </c>
      <c r="DE25" s="719"/>
      <c r="DF25" s="719"/>
      <c r="DG25" s="719"/>
      <c r="DH25" s="719"/>
      <c r="DI25" s="719"/>
      <c r="DJ25" s="719"/>
      <c r="DK25" s="720"/>
      <c r="DL25" s="692">
        <v>10549119</v>
      </c>
      <c r="DM25" s="719"/>
      <c r="DN25" s="719"/>
      <c r="DO25" s="719"/>
      <c r="DP25" s="719"/>
      <c r="DQ25" s="719"/>
      <c r="DR25" s="719"/>
      <c r="DS25" s="719"/>
      <c r="DT25" s="719"/>
      <c r="DU25" s="719"/>
      <c r="DV25" s="720"/>
      <c r="DW25" s="688">
        <v>23.8</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43009599</v>
      </c>
      <c r="S26" s="684"/>
      <c r="T26" s="684"/>
      <c r="U26" s="684"/>
      <c r="V26" s="684"/>
      <c r="W26" s="684"/>
      <c r="X26" s="684"/>
      <c r="Y26" s="685"/>
      <c r="Z26" s="686">
        <v>58.7</v>
      </c>
      <c r="AA26" s="686"/>
      <c r="AB26" s="686"/>
      <c r="AC26" s="686"/>
      <c r="AD26" s="687">
        <v>40995591</v>
      </c>
      <c r="AE26" s="687"/>
      <c r="AF26" s="687"/>
      <c r="AG26" s="687"/>
      <c r="AH26" s="687"/>
      <c r="AI26" s="687"/>
      <c r="AJ26" s="687"/>
      <c r="AK26" s="687"/>
      <c r="AL26" s="688">
        <v>99.3</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180</v>
      </c>
      <c r="BP26" s="686"/>
      <c r="BQ26" s="686"/>
      <c r="BR26" s="686"/>
      <c r="BS26" s="692" t="s">
        <v>135</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8362257</v>
      </c>
      <c r="CS26" s="684"/>
      <c r="CT26" s="684"/>
      <c r="CU26" s="684"/>
      <c r="CV26" s="684"/>
      <c r="CW26" s="684"/>
      <c r="CX26" s="684"/>
      <c r="CY26" s="685"/>
      <c r="CZ26" s="688">
        <v>12</v>
      </c>
      <c r="DA26" s="717"/>
      <c r="DB26" s="717"/>
      <c r="DC26" s="721"/>
      <c r="DD26" s="692">
        <v>7751486</v>
      </c>
      <c r="DE26" s="684"/>
      <c r="DF26" s="684"/>
      <c r="DG26" s="684"/>
      <c r="DH26" s="684"/>
      <c r="DI26" s="684"/>
      <c r="DJ26" s="684"/>
      <c r="DK26" s="685"/>
      <c r="DL26" s="692" t="s">
        <v>180</v>
      </c>
      <c r="DM26" s="684"/>
      <c r="DN26" s="684"/>
      <c r="DO26" s="684"/>
      <c r="DP26" s="684"/>
      <c r="DQ26" s="684"/>
      <c r="DR26" s="684"/>
      <c r="DS26" s="684"/>
      <c r="DT26" s="684"/>
      <c r="DU26" s="684"/>
      <c r="DV26" s="685"/>
      <c r="DW26" s="688" t="s">
        <v>231</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v>29030</v>
      </c>
      <c r="S27" s="684"/>
      <c r="T27" s="684"/>
      <c r="U27" s="684"/>
      <c r="V27" s="684"/>
      <c r="W27" s="684"/>
      <c r="X27" s="684"/>
      <c r="Y27" s="685"/>
      <c r="Z27" s="686">
        <v>0</v>
      </c>
      <c r="AA27" s="686"/>
      <c r="AB27" s="686"/>
      <c r="AC27" s="686"/>
      <c r="AD27" s="687">
        <v>29030</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28698782</v>
      </c>
      <c r="BH27" s="684"/>
      <c r="BI27" s="684"/>
      <c r="BJ27" s="684"/>
      <c r="BK27" s="684"/>
      <c r="BL27" s="684"/>
      <c r="BM27" s="684"/>
      <c r="BN27" s="685"/>
      <c r="BO27" s="686">
        <v>100</v>
      </c>
      <c r="BP27" s="686"/>
      <c r="BQ27" s="686"/>
      <c r="BR27" s="686"/>
      <c r="BS27" s="692">
        <v>227294</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20128208</v>
      </c>
      <c r="CS27" s="719"/>
      <c r="CT27" s="719"/>
      <c r="CU27" s="719"/>
      <c r="CV27" s="719"/>
      <c r="CW27" s="719"/>
      <c r="CX27" s="719"/>
      <c r="CY27" s="720"/>
      <c r="CZ27" s="688">
        <v>28.9</v>
      </c>
      <c r="DA27" s="717"/>
      <c r="DB27" s="717"/>
      <c r="DC27" s="721"/>
      <c r="DD27" s="692">
        <v>6391246</v>
      </c>
      <c r="DE27" s="719"/>
      <c r="DF27" s="719"/>
      <c r="DG27" s="719"/>
      <c r="DH27" s="719"/>
      <c r="DI27" s="719"/>
      <c r="DJ27" s="719"/>
      <c r="DK27" s="720"/>
      <c r="DL27" s="692">
        <v>6239369</v>
      </c>
      <c r="DM27" s="719"/>
      <c r="DN27" s="719"/>
      <c r="DO27" s="719"/>
      <c r="DP27" s="719"/>
      <c r="DQ27" s="719"/>
      <c r="DR27" s="719"/>
      <c r="DS27" s="719"/>
      <c r="DT27" s="719"/>
      <c r="DU27" s="719"/>
      <c r="DV27" s="720"/>
      <c r="DW27" s="688">
        <v>14.1</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352319</v>
      </c>
      <c r="S28" s="684"/>
      <c r="T28" s="684"/>
      <c r="U28" s="684"/>
      <c r="V28" s="684"/>
      <c r="W28" s="684"/>
      <c r="X28" s="684"/>
      <c r="Y28" s="685"/>
      <c r="Z28" s="686">
        <v>0.5</v>
      </c>
      <c r="AA28" s="686"/>
      <c r="AB28" s="686"/>
      <c r="AC28" s="686"/>
      <c r="AD28" s="687" t="s">
        <v>231</v>
      </c>
      <c r="AE28" s="687"/>
      <c r="AF28" s="687"/>
      <c r="AG28" s="687"/>
      <c r="AH28" s="687"/>
      <c r="AI28" s="687"/>
      <c r="AJ28" s="687"/>
      <c r="AK28" s="687"/>
      <c r="AL28" s="688" t="s">
        <v>180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7259541</v>
      </c>
      <c r="CS28" s="684"/>
      <c r="CT28" s="684"/>
      <c r="CU28" s="684"/>
      <c r="CV28" s="684"/>
      <c r="CW28" s="684"/>
      <c r="CX28" s="684"/>
      <c r="CY28" s="685"/>
      <c r="CZ28" s="688">
        <v>10.4</v>
      </c>
      <c r="DA28" s="717"/>
      <c r="DB28" s="717"/>
      <c r="DC28" s="721"/>
      <c r="DD28" s="692">
        <v>7259541</v>
      </c>
      <c r="DE28" s="684"/>
      <c r="DF28" s="684"/>
      <c r="DG28" s="684"/>
      <c r="DH28" s="684"/>
      <c r="DI28" s="684"/>
      <c r="DJ28" s="684"/>
      <c r="DK28" s="685"/>
      <c r="DL28" s="692">
        <v>7259541</v>
      </c>
      <c r="DM28" s="684"/>
      <c r="DN28" s="684"/>
      <c r="DO28" s="684"/>
      <c r="DP28" s="684"/>
      <c r="DQ28" s="684"/>
      <c r="DR28" s="684"/>
      <c r="DS28" s="684"/>
      <c r="DT28" s="684"/>
      <c r="DU28" s="684"/>
      <c r="DV28" s="685"/>
      <c r="DW28" s="688">
        <v>16.399999999999999</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753533</v>
      </c>
      <c r="S29" s="684"/>
      <c r="T29" s="684"/>
      <c r="U29" s="684"/>
      <c r="V29" s="684"/>
      <c r="W29" s="684"/>
      <c r="X29" s="684"/>
      <c r="Y29" s="685"/>
      <c r="Z29" s="686">
        <v>1</v>
      </c>
      <c r="AA29" s="686"/>
      <c r="AB29" s="686"/>
      <c r="AC29" s="686"/>
      <c r="AD29" s="687">
        <v>113052</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7259541</v>
      </c>
      <c r="CS29" s="719"/>
      <c r="CT29" s="719"/>
      <c r="CU29" s="719"/>
      <c r="CV29" s="719"/>
      <c r="CW29" s="719"/>
      <c r="CX29" s="719"/>
      <c r="CY29" s="720"/>
      <c r="CZ29" s="688">
        <v>10.4</v>
      </c>
      <c r="DA29" s="717"/>
      <c r="DB29" s="717"/>
      <c r="DC29" s="721"/>
      <c r="DD29" s="692">
        <v>7259541</v>
      </c>
      <c r="DE29" s="719"/>
      <c r="DF29" s="719"/>
      <c r="DG29" s="719"/>
      <c r="DH29" s="719"/>
      <c r="DI29" s="719"/>
      <c r="DJ29" s="719"/>
      <c r="DK29" s="720"/>
      <c r="DL29" s="692">
        <v>7259541</v>
      </c>
      <c r="DM29" s="719"/>
      <c r="DN29" s="719"/>
      <c r="DO29" s="719"/>
      <c r="DP29" s="719"/>
      <c r="DQ29" s="719"/>
      <c r="DR29" s="719"/>
      <c r="DS29" s="719"/>
      <c r="DT29" s="719"/>
      <c r="DU29" s="719"/>
      <c r="DV29" s="720"/>
      <c r="DW29" s="688">
        <v>16.399999999999999</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580181</v>
      </c>
      <c r="S30" s="684"/>
      <c r="T30" s="684"/>
      <c r="U30" s="684"/>
      <c r="V30" s="684"/>
      <c r="W30" s="684"/>
      <c r="X30" s="684"/>
      <c r="Y30" s="685"/>
      <c r="Z30" s="686">
        <v>0.8</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6885723</v>
      </c>
      <c r="CS30" s="684"/>
      <c r="CT30" s="684"/>
      <c r="CU30" s="684"/>
      <c r="CV30" s="684"/>
      <c r="CW30" s="684"/>
      <c r="CX30" s="684"/>
      <c r="CY30" s="685"/>
      <c r="CZ30" s="688">
        <v>9.9</v>
      </c>
      <c r="DA30" s="717"/>
      <c r="DB30" s="717"/>
      <c r="DC30" s="721"/>
      <c r="DD30" s="692">
        <v>6885723</v>
      </c>
      <c r="DE30" s="684"/>
      <c r="DF30" s="684"/>
      <c r="DG30" s="684"/>
      <c r="DH30" s="684"/>
      <c r="DI30" s="684"/>
      <c r="DJ30" s="684"/>
      <c r="DK30" s="685"/>
      <c r="DL30" s="692">
        <v>6885723</v>
      </c>
      <c r="DM30" s="684"/>
      <c r="DN30" s="684"/>
      <c r="DO30" s="684"/>
      <c r="DP30" s="684"/>
      <c r="DQ30" s="684"/>
      <c r="DR30" s="684"/>
      <c r="DS30" s="684"/>
      <c r="DT30" s="684"/>
      <c r="DU30" s="684"/>
      <c r="DV30" s="685"/>
      <c r="DW30" s="688">
        <v>15.5</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12657712</v>
      </c>
      <c r="S31" s="684"/>
      <c r="T31" s="684"/>
      <c r="U31" s="684"/>
      <c r="V31" s="684"/>
      <c r="W31" s="684"/>
      <c r="X31" s="684"/>
      <c r="Y31" s="685"/>
      <c r="Z31" s="686">
        <v>17.3</v>
      </c>
      <c r="AA31" s="686"/>
      <c r="AB31" s="686"/>
      <c r="AC31" s="686"/>
      <c r="AD31" s="687" t="s">
        <v>135</v>
      </c>
      <c r="AE31" s="687"/>
      <c r="AF31" s="687"/>
      <c r="AG31" s="687"/>
      <c r="AH31" s="687"/>
      <c r="AI31" s="687"/>
      <c r="AJ31" s="687"/>
      <c r="AK31" s="687"/>
      <c r="AL31" s="688" t="s">
        <v>231</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98.7</v>
      </c>
      <c r="BH31" s="738"/>
      <c r="BI31" s="738"/>
      <c r="BJ31" s="738"/>
      <c r="BK31" s="738"/>
      <c r="BL31" s="738"/>
      <c r="BM31" s="678">
        <v>97.5</v>
      </c>
      <c r="BN31" s="738"/>
      <c r="BO31" s="738"/>
      <c r="BP31" s="738"/>
      <c r="BQ31" s="739"/>
      <c r="BR31" s="751">
        <v>98.8</v>
      </c>
      <c r="BS31" s="738"/>
      <c r="BT31" s="738"/>
      <c r="BU31" s="738"/>
      <c r="BV31" s="738"/>
      <c r="BW31" s="738"/>
      <c r="BX31" s="678">
        <v>97</v>
      </c>
      <c r="BY31" s="738"/>
      <c r="BZ31" s="738"/>
      <c r="CA31" s="738"/>
      <c r="CB31" s="739"/>
      <c r="CD31" s="725"/>
      <c r="CE31" s="726"/>
      <c r="CF31" s="698" t="s">
        <v>310</v>
      </c>
      <c r="CG31" s="699"/>
      <c r="CH31" s="699"/>
      <c r="CI31" s="699"/>
      <c r="CJ31" s="699"/>
      <c r="CK31" s="699"/>
      <c r="CL31" s="699"/>
      <c r="CM31" s="699"/>
      <c r="CN31" s="699"/>
      <c r="CO31" s="699"/>
      <c r="CP31" s="699"/>
      <c r="CQ31" s="700"/>
      <c r="CR31" s="683">
        <v>373818</v>
      </c>
      <c r="CS31" s="719"/>
      <c r="CT31" s="719"/>
      <c r="CU31" s="719"/>
      <c r="CV31" s="719"/>
      <c r="CW31" s="719"/>
      <c r="CX31" s="719"/>
      <c r="CY31" s="720"/>
      <c r="CZ31" s="688">
        <v>0.5</v>
      </c>
      <c r="DA31" s="717"/>
      <c r="DB31" s="717"/>
      <c r="DC31" s="721"/>
      <c r="DD31" s="692">
        <v>373818</v>
      </c>
      <c r="DE31" s="719"/>
      <c r="DF31" s="719"/>
      <c r="DG31" s="719"/>
      <c r="DH31" s="719"/>
      <c r="DI31" s="719"/>
      <c r="DJ31" s="719"/>
      <c r="DK31" s="720"/>
      <c r="DL31" s="692">
        <v>373818</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231</v>
      </c>
      <c r="S32" s="684"/>
      <c r="T32" s="684"/>
      <c r="U32" s="684"/>
      <c r="V32" s="684"/>
      <c r="W32" s="684"/>
      <c r="X32" s="684"/>
      <c r="Y32" s="685"/>
      <c r="Z32" s="686" t="s">
        <v>231</v>
      </c>
      <c r="AA32" s="686"/>
      <c r="AB32" s="686"/>
      <c r="AC32" s="686"/>
      <c r="AD32" s="687" t="s">
        <v>231</v>
      </c>
      <c r="AE32" s="687"/>
      <c r="AF32" s="687"/>
      <c r="AG32" s="687"/>
      <c r="AH32" s="687"/>
      <c r="AI32" s="687"/>
      <c r="AJ32" s="687"/>
      <c r="AK32" s="687"/>
      <c r="AL32" s="688" t="s">
        <v>180</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98.5</v>
      </c>
      <c r="BH32" s="719"/>
      <c r="BI32" s="719"/>
      <c r="BJ32" s="719"/>
      <c r="BK32" s="719"/>
      <c r="BL32" s="719"/>
      <c r="BM32" s="689">
        <v>97.5</v>
      </c>
      <c r="BN32" s="749"/>
      <c r="BO32" s="749"/>
      <c r="BP32" s="749"/>
      <c r="BQ32" s="750"/>
      <c r="BR32" s="752">
        <v>98.5</v>
      </c>
      <c r="BS32" s="719"/>
      <c r="BT32" s="719"/>
      <c r="BU32" s="719"/>
      <c r="BV32" s="719"/>
      <c r="BW32" s="719"/>
      <c r="BX32" s="689">
        <v>97</v>
      </c>
      <c r="BY32" s="749"/>
      <c r="BZ32" s="749"/>
      <c r="CA32" s="749"/>
      <c r="CB32" s="750"/>
      <c r="CD32" s="727"/>
      <c r="CE32" s="728"/>
      <c r="CF32" s="698" t="s">
        <v>314</v>
      </c>
      <c r="CG32" s="699"/>
      <c r="CH32" s="699"/>
      <c r="CI32" s="699"/>
      <c r="CJ32" s="699"/>
      <c r="CK32" s="699"/>
      <c r="CL32" s="699"/>
      <c r="CM32" s="699"/>
      <c r="CN32" s="699"/>
      <c r="CO32" s="699"/>
      <c r="CP32" s="699"/>
      <c r="CQ32" s="700"/>
      <c r="CR32" s="683" t="s">
        <v>180</v>
      </c>
      <c r="CS32" s="684"/>
      <c r="CT32" s="684"/>
      <c r="CU32" s="684"/>
      <c r="CV32" s="684"/>
      <c r="CW32" s="684"/>
      <c r="CX32" s="684"/>
      <c r="CY32" s="685"/>
      <c r="CZ32" s="688" t="s">
        <v>231</v>
      </c>
      <c r="DA32" s="717"/>
      <c r="DB32" s="717"/>
      <c r="DC32" s="721"/>
      <c r="DD32" s="692" t="s">
        <v>231</v>
      </c>
      <c r="DE32" s="684"/>
      <c r="DF32" s="684"/>
      <c r="DG32" s="684"/>
      <c r="DH32" s="684"/>
      <c r="DI32" s="684"/>
      <c r="DJ32" s="684"/>
      <c r="DK32" s="685"/>
      <c r="DL32" s="692" t="s">
        <v>180</v>
      </c>
      <c r="DM32" s="684"/>
      <c r="DN32" s="684"/>
      <c r="DO32" s="684"/>
      <c r="DP32" s="684"/>
      <c r="DQ32" s="684"/>
      <c r="DR32" s="684"/>
      <c r="DS32" s="684"/>
      <c r="DT32" s="684"/>
      <c r="DU32" s="684"/>
      <c r="DV32" s="685"/>
      <c r="DW32" s="688" t="s">
        <v>231</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5144166</v>
      </c>
      <c r="S33" s="684"/>
      <c r="T33" s="684"/>
      <c r="U33" s="684"/>
      <c r="V33" s="684"/>
      <c r="W33" s="684"/>
      <c r="X33" s="684"/>
      <c r="Y33" s="685"/>
      <c r="Z33" s="686">
        <v>7</v>
      </c>
      <c r="AA33" s="686"/>
      <c r="AB33" s="686"/>
      <c r="AC33" s="686"/>
      <c r="AD33" s="687" t="s">
        <v>180</v>
      </c>
      <c r="AE33" s="687"/>
      <c r="AF33" s="687"/>
      <c r="AG33" s="687"/>
      <c r="AH33" s="687"/>
      <c r="AI33" s="687"/>
      <c r="AJ33" s="687"/>
      <c r="AK33" s="687"/>
      <c r="AL33" s="688" t="s">
        <v>231</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98.9</v>
      </c>
      <c r="BH33" s="754"/>
      <c r="BI33" s="754"/>
      <c r="BJ33" s="754"/>
      <c r="BK33" s="754"/>
      <c r="BL33" s="754"/>
      <c r="BM33" s="755">
        <v>97.4</v>
      </c>
      <c r="BN33" s="754"/>
      <c r="BO33" s="754"/>
      <c r="BP33" s="754"/>
      <c r="BQ33" s="756"/>
      <c r="BR33" s="753">
        <v>99</v>
      </c>
      <c r="BS33" s="754"/>
      <c r="BT33" s="754"/>
      <c r="BU33" s="754"/>
      <c r="BV33" s="754"/>
      <c r="BW33" s="754"/>
      <c r="BX33" s="755">
        <v>96.8</v>
      </c>
      <c r="BY33" s="754"/>
      <c r="BZ33" s="754"/>
      <c r="CA33" s="754"/>
      <c r="CB33" s="756"/>
      <c r="CD33" s="698" t="s">
        <v>317</v>
      </c>
      <c r="CE33" s="699"/>
      <c r="CF33" s="699"/>
      <c r="CG33" s="699"/>
      <c r="CH33" s="699"/>
      <c r="CI33" s="699"/>
      <c r="CJ33" s="699"/>
      <c r="CK33" s="699"/>
      <c r="CL33" s="699"/>
      <c r="CM33" s="699"/>
      <c r="CN33" s="699"/>
      <c r="CO33" s="699"/>
      <c r="CP33" s="699"/>
      <c r="CQ33" s="700"/>
      <c r="CR33" s="683">
        <v>26574995</v>
      </c>
      <c r="CS33" s="719"/>
      <c r="CT33" s="719"/>
      <c r="CU33" s="719"/>
      <c r="CV33" s="719"/>
      <c r="CW33" s="719"/>
      <c r="CX33" s="719"/>
      <c r="CY33" s="720"/>
      <c r="CZ33" s="688">
        <v>38.1</v>
      </c>
      <c r="DA33" s="717"/>
      <c r="DB33" s="717"/>
      <c r="DC33" s="721"/>
      <c r="DD33" s="692">
        <v>21410934</v>
      </c>
      <c r="DE33" s="719"/>
      <c r="DF33" s="719"/>
      <c r="DG33" s="719"/>
      <c r="DH33" s="719"/>
      <c r="DI33" s="719"/>
      <c r="DJ33" s="719"/>
      <c r="DK33" s="720"/>
      <c r="DL33" s="692">
        <v>18128502</v>
      </c>
      <c r="DM33" s="719"/>
      <c r="DN33" s="719"/>
      <c r="DO33" s="719"/>
      <c r="DP33" s="719"/>
      <c r="DQ33" s="719"/>
      <c r="DR33" s="719"/>
      <c r="DS33" s="719"/>
      <c r="DT33" s="719"/>
      <c r="DU33" s="719"/>
      <c r="DV33" s="720"/>
      <c r="DW33" s="688">
        <v>40.9</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203058</v>
      </c>
      <c r="S34" s="684"/>
      <c r="T34" s="684"/>
      <c r="U34" s="684"/>
      <c r="V34" s="684"/>
      <c r="W34" s="684"/>
      <c r="X34" s="684"/>
      <c r="Y34" s="685"/>
      <c r="Z34" s="686">
        <v>0.3</v>
      </c>
      <c r="AA34" s="686"/>
      <c r="AB34" s="686"/>
      <c r="AC34" s="686"/>
      <c r="AD34" s="687" t="s">
        <v>231</v>
      </c>
      <c r="AE34" s="687"/>
      <c r="AF34" s="687"/>
      <c r="AG34" s="687"/>
      <c r="AH34" s="687"/>
      <c r="AI34" s="687"/>
      <c r="AJ34" s="687"/>
      <c r="AK34" s="687"/>
      <c r="AL34" s="688" t="s">
        <v>180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11855253</v>
      </c>
      <c r="CS34" s="684"/>
      <c r="CT34" s="684"/>
      <c r="CU34" s="684"/>
      <c r="CV34" s="684"/>
      <c r="CW34" s="684"/>
      <c r="CX34" s="684"/>
      <c r="CY34" s="685"/>
      <c r="CZ34" s="688">
        <v>17</v>
      </c>
      <c r="DA34" s="717"/>
      <c r="DB34" s="717"/>
      <c r="DC34" s="721"/>
      <c r="DD34" s="692">
        <v>9862313</v>
      </c>
      <c r="DE34" s="684"/>
      <c r="DF34" s="684"/>
      <c r="DG34" s="684"/>
      <c r="DH34" s="684"/>
      <c r="DI34" s="684"/>
      <c r="DJ34" s="684"/>
      <c r="DK34" s="685"/>
      <c r="DL34" s="692">
        <v>9093422</v>
      </c>
      <c r="DM34" s="684"/>
      <c r="DN34" s="684"/>
      <c r="DO34" s="684"/>
      <c r="DP34" s="684"/>
      <c r="DQ34" s="684"/>
      <c r="DR34" s="684"/>
      <c r="DS34" s="684"/>
      <c r="DT34" s="684"/>
      <c r="DU34" s="684"/>
      <c r="DV34" s="685"/>
      <c r="DW34" s="688">
        <v>20.5</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28938</v>
      </c>
      <c r="S35" s="684"/>
      <c r="T35" s="684"/>
      <c r="U35" s="684"/>
      <c r="V35" s="684"/>
      <c r="W35" s="684"/>
      <c r="X35" s="684"/>
      <c r="Y35" s="685"/>
      <c r="Z35" s="686">
        <v>0</v>
      </c>
      <c r="AA35" s="686"/>
      <c r="AB35" s="686"/>
      <c r="AC35" s="686"/>
      <c r="AD35" s="687" t="s">
        <v>135</v>
      </c>
      <c r="AE35" s="687"/>
      <c r="AF35" s="687"/>
      <c r="AG35" s="687"/>
      <c r="AH35" s="687"/>
      <c r="AI35" s="687"/>
      <c r="AJ35" s="687"/>
      <c r="AK35" s="687"/>
      <c r="AL35" s="688" t="s">
        <v>135</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712979</v>
      </c>
      <c r="CS35" s="719"/>
      <c r="CT35" s="719"/>
      <c r="CU35" s="719"/>
      <c r="CV35" s="719"/>
      <c r="CW35" s="719"/>
      <c r="CX35" s="719"/>
      <c r="CY35" s="720"/>
      <c r="CZ35" s="688">
        <v>1</v>
      </c>
      <c r="DA35" s="717"/>
      <c r="DB35" s="717"/>
      <c r="DC35" s="721"/>
      <c r="DD35" s="692">
        <v>625260</v>
      </c>
      <c r="DE35" s="719"/>
      <c r="DF35" s="719"/>
      <c r="DG35" s="719"/>
      <c r="DH35" s="719"/>
      <c r="DI35" s="719"/>
      <c r="DJ35" s="719"/>
      <c r="DK35" s="720"/>
      <c r="DL35" s="692">
        <v>625260</v>
      </c>
      <c r="DM35" s="719"/>
      <c r="DN35" s="719"/>
      <c r="DO35" s="719"/>
      <c r="DP35" s="719"/>
      <c r="DQ35" s="719"/>
      <c r="DR35" s="719"/>
      <c r="DS35" s="719"/>
      <c r="DT35" s="719"/>
      <c r="DU35" s="719"/>
      <c r="DV35" s="720"/>
      <c r="DW35" s="688">
        <v>1.4</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1858241</v>
      </c>
      <c r="S36" s="684"/>
      <c r="T36" s="684"/>
      <c r="U36" s="684"/>
      <c r="V36" s="684"/>
      <c r="W36" s="684"/>
      <c r="X36" s="684"/>
      <c r="Y36" s="685"/>
      <c r="Z36" s="686">
        <v>2.5</v>
      </c>
      <c r="AA36" s="686"/>
      <c r="AB36" s="686"/>
      <c r="AC36" s="686"/>
      <c r="AD36" s="687" t="s">
        <v>180</v>
      </c>
      <c r="AE36" s="687"/>
      <c r="AF36" s="687"/>
      <c r="AG36" s="687"/>
      <c r="AH36" s="687"/>
      <c r="AI36" s="687"/>
      <c r="AJ36" s="687"/>
      <c r="AK36" s="687"/>
      <c r="AL36" s="688" t="s">
        <v>180</v>
      </c>
      <c r="AM36" s="689"/>
      <c r="AN36" s="689"/>
      <c r="AO36" s="690"/>
      <c r="AP36" s="235"/>
      <c r="AQ36" s="757" t="s">
        <v>325</v>
      </c>
      <c r="AR36" s="758"/>
      <c r="AS36" s="758"/>
      <c r="AT36" s="758"/>
      <c r="AU36" s="758"/>
      <c r="AV36" s="758"/>
      <c r="AW36" s="758"/>
      <c r="AX36" s="758"/>
      <c r="AY36" s="759"/>
      <c r="AZ36" s="672">
        <v>10485011</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417005</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5571642</v>
      </c>
      <c r="CS36" s="684"/>
      <c r="CT36" s="684"/>
      <c r="CU36" s="684"/>
      <c r="CV36" s="684"/>
      <c r="CW36" s="684"/>
      <c r="CX36" s="684"/>
      <c r="CY36" s="685"/>
      <c r="CZ36" s="688">
        <v>8</v>
      </c>
      <c r="DA36" s="717"/>
      <c r="DB36" s="717"/>
      <c r="DC36" s="721"/>
      <c r="DD36" s="692">
        <v>4098917</v>
      </c>
      <c r="DE36" s="684"/>
      <c r="DF36" s="684"/>
      <c r="DG36" s="684"/>
      <c r="DH36" s="684"/>
      <c r="DI36" s="684"/>
      <c r="DJ36" s="684"/>
      <c r="DK36" s="685"/>
      <c r="DL36" s="692">
        <v>2620289</v>
      </c>
      <c r="DM36" s="684"/>
      <c r="DN36" s="684"/>
      <c r="DO36" s="684"/>
      <c r="DP36" s="684"/>
      <c r="DQ36" s="684"/>
      <c r="DR36" s="684"/>
      <c r="DS36" s="684"/>
      <c r="DT36" s="684"/>
      <c r="DU36" s="684"/>
      <c r="DV36" s="685"/>
      <c r="DW36" s="688">
        <v>5.9</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2812607</v>
      </c>
      <c r="S37" s="684"/>
      <c r="T37" s="684"/>
      <c r="U37" s="684"/>
      <c r="V37" s="684"/>
      <c r="W37" s="684"/>
      <c r="X37" s="684"/>
      <c r="Y37" s="685"/>
      <c r="Z37" s="686">
        <v>3.8</v>
      </c>
      <c r="AA37" s="686"/>
      <c r="AB37" s="686"/>
      <c r="AC37" s="686"/>
      <c r="AD37" s="687" t="s">
        <v>180</v>
      </c>
      <c r="AE37" s="687"/>
      <c r="AF37" s="687"/>
      <c r="AG37" s="687"/>
      <c r="AH37" s="687"/>
      <c r="AI37" s="687"/>
      <c r="AJ37" s="687"/>
      <c r="AK37" s="687"/>
      <c r="AL37" s="688" t="s">
        <v>231</v>
      </c>
      <c r="AM37" s="689"/>
      <c r="AN37" s="689"/>
      <c r="AO37" s="690"/>
      <c r="AQ37" s="761" t="s">
        <v>329</v>
      </c>
      <c r="AR37" s="762"/>
      <c r="AS37" s="762"/>
      <c r="AT37" s="762"/>
      <c r="AU37" s="762"/>
      <c r="AV37" s="762"/>
      <c r="AW37" s="762"/>
      <c r="AX37" s="762"/>
      <c r="AY37" s="763"/>
      <c r="AZ37" s="683">
        <v>1426139</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512532</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168764</v>
      </c>
      <c r="CS37" s="719"/>
      <c r="CT37" s="719"/>
      <c r="CU37" s="719"/>
      <c r="CV37" s="719"/>
      <c r="CW37" s="719"/>
      <c r="CX37" s="719"/>
      <c r="CY37" s="720"/>
      <c r="CZ37" s="688">
        <v>0.2</v>
      </c>
      <c r="DA37" s="717"/>
      <c r="DB37" s="717"/>
      <c r="DC37" s="721"/>
      <c r="DD37" s="692">
        <v>168764</v>
      </c>
      <c r="DE37" s="719"/>
      <c r="DF37" s="719"/>
      <c r="DG37" s="719"/>
      <c r="DH37" s="719"/>
      <c r="DI37" s="719"/>
      <c r="DJ37" s="719"/>
      <c r="DK37" s="720"/>
      <c r="DL37" s="692">
        <v>168764</v>
      </c>
      <c r="DM37" s="719"/>
      <c r="DN37" s="719"/>
      <c r="DO37" s="719"/>
      <c r="DP37" s="719"/>
      <c r="DQ37" s="719"/>
      <c r="DR37" s="719"/>
      <c r="DS37" s="719"/>
      <c r="DT37" s="719"/>
      <c r="DU37" s="719"/>
      <c r="DV37" s="720"/>
      <c r="DW37" s="688">
        <v>0.4</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1167495</v>
      </c>
      <c r="S38" s="684"/>
      <c r="T38" s="684"/>
      <c r="U38" s="684"/>
      <c r="V38" s="684"/>
      <c r="W38" s="684"/>
      <c r="X38" s="684"/>
      <c r="Y38" s="685"/>
      <c r="Z38" s="686">
        <v>1.6</v>
      </c>
      <c r="AA38" s="686"/>
      <c r="AB38" s="686"/>
      <c r="AC38" s="686"/>
      <c r="AD38" s="687">
        <v>127853</v>
      </c>
      <c r="AE38" s="687"/>
      <c r="AF38" s="687"/>
      <c r="AG38" s="687"/>
      <c r="AH38" s="687"/>
      <c r="AI38" s="687"/>
      <c r="AJ38" s="687"/>
      <c r="AK38" s="687"/>
      <c r="AL38" s="688">
        <v>0.3</v>
      </c>
      <c r="AM38" s="689"/>
      <c r="AN38" s="689"/>
      <c r="AO38" s="690"/>
      <c r="AQ38" s="761" t="s">
        <v>333</v>
      </c>
      <c r="AR38" s="762"/>
      <c r="AS38" s="762"/>
      <c r="AT38" s="762"/>
      <c r="AU38" s="762"/>
      <c r="AV38" s="762"/>
      <c r="AW38" s="762"/>
      <c r="AX38" s="762"/>
      <c r="AY38" s="763"/>
      <c r="AZ38" s="683">
        <v>1321531</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35375</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7701009</v>
      </c>
      <c r="CS38" s="684"/>
      <c r="CT38" s="684"/>
      <c r="CU38" s="684"/>
      <c r="CV38" s="684"/>
      <c r="CW38" s="684"/>
      <c r="CX38" s="684"/>
      <c r="CY38" s="685"/>
      <c r="CZ38" s="688">
        <v>11.1</v>
      </c>
      <c r="DA38" s="717"/>
      <c r="DB38" s="717"/>
      <c r="DC38" s="721"/>
      <c r="DD38" s="692">
        <v>6434383</v>
      </c>
      <c r="DE38" s="684"/>
      <c r="DF38" s="684"/>
      <c r="DG38" s="684"/>
      <c r="DH38" s="684"/>
      <c r="DI38" s="684"/>
      <c r="DJ38" s="684"/>
      <c r="DK38" s="685"/>
      <c r="DL38" s="692">
        <v>5536552</v>
      </c>
      <c r="DM38" s="684"/>
      <c r="DN38" s="684"/>
      <c r="DO38" s="684"/>
      <c r="DP38" s="684"/>
      <c r="DQ38" s="684"/>
      <c r="DR38" s="684"/>
      <c r="DS38" s="684"/>
      <c r="DT38" s="684"/>
      <c r="DU38" s="684"/>
      <c r="DV38" s="685"/>
      <c r="DW38" s="688">
        <v>12.5</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4720385</v>
      </c>
      <c r="S39" s="684"/>
      <c r="T39" s="684"/>
      <c r="U39" s="684"/>
      <c r="V39" s="684"/>
      <c r="W39" s="684"/>
      <c r="X39" s="684"/>
      <c r="Y39" s="685"/>
      <c r="Z39" s="686">
        <v>6.4</v>
      </c>
      <c r="AA39" s="686"/>
      <c r="AB39" s="686"/>
      <c r="AC39" s="686"/>
      <c r="AD39" s="687" t="s">
        <v>231</v>
      </c>
      <c r="AE39" s="687"/>
      <c r="AF39" s="687"/>
      <c r="AG39" s="687"/>
      <c r="AH39" s="687"/>
      <c r="AI39" s="687"/>
      <c r="AJ39" s="687"/>
      <c r="AK39" s="687"/>
      <c r="AL39" s="688" t="s">
        <v>180</v>
      </c>
      <c r="AM39" s="689"/>
      <c r="AN39" s="689"/>
      <c r="AO39" s="690"/>
      <c r="AQ39" s="761" t="s">
        <v>337</v>
      </c>
      <c r="AR39" s="762"/>
      <c r="AS39" s="762"/>
      <c r="AT39" s="762"/>
      <c r="AU39" s="762"/>
      <c r="AV39" s="762"/>
      <c r="AW39" s="762"/>
      <c r="AX39" s="762"/>
      <c r="AY39" s="763"/>
      <c r="AZ39" s="683">
        <v>151047</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54177</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74470</v>
      </c>
      <c r="CS39" s="719"/>
      <c r="CT39" s="719"/>
      <c r="CU39" s="719"/>
      <c r="CV39" s="719"/>
      <c r="CW39" s="719"/>
      <c r="CX39" s="719"/>
      <c r="CY39" s="720"/>
      <c r="CZ39" s="688">
        <v>0.1</v>
      </c>
      <c r="DA39" s="717"/>
      <c r="DB39" s="717"/>
      <c r="DC39" s="721"/>
      <c r="DD39" s="692">
        <v>13999</v>
      </c>
      <c r="DE39" s="719"/>
      <c r="DF39" s="719"/>
      <c r="DG39" s="719"/>
      <c r="DH39" s="719"/>
      <c r="DI39" s="719"/>
      <c r="DJ39" s="719"/>
      <c r="DK39" s="720"/>
      <c r="DL39" s="692" t="s">
        <v>231</v>
      </c>
      <c r="DM39" s="719"/>
      <c r="DN39" s="719"/>
      <c r="DO39" s="719"/>
      <c r="DP39" s="719"/>
      <c r="DQ39" s="719"/>
      <c r="DR39" s="719"/>
      <c r="DS39" s="719"/>
      <c r="DT39" s="719"/>
      <c r="DU39" s="719"/>
      <c r="DV39" s="720"/>
      <c r="DW39" s="688" t="s">
        <v>231</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180</v>
      </c>
      <c r="S40" s="684"/>
      <c r="T40" s="684"/>
      <c r="U40" s="684"/>
      <c r="V40" s="684"/>
      <c r="W40" s="684"/>
      <c r="X40" s="684"/>
      <c r="Y40" s="685"/>
      <c r="Z40" s="686" t="s">
        <v>231</v>
      </c>
      <c r="AA40" s="686"/>
      <c r="AB40" s="686"/>
      <c r="AC40" s="686"/>
      <c r="AD40" s="687" t="s">
        <v>231</v>
      </c>
      <c r="AE40" s="687"/>
      <c r="AF40" s="687"/>
      <c r="AG40" s="687"/>
      <c r="AH40" s="687"/>
      <c r="AI40" s="687"/>
      <c r="AJ40" s="687"/>
      <c r="AK40" s="687"/>
      <c r="AL40" s="688" t="s">
        <v>135</v>
      </c>
      <c r="AM40" s="689"/>
      <c r="AN40" s="689"/>
      <c r="AO40" s="690"/>
      <c r="AQ40" s="761" t="s">
        <v>341</v>
      </c>
      <c r="AR40" s="762"/>
      <c r="AS40" s="762"/>
      <c r="AT40" s="762"/>
      <c r="AU40" s="762"/>
      <c r="AV40" s="762"/>
      <c r="AW40" s="762"/>
      <c r="AX40" s="762"/>
      <c r="AY40" s="763"/>
      <c r="AZ40" s="683">
        <v>36332</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91</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659642</v>
      </c>
      <c r="CS40" s="684"/>
      <c r="CT40" s="684"/>
      <c r="CU40" s="684"/>
      <c r="CV40" s="684"/>
      <c r="CW40" s="684"/>
      <c r="CX40" s="684"/>
      <c r="CY40" s="685"/>
      <c r="CZ40" s="688">
        <v>0.9</v>
      </c>
      <c r="DA40" s="717"/>
      <c r="DB40" s="717"/>
      <c r="DC40" s="721"/>
      <c r="DD40" s="692">
        <v>376062</v>
      </c>
      <c r="DE40" s="684"/>
      <c r="DF40" s="684"/>
      <c r="DG40" s="684"/>
      <c r="DH40" s="684"/>
      <c r="DI40" s="684"/>
      <c r="DJ40" s="684"/>
      <c r="DK40" s="685"/>
      <c r="DL40" s="692">
        <v>252979</v>
      </c>
      <c r="DM40" s="684"/>
      <c r="DN40" s="684"/>
      <c r="DO40" s="684"/>
      <c r="DP40" s="684"/>
      <c r="DQ40" s="684"/>
      <c r="DR40" s="684"/>
      <c r="DS40" s="684"/>
      <c r="DT40" s="684"/>
      <c r="DU40" s="684"/>
      <c r="DV40" s="685"/>
      <c r="DW40" s="688">
        <v>0.6</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3099285</v>
      </c>
      <c r="S41" s="684"/>
      <c r="T41" s="684"/>
      <c r="U41" s="684"/>
      <c r="V41" s="684"/>
      <c r="W41" s="684"/>
      <c r="X41" s="684"/>
      <c r="Y41" s="685"/>
      <c r="Z41" s="686">
        <v>4.2</v>
      </c>
      <c r="AA41" s="686"/>
      <c r="AB41" s="686"/>
      <c r="AC41" s="686"/>
      <c r="AD41" s="687" t="s">
        <v>231</v>
      </c>
      <c r="AE41" s="687"/>
      <c r="AF41" s="687"/>
      <c r="AG41" s="687"/>
      <c r="AH41" s="687"/>
      <c r="AI41" s="687"/>
      <c r="AJ41" s="687"/>
      <c r="AK41" s="687"/>
      <c r="AL41" s="688" t="s">
        <v>231</v>
      </c>
      <c r="AM41" s="689"/>
      <c r="AN41" s="689"/>
      <c r="AO41" s="690"/>
      <c r="AQ41" s="761" t="s">
        <v>346</v>
      </c>
      <c r="AR41" s="762"/>
      <c r="AS41" s="762"/>
      <c r="AT41" s="762"/>
      <c r="AU41" s="762"/>
      <c r="AV41" s="762"/>
      <c r="AW41" s="762"/>
      <c r="AX41" s="762"/>
      <c r="AY41" s="763"/>
      <c r="AZ41" s="683">
        <v>2113080</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180</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180</v>
      </c>
      <c r="CS41" s="719"/>
      <c r="CT41" s="719"/>
      <c r="CU41" s="719"/>
      <c r="CV41" s="719"/>
      <c r="CW41" s="719"/>
      <c r="CX41" s="719"/>
      <c r="CY41" s="720"/>
      <c r="CZ41" s="688" t="s">
        <v>231</v>
      </c>
      <c r="DA41" s="717"/>
      <c r="DB41" s="717"/>
      <c r="DC41" s="721"/>
      <c r="DD41" s="692" t="s">
        <v>180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73317264</v>
      </c>
      <c r="S42" s="769"/>
      <c r="T42" s="769"/>
      <c r="U42" s="769"/>
      <c r="V42" s="769"/>
      <c r="W42" s="769"/>
      <c r="X42" s="769"/>
      <c r="Y42" s="777"/>
      <c r="Z42" s="778">
        <v>100</v>
      </c>
      <c r="AA42" s="778"/>
      <c r="AB42" s="778"/>
      <c r="AC42" s="778"/>
      <c r="AD42" s="779">
        <v>41265526</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5436882</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303</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4344962</v>
      </c>
      <c r="CS42" s="684"/>
      <c r="CT42" s="684"/>
      <c r="CU42" s="684"/>
      <c r="CV42" s="684"/>
      <c r="CW42" s="684"/>
      <c r="CX42" s="684"/>
      <c r="CY42" s="685"/>
      <c r="CZ42" s="688">
        <v>6.2</v>
      </c>
      <c r="DA42" s="689"/>
      <c r="DB42" s="689"/>
      <c r="DC42" s="701"/>
      <c r="DD42" s="692">
        <v>1812121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110693</v>
      </c>
      <c r="CS43" s="719"/>
      <c r="CT43" s="719"/>
      <c r="CU43" s="719"/>
      <c r="CV43" s="719"/>
      <c r="CW43" s="719"/>
      <c r="CX43" s="719"/>
      <c r="CY43" s="720"/>
      <c r="CZ43" s="688">
        <v>0.2</v>
      </c>
      <c r="DA43" s="717"/>
      <c r="DB43" s="717"/>
      <c r="DC43" s="721"/>
      <c r="DD43" s="692">
        <v>110693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4344962</v>
      </c>
      <c r="CS44" s="684"/>
      <c r="CT44" s="684"/>
      <c r="CU44" s="684"/>
      <c r="CV44" s="684"/>
      <c r="CW44" s="684"/>
      <c r="CX44" s="684"/>
      <c r="CY44" s="685"/>
      <c r="CZ44" s="688">
        <v>6.2</v>
      </c>
      <c r="DA44" s="689"/>
      <c r="DB44" s="689"/>
      <c r="DC44" s="701"/>
      <c r="DD44" s="692">
        <v>1812121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1178072</v>
      </c>
      <c r="CS45" s="719"/>
      <c r="CT45" s="719"/>
      <c r="CU45" s="719"/>
      <c r="CV45" s="719"/>
      <c r="CW45" s="719"/>
      <c r="CX45" s="719"/>
      <c r="CY45" s="720"/>
      <c r="CZ45" s="688">
        <v>1.7</v>
      </c>
      <c r="DA45" s="717"/>
      <c r="DB45" s="717"/>
      <c r="DC45" s="721"/>
      <c r="DD45" s="692">
        <v>167811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2907750</v>
      </c>
      <c r="CS46" s="684"/>
      <c r="CT46" s="684"/>
      <c r="CU46" s="684"/>
      <c r="CV46" s="684"/>
      <c r="CW46" s="684"/>
      <c r="CX46" s="684"/>
      <c r="CY46" s="685"/>
      <c r="CZ46" s="688">
        <v>4.2</v>
      </c>
      <c r="DA46" s="689"/>
      <c r="DB46" s="689"/>
      <c r="DC46" s="701"/>
      <c r="DD46" s="692">
        <v>1525270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231</v>
      </c>
      <c r="CS47" s="719"/>
      <c r="CT47" s="719"/>
      <c r="CU47" s="719"/>
      <c r="CV47" s="719"/>
      <c r="CW47" s="719"/>
      <c r="CX47" s="719"/>
      <c r="CY47" s="720"/>
      <c r="CZ47" s="688" t="s">
        <v>231</v>
      </c>
      <c r="DA47" s="717"/>
      <c r="DB47" s="717"/>
      <c r="DC47" s="721"/>
      <c r="DD47" s="692" t="s">
        <v>135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231</v>
      </c>
      <c r="CS48" s="684"/>
      <c r="CT48" s="684"/>
      <c r="CU48" s="684"/>
      <c r="CV48" s="684"/>
      <c r="CW48" s="684"/>
      <c r="CX48" s="684"/>
      <c r="CY48" s="685"/>
      <c r="CZ48" s="688" t="s">
        <v>135</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69662510</v>
      </c>
      <c r="CS49" s="754"/>
      <c r="CT49" s="754"/>
      <c r="CU49" s="754"/>
      <c r="CV49" s="754"/>
      <c r="CW49" s="754"/>
      <c r="CX49" s="754"/>
      <c r="CY49" s="785"/>
      <c r="CZ49" s="780">
        <v>100</v>
      </c>
      <c r="DA49" s="786"/>
      <c r="DB49" s="786"/>
      <c r="DC49" s="787"/>
      <c r="DD49" s="788">
        <v>47575574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KansYOAAj/ObZvOijvyg7cN6103hNIMFo4nEM9s4FHvq7wDOSFS13fAEqb1myr5n4O1B2ezHq3Z++Xh7yxBYw==" saltValue="DG188TeHKX4bH7FfudyIo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73454</v>
      </c>
      <c r="R7" s="819"/>
      <c r="S7" s="819"/>
      <c r="T7" s="819"/>
      <c r="U7" s="819"/>
      <c r="V7" s="819">
        <v>69804</v>
      </c>
      <c r="W7" s="819"/>
      <c r="X7" s="819"/>
      <c r="Y7" s="819"/>
      <c r="Z7" s="819"/>
      <c r="AA7" s="819">
        <v>3650</v>
      </c>
      <c r="AB7" s="819"/>
      <c r="AC7" s="819"/>
      <c r="AD7" s="819"/>
      <c r="AE7" s="820"/>
      <c r="AF7" s="821">
        <v>2739</v>
      </c>
      <c r="AG7" s="822"/>
      <c r="AH7" s="822"/>
      <c r="AI7" s="822"/>
      <c r="AJ7" s="823"/>
      <c r="AK7" s="858" t="s">
        <v>574</v>
      </c>
      <c r="AL7" s="859"/>
      <c r="AM7" s="859"/>
      <c r="AN7" s="859"/>
      <c r="AO7" s="859"/>
      <c r="AP7" s="859">
        <v>67858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585</v>
      </c>
      <c r="BT7" s="863"/>
      <c r="BU7" s="863"/>
      <c r="BV7" s="863"/>
      <c r="BW7" s="863"/>
      <c r="BX7" s="863"/>
      <c r="BY7" s="863"/>
      <c r="BZ7" s="863"/>
      <c r="CA7" s="863"/>
      <c r="CB7" s="863"/>
      <c r="CC7" s="863"/>
      <c r="CD7" s="863"/>
      <c r="CE7" s="863"/>
      <c r="CF7" s="863"/>
      <c r="CG7" s="864"/>
      <c r="CH7" s="855">
        <v>0</v>
      </c>
      <c r="CI7" s="856"/>
      <c r="CJ7" s="856"/>
      <c r="CK7" s="856"/>
      <c r="CL7" s="857"/>
      <c r="CM7" s="855">
        <v>5</v>
      </c>
      <c r="CN7" s="856"/>
      <c r="CO7" s="856"/>
      <c r="CP7" s="856"/>
      <c r="CQ7" s="857"/>
      <c r="CR7" s="855">
        <v>5</v>
      </c>
      <c r="CS7" s="856"/>
      <c r="CT7" s="856"/>
      <c r="CU7" s="856"/>
      <c r="CV7" s="857"/>
      <c r="CW7" s="855">
        <v>8</v>
      </c>
      <c r="CX7" s="856"/>
      <c r="CY7" s="856"/>
      <c r="CZ7" s="856"/>
      <c r="DA7" s="857"/>
      <c r="DB7" s="855">
        <v>0</v>
      </c>
      <c r="DC7" s="856"/>
      <c r="DD7" s="856"/>
      <c r="DE7" s="856"/>
      <c r="DF7" s="857"/>
      <c r="DG7" s="855">
        <v>6733</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c r="A8" s="262">
        <v>2</v>
      </c>
      <c r="B8" s="839" t="s">
        <v>386</v>
      </c>
      <c r="C8" s="840"/>
      <c r="D8" s="840"/>
      <c r="E8" s="840"/>
      <c r="F8" s="840"/>
      <c r="G8" s="840"/>
      <c r="H8" s="840"/>
      <c r="I8" s="840"/>
      <c r="J8" s="840"/>
      <c r="K8" s="840"/>
      <c r="L8" s="840"/>
      <c r="M8" s="840"/>
      <c r="N8" s="840"/>
      <c r="O8" s="840"/>
      <c r="P8" s="841"/>
      <c r="Q8" s="842">
        <v>159</v>
      </c>
      <c r="R8" s="843"/>
      <c r="S8" s="843"/>
      <c r="T8" s="843"/>
      <c r="U8" s="843"/>
      <c r="V8" s="843">
        <v>154</v>
      </c>
      <c r="W8" s="843"/>
      <c r="X8" s="843"/>
      <c r="Y8" s="843"/>
      <c r="Z8" s="843"/>
      <c r="AA8" s="843">
        <v>5</v>
      </c>
      <c r="AB8" s="843"/>
      <c r="AC8" s="843"/>
      <c r="AD8" s="843"/>
      <c r="AE8" s="844"/>
      <c r="AF8" s="845">
        <v>5</v>
      </c>
      <c r="AG8" s="846"/>
      <c r="AH8" s="846"/>
      <c r="AI8" s="846"/>
      <c r="AJ8" s="847"/>
      <c r="AK8" s="848">
        <v>132</v>
      </c>
      <c r="AL8" s="849"/>
      <c r="AM8" s="849"/>
      <c r="AN8" s="849"/>
      <c r="AO8" s="849"/>
      <c r="AP8" s="849">
        <v>44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5"/>
      <c r="AL22" s="886"/>
      <c r="AM22" s="886"/>
      <c r="AN22" s="886"/>
      <c r="AO22" s="886"/>
      <c r="AP22" s="886"/>
      <c r="AQ22" s="886"/>
      <c r="AR22" s="886"/>
      <c r="AS22" s="886"/>
      <c r="AT22" s="886"/>
      <c r="AU22" s="887"/>
      <c r="AV22" s="887"/>
      <c r="AW22" s="887"/>
      <c r="AX22" s="887"/>
      <c r="AY22" s="888"/>
      <c r="AZ22" s="889" t="s">
        <v>387</v>
      </c>
      <c r="BA22" s="889"/>
      <c r="BB22" s="889"/>
      <c r="BC22" s="889"/>
      <c r="BD22" s="890"/>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388</v>
      </c>
      <c r="B23" s="874" t="s">
        <v>389</v>
      </c>
      <c r="C23" s="875"/>
      <c r="D23" s="875"/>
      <c r="E23" s="875"/>
      <c r="F23" s="875"/>
      <c r="G23" s="875"/>
      <c r="H23" s="875"/>
      <c r="I23" s="875"/>
      <c r="J23" s="875"/>
      <c r="K23" s="875"/>
      <c r="L23" s="875"/>
      <c r="M23" s="875"/>
      <c r="N23" s="875"/>
      <c r="O23" s="875"/>
      <c r="P23" s="876"/>
      <c r="Q23" s="877">
        <v>73613</v>
      </c>
      <c r="R23" s="878"/>
      <c r="S23" s="878"/>
      <c r="T23" s="878"/>
      <c r="U23" s="878"/>
      <c r="V23" s="878">
        <v>69958</v>
      </c>
      <c r="W23" s="878"/>
      <c r="X23" s="878"/>
      <c r="Y23" s="878"/>
      <c r="Z23" s="878"/>
      <c r="AA23" s="878">
        <v>3655</v>
      </c>
      <c r="AB23" s="878"/>
      <c r="AC23" s="878"/>
      <c r="AD23" s="878"/>
      <c r="AE23" s="878"/>
      <c r="AF23" s="879">
        <v>2744</v>
      </c>
      <c r="AG23" s="878"/>
      <c r="AH23" s="878"/>
      <c r="AI23" s="878"/>
      <c r="AJ23" s="880"/>
      <c r="AK23" s="881"/>
      <c r="AL23" s="882"/>
      <c r="AM23" s="882"/>
      <c r="AN23" s="882"/>
      <c r="AO23" s="882"/>
      <c r="AP23" s="878">
        <v>67902</v>
      </c>
      <c r="AQ23" s="878"/>
      <c r="AR23" s="878"/>
      <c r="AS23" s="878"/>
      <c r="AT23" s="878"/>
      <c r="AU23" s="883"/>
      <c r="AV23" s="883"/>
      <c r="AW23" s="883"/>
      <c r="AX23" s="883"/>
      <c r="AY23" s="884"/>
      <c r="AZ23" s="892" t="s">
        <v>390</v>
      </c>
      <c r="BA23" s="893"/>
      <c r="BB23" s="893"/>
      <c r="BC23" s="893"/>
      <c r="BD23" s="894"/>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1" t="s">
        <v>391</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5" t="s">
        <v>396</v>
      </c>
      <c r="AG26" s="896"/>
      <c r="AH26" s="896"/>
      <c r="AI26" s="896"/>
      <c r="AJ26" s="897"/>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8"/>
      <c r="AG27" s="899"/>
      <c r="AH27" s="899"/>
      <c r="AI27" s="899"/>
      <c r="AJ27" s="900"/>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5">
        <v>24498</v>
      </c>
      <c r="R28" s="906"/>
      <c r="S28" s="906"/>
      <c r="T28" s="906"/>
      <c r="U28" s="906"/>
      <c r="V28" s="906">
        <v>23990</v>
      </c>
      <c r="W28" s="906"/>
      <c r="X28" s="906"/>
      <c r="Y28" s="906"/>
      <c r="Z28" s="906"/>
      <c r="AA28" s="906">
        <v>508</v>
      </c>
      <c r="AB28" s="906"/>
      <c r="AC28" s="906"/>
      <c r="AD28" s="906"/>
      <c r="AE28" s="907"/>
      <c r="AF28" s="908">
        <v>508</v>
      </c>
      <c r="AG28" s="906"/>
      <c r="AH28" s="906"/>
      <c r="AI28" s="906"/>
      <c r="AJ28" s="909"/>
      <c r="AK28" s="910">
        <v>2112</v>
      </c>
      <c r="AL28" s="901"/>
      <c r="AM28" s="901"/>
      <c r="AN28" s="901"/>
      <c r="AO28" s="901"/>
      <c r="AP28" s="901" t="s">
        <v>509</v>
      </c>
      <c r="AQ28" s="901"/>
      <c r="AR28" s="901"/>
      <c r="AS28" s="901"/>
      <c r="AT28" s="901"/>
      <c r="AU28" s="901" t="s">
        <v>509</v>
      </c>
      <c r="AV28" s="901"/>
      <c r="AW28" s="901"/>
      <c r="AX28" s="901"/>
      <c r="AY28" s="901"/>
      <c r="AZ28" s="902" t="s">
        <v>509</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3028</v>
      </c>
      <c r="R29" s="843"/>
      <c r="S29" s="843"/>
      <c r="T29" s="843"/>
      <c r="U29" s="843"/>
      <c r="V29" s="843">
        <v>3009</v>
      </c>
      <c r="W29" s="843"/>
      <c r="X29" s="843"/>
      <c r="Y29" s="843"/>
      <c r="Z29" s="843"/>
      <c r="AA29" s="843">
        <v>19</v>
      </c>
      <c r="AB29" s="843"/>
      <c r="AC29" s="843"/>
      <c r="AD29" s="843"/>
      <c r="AE29" s="844"/>
      <c r="AF29" s="845">
        <v>19</v>
      </c>
      <c r="AG29" s="846"/>
      <c r="AH29" s="846"/>
      <c r="AI29" s="846"/>
      <c r="AJ29" s="847"/>
      <c r="AK29" s="913">
        <v>570</v>
      </c>
      <c r="AL29" s="914"/>
      <c r="AM29" s="914"/>
      <c r="AN29" s="914"/>
      <c r="AO29" s="914"/>
      <c r="AP29" s="914" t="s">
        <v>509</v>
      </c>
      <c r="AQ29" s="914"/>
      <c r="AR29" s="914"/>
      <c r="AS29" s="914"/>
      <c r="AT29" s="914"/>
      <c r="AU29" s="914" t="s">
        <v>509</v>
      </c>
      <c r="AV29" s="914"/>
      <c r="AW29" s="914"/>
      <c r="AX29" s="914"/>
      <c r="AY29" s="914"/>
      <c r="AZ29" s="915" t="s">
        <v>509</v>
      </c>
      <c r="BA29" s="915"/>
      <c r="BB29" s="915"/>
      <c r="BC29" s="915"/>
      <c r="BD29" s="915"/>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403</v>
      </c>
      <c r="C30" s="840"/>
      <c r="D30" s="840"/>
      <c r="E30" s="840"/>
      <c r="F30" s="840"/>
      <c r="G30" s="840"/>
      <c r="H30" s="840"/>
      <c r="I30" s="840"/>
      <c r="J30" s="840"/>
      <c r="K30" s="840"/>
      <c r="L30" s="840"/>
      <c r="M30" s="840"/>
      <c r="N30" s="840"/>
      <c r="O30" s="840"/>
      <c r="P30" s="841"/>
      <c r="Q30" s="842">
        <v>18719</v>
      </c>
      <c r="R30" s="843"/>
      <c r="S30" s="843"/>
      <c r="T30" s="843"/>
      <c r="U30" s="843"/>
      <c r="V30" s="843">
        <v>17940</v>
      </c>
      <c r="W30" s="843"/>
      <c r="X30" s="843"/>
      <c r="Y30" s="843"/>
      <c r="Z30" s="843"/>
      <c r="AA30" s="843">
        <v>779</v>
      </c>
      <c r="AB30" s="843"/>
      <c r="AC30" s="843"/>
      <c r="AD30" s="843"/>
      <c r="AE30" s="844"/>
      <c r="AF30" s="845">
        <v>779</v>
      </c>
      <c r="AG30" s="846"/>
      <c r="AH30" s="846"/>
      <c r="AI30" s="846"/>
      <c r="AJ30" s="847"/>
      <c r="AK30" s="913">
        <v>3139</v>
      </c>
      <c r="AL30" s="914"/>
      <c r="AM30" s="914"/>
      <c r="AN30" s="914"/>
      <c r="AO30" s="914"/>
      <c r="AP30" s="914" t="s">
        <v>509</v>
      </c>
      <c r="AQ30" s="914"/>
      <c r="AR30" s="914"/>
      <c r="AS30" s="914"/>
      <c r="AT30" s="914"/>
      <c r="AU30" s="914" t="s">
        <v>509</v>
      </c>
      <c r="AV30" s="914"/>
      <c r="AW30" s="914"/>
      <c r="AX30" s="914"/>
      <c r="AY30" s="914"/>
      <c r="AZ30" s="915" t="s">
        <v>509</v>
      </c>
      <c r="BA30" s="915"/>
      <c r="BB30" s="915"/>
      <c r="BC30" s="915"/>
      <c r="BD30" s="915"/>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11302</v>
      </c>
      <c r="R31" s="843"/>
      <c r="S31" s="843"/>
      <c r="T31" s="843"/>
      <c r="U31" s="843"/>
      <c r="V31" s="843">
        <v>11269</v>
      </c>
      <c r="W31" s="843"/>
      <c r="X31" s="843"/>
      <c r="Y31" s="843"/>
      <c r="Z31" s="843"/>
      <c r="AA31" s="843">
        <v>33</v>
      </c>
      <c r="AB31" s="843"/>
      <c r="AC31" s="843"/>
      <c r="AD31" s="843"/>
      <c r="AE31" s="844"/>
      <c r="AF31" s="845">
        <v>553</v>
      </c>
      <c r="AG31" s="846"/>
      <c r="AH31" s="846"/>
      <c r="AI31" s="846"/>
      <c r="AJ31" s="847"/>
      <c r="AK31" s="913">
        <v>945</v>
      </c>
      <c r="AL31" s="914"/>
      <c r="AM31" s="914"/>
      <c r="AN31" s="914"/>
      <c r="AO31" s="914"/>
      <c r="AP31" s="914">
        <v>9169</v>
      </c>
      <c r="AQ31" s="914"/>
      <c r="AR31" s="914"/>
      <c r="AS31" s="914"/>
      <c r="AT31" s="914"/>
      <c r="AU31" s="914">
        <v>4960</v>
      </c>
      <c r="AV31" s="914"/>
      <c r="AW31" s="914"/>
      <c r="AX31" s="914"/>
      <c r="AY31" s="914"/>
      <c r="AZ31" s="915" t="s">
        <v>509</v>
      </c>
      <c r="BA31" s="915"/>
      <c r="BB31" s="915"/>
      <c r="BC31" s="915"/>
      <c r="BD31" s="915"/>
      <c r="BE31" s="911" t="s">
        <v>405</v>
      </c>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406</v>
      </c>
      <c r="C32" s="840"/>
      <c r="D32" s="840"/>
      <c r="E32" s="840"/>
      <c r="F32" s="840"/>
      <c r="G32" s="840"/>
      <c r="H32" s="840"/>
      <c r="I32" s="840"/>
      <c r="J32" s="840"/>
      <c r="K32" s="840"/>
      <c r="L32" s="840"/>
      <c r="M32" s="840"/>
      <c r="N32" s="840"/>
      <c r="O32" s="840"/>
      <c r="P32" s="841"/>
      <c r="Q32" s="842">
        <v>4277</v>
      </c>
      <c r="R32" s="843"/>
      <c r="S32" s="843"/>
      <c r="T32" s="843"/>
      <c r="U32" s="843"/>
      <c r="V32" s="843">
        <v>3935</v>
      </c>
      <c r="W32" s="843"/>
      <c r="X32" s="843"/>
      <c r="Y32" s="843"/>
      <c r="Z32" s="843"/>
      <c r="AA32" s="843">
        <v>342</v>
      </c>
      <c r="AB32" s="843"/>
      <c r="AC32" s="843"/>
      <c r="AD32" s="843"/>
      <c r="AE32" s="844"/>
      <c r="AF32" s="845">
        <v>3766</v>
      </c>
      <c r="AG32" s="846"/>
      <c r="AH32" s="846"/>
      <c r="AI32" s="846"/>
      <c r="AJ32" s="847"/>
      <c r="AK32" s="913">
        <v>19</v>
      </c>
      <c r="AL32" s="914"/>
      <c r="AM32" s="914"/>
      <c r="AN32" s="914"/>
      <c r="AO32" s="914"/>
      <c r="AP32" s="914">
        <v>6323</v>
      </c>
      <c r="AQ32" s="914"/>
      <c r="AR32" s="914"/>
      <c r="AS32" s="914"/>
      <c r="AT32" s="914"/>
      <c r="AU32" s="914">
        <v>82</v>
      </c>
      <c r="AV32" s="914"/>
      <c r="AW32" s="914"/>
      <c r="AX32" s="914"/>
      <c r="AY32" s="914"/>
      <c r="AZ32" s="915" t="s">
        <v>509</v>
      </c>
      <c r="BA32" s="915"/>
      <c r="BB32" s="915"/>
      <c r="BC32" s="915"/>
      <c r="BD32" s="915"/>
      <c r="BE32" s="911" t="s">
        <v>405</v>
      </c>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407</v>
      </c>
      <c r="C33" s="840"/>
      <c r="D33" s="840"/>
      <c r="E33" s="840"/>
      <c r="F33" s="840"/>
      <c r="G33" s="840"/>
      <c r="H33" s="840"/>
      <c r="I33" s="840"/>
      <c r="J33" s="840"/>
      <c r="K33" s="840"/>
      <c r="L33" s="840"/>
      <c r="M33" s="840"/>
      <c r="N33" s="840"/>
      <c r="O33" s="840"/>
      <c r="P33" s="841"/>
      <c r="Q33" s="842">
        <v>4364</v>
      </c>
      <c r="R33" s="843"/>
      <c r="S33" s="843"/>
      <c r="T33" s="843"/>
      <c r="U33" s="843"/>
      <c r="V33" s="843">
        <v>4052</v>
      </c>
      <c r="W33" s="843"/>
      <c r="X33" s="843"/>
      <c r="Y33" s="843"/>
      <c r="Z33" s="843"/>
      <c r="AA33" s="843">
        <v>311</v>
      </c>
      <c r="AB33" s="843"/>
      <c r="AC33" s="843"/>
      <c r="AD33" s="843"/>
      <c r="AE33" s="844"/>
      <c r="AF33" s="845">
        <v>762</v>
      </c>
      <c r="AG33" s="846"/>
      <c r="AH33" s="846"/>
      <c r="AI33" s="846"/>
      <c r="AJ33" s="847"/>
      <c r="AK33" s="913">
        <v>1170</v>
      </c>
      <c r="AL33" s="914"/>
      <c r="AM33" s="914"/>
      <c r="AN33" s="914"/>
      <c r="AO33" s="914"/>
      <c r="AP33" s="914">
        <v>35639</v>
      </c>
      <c r="AQ33" s="914"/>
      <c r="AR33" s="914"/>
      <c r="AS33" s="914"/>
      <c r="AT33" s="914"/>
      <c r="AU33" s="914">
        <v>14042</v>
      </c>
      <c r="AV33" s="914"/>
      <c r="AW33" s="914"/>
      <c r="AX33" s="914"/>
      <c r="AY33" s="914"/>
      <c r="AZ33" s="915" t="s">
        <v>509</v>
      </c>
      <c r="BA33" s="915"/>
      <c r="BB33" s="915"/>
      <c r="BC33" s="915"/>
      <c r="BD33" s="915"/>
      <c r="BE33" s="911" t="s">
        <v>408</v>
      </c>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409</v>
      </c>
      <c r="C34" s="840"/>
      <c r="D34" s="840"/>
      <c r="E34" s="840"/>
      <c r="F34" s="840"/>
      <c r="G34" s="840"/>
      <c r="H34" s="840"/>
      <c r="I34" s="840"/>
      <c r="J34" s="840"/>
      <c r="K34" s="840"/>
      <c r="L34" s="840"/>
      <c r="M34" s="840"/>
      <c r="N34" s="840"/>
      <c r="O34" s="840"/>
      <c r="P34" s="841"/>
      <c r="Q34" s="842">
        <v>195</v>
      </c>
      <c r="R34" s="843"/>
      <c r="S34" s="843"/>
      <c r="T34" s="843"/>
      <c r="U34" s="843"/>
      <c r="V34" s="843">
        <v>164</v>
      </c>
      <c r="W34" s="843"/>
      <c r="X34" s="843"/>
      <c r="Y34" s="843"/>
      <c r="Z34" s="843"/>
      <c r="AA34" s="843">
        <v>31</v>
      </c>
      <c r="AB34" s="843"/>
      <c r="AC34" s="843"/>
      <c r="AD34" s="843"/>
      <c r="AE34" s="844"/>
      <c r="AF34" s="845" t="s">
        <v>180</v>
      </c>
      <c r="AG34" s="846"/>
      <c r="AH34" s="846"/>
      <c r="AI34" s="846"/>
      <c r="AJ34" s="847"/>
      <c r="AK34" s="913">
        <v>293</v>
      </c>
      <c r="AL34" s="914"/>
      <c r="AM34" s="914"/>
      <c r="AN34" s="914"/>
      <c r="AO34" s="914"/>
      <c r="AP34" s="914" t="s">
        <v>509</v>
      </c>
      <c r="AQ34" s="914"/>
      <c r="AR34" s="914"/>
      <c r="AS34" s="914"/>
      <c r="AT34" s="914"/>
      <c r="AU34" s="914">
        <v>256</v>
      </c>
      <c r="AV34" s="914"/>
      <c r="AW34" s="914"/>
      <c r="AX34" s="914"/>
      <c r="AY34" s="914"/>
      <c r="AZ34" s="915" t="s">
        <v>509</v>
      </c>
      <c r="BA34" s="915"/>
      <c r="BB34" s="915"/>
      <c r="BC34" s="915"/>
      <c r="BD34" s="915"/>
      <c r="BE34" s="911" t="s">
        <v>410</v>
      </c>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411</v>
      </c>
      <c r="BK62" s="889"/>
      <c r="BL62" s="889"/>
      <c r="BM62" s="889"/>
      <c r="BN62" s="890"/>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388</v>
      </c>
      <c r="B63" s="874" t="s">
        <v>412</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6387</v>
      </c>
      <c r="AG63" s="925"/>
      <c r="AH63" s="925"/>
      <c r="AI63" s="925"/>
      <c r="AJ63" s="926"/>
      <c r="AK63" s="927"/>
      <c r="AL63" s="922"/>
      <c r="AM63" s="922"/>
      <c r="AN63" s="922"/>
      <c r="AO63" s="922"/>
      <c r="AP63" s="925">
        <v>51131</v>
      </c>
      <c r="AQ63" s="925"/>
      <c r="AR63" s="925"/>
      <c r="AS63" s="925"/>
      <c r="AT63" s="925"/>
      <c r="AU63" s="925">
        <v>19340</v>
      </c>
      <c r="AV63" s="925"/>
      <c r="AW63" s="925"/>
      <c r="AX63" s="925"/>
      <c r="AY63" s="925"/>
      <c r="AZ63" s="929"/>
      <c r="BA63" s="929"/>
      <c r="BB63" s="929"/>
      <c r="BC63" s="929"/>
      <c r="BD63" s="929"/>
      <c r="BE63" s="930"/>
      <c r="BF63" s="930"/>
      <c r="BG63" s="930"/>
      <c r="BH63" s="930"/>
      <c r="BI63" s="931"/>
      <c r="BJ63" s="932" t="s">
        <v>390</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414</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395</v>
      </c>
      <c r="AB66" s="802"/>
      <c r="AC66" s="802"/>
      <c r="AD66" s="802"/>
      <c r="AE66" s="803"/>
      <c r="AF66" s="935" t="s">
        <v>396</v>
      </c>
      <c r="AG66" s="896"/>
      <c r="AH66" s="896"/>
      <c r="AI66" s="896"/>
      <c r="AJ66" s="936"/>
      <c r="AK66" s="801" t="s">
        <v>397</v>
      </c>
      <c r="AL66" s="825"/>
      <c r="AM66" s="825"/>
      <c r="AN66" s="825"/>
      <c r="AO66" s="826"/>
      <c r="AP66" s="801" t="s">
        <v>398</v>
      </c>
      <c r="AQ66" s="802"/>
      <c r="AR66" s="802"/>
      <c r="AS66" s="802"/>
      <c r="AT66" s="803"/>
      <c r="AU66" s="801" t="s">
        <v>415</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899"/>
      <c r="AH67" s="899"/>
      <c r="AI67" s="899"/>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c r="A68" s="259">
        <v>1</v>
      </c>
      <c r="B68" s="952" t="s">
        <v>575</v>
      </c>
      <c r="C68" s="953"/>
      <c r="D68" s="953"/>
      <c r="E68" s="953"/>
      <c r="F68" s="953"/>
      <c r="G68" s="953"/>
      <c r="H68" s="953"/>
      <c r="I68" s="953"/>
      <c r="J68" s="953"/>
      <c r="K68" s="953"/>
      <c r="L68" s="953"/>
      <c r="M68" s="953"/>
      <c r="N68" s="953"/>
      <c r="O68" s="953"/>
      <c r="P68" s="954"/>
      <c r="Q68" s="955">
        <v>419</v>
      </c>
      <c r="R68" s="949"/>
      <c r="S68" s="949"/>
      <c r="T68" s="949"/>
      <c r="U68" s="949"/>
      <c r="V68" s="949">
        <v>382</v>
      </c>
      <c r="W68" s="949"/>
      <c r="X68" s="949"/>
      <c r="Y68" s="949"/>
      <c r="Z68" s="949"/>
      <c r="AA68" s="949">
        <v>37</v>
      </c>
      <c r="AB68" s="949"/>
      <c r="AC68" s="949"/>
      <c r="AD68" s="949"/>
      <c r="AE68" s="949"/>
      <c r="AF68" s="949">
        <v>37</v>
      </c>
      <c r="AG68" s="949"/>
      <c r="AH68" s="949"/>
      <c r="AI68" s="949"/>
      <c r="AJ68" s="949"/>
      <c r="AK68" s="949">
        <v>3</v>
      </c>
      <c r="AL68" s="949"/>
      <c r="AM68" s="949"/>
      <c r="AN68" s="949"/>
      <c r="AO68" s="949"/>
      <c r="AP68" s="949">
        <v>135</v>
      </c>
      <c r="AQ68" s="949"/>
      <c r="AR68" s="949"/>
      <c r="AS68" s="949"/>
      <c r="AT68" s="949"/>
      <c r="AU68" s="949">
        <v>81</v>
      </c>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c r="A69" s="262">
        <v>2</v>
      </c>
      <c r="B69" s="956" t="s">
        <v>576</v>
      </c>
      <c r="C69" s="957"/>
      <c r="D69" s="957"/>
      <c r="E69" s="957"/>
      <c r="F69" s="957"/>
      <c r="G69" s="957"/>
      <c r="H69" s="957"/>
      <c r="I69" s="957"/>
      <c r="J69" s="957"/>
      <c r="K69" s="957"/>
      <c r="L69" s="957"/>
      <c r="M69" s="957"/>
      <c r="N69" s="957"/>
      <c r="O69" s="957"/>
      <c r="P69" s="958"/>
      <c r="Q69" s="959">
        <v>9</v>
      </c>
      <c r="R69" s="914"/>
      <c r="S69" s="914"/>
      <c r="T69" s="914"/>
      <c r="U69" s="914"/>
      <c r="V69" s="914">
        <v>8</v>
      </c>
      <c r="W69" s="914"/>
      <c r="X69" s="914"/>
      <c r="Y69" s="914"/>
      <c r="Z69" s="914"/>
      <c r="AA69" s="914">
        <v>1</v>
      </c>
      <c r="AB69" s="914"/>
      <c r="AC69" s="914"/>
      <c r="AD69" s="914"/>
      <c r="AE69" s="914"/>
      <c r="AF69" s="914">
        <v>1</v>
      </c>
      <c r="AG69" s="914"/>
      <c r="AH69" s="914"/>
      <c r="AI69" s="914"/>
      <c r="AJ69" s="914"/>
      <c r="AK69" s="914">
        <v>0</v>
      </c>
      <c r="AL69" s="914"/>
      <c r="AM69" s="914"/>
      <c r="AN69" s="914"/>
      <c r="AO69" s="914"/>
      <c r="AP69" s="914" t="s">
        <v>509</v>
      </c>
      <c r="AQ69" s="914"/>
      <c r="AR69" s="914"/>
      <c r="AS69" s="914"/>
      <c r="AT69" s="914"/>
      <c r="AU69" s="914" t="s">
        <v>509</v>
      </c>
      <c r="AV69" s="914"/>
      <c r="AW69" s="914"/>
      <c r="AX69" s="914"/>
      <c r="AY69" s="914"/>
      <c r="AZ69" s="960"/>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c r="A70" s="262">
        <v>3</v>
      </c>
      <c r="B70" s="956" t="s">
        <v>577</v>
      </c>
      <c r="C70" s="957"/>
      <c r="D70" s="957"/>
      <c r="E70" s="957"/>
      <c r="F70" s="957"/>
      <c r="G70" s="957"/>
      <c r="H70" s="957"/>
      <c r="I70" s="957"/>
      <c r="J70" s="957"/>
      <c r="K70" s="957"/>
      <c r="L70" s="957"/>
      <c r="M70" s="957"/>
      <c r="N70" s="957"/>
      <c r="O70" s="957"/>
      <c r="P70" s="958"/>
      <c r="Q70" s="959">
        <v>5</v>
      </c>
      <c r="R70" s="914"/>
      <c r="S70" s="914"/>
      <c r="T70" s="914"/>
      <c r="U70" s="914"/>
      <c r="V70" s="914">
        <v>3</v>
      </c>
      <c r="W70" s="914"/>
      <c r="X70" s="914"/>
      <c r="Y70" s="914"/>
      <c r="Z70" s="914"/>
      <c r="AA70" s="914">
        <v>2</v>
      </c>
      <c r="AB70" s="914"/>
      <c r="AC70" s="914"/>
      <c r="AD70" s="914"/>
      <c r="AE70" s="914"/>
      <c r="AF70" s="914">
        <v>2</v>
      </c>
      <c r="AG70" s="914"/>
      <c r="AH70" s="914"/>
      <c r="AI70" s="914"/>
      <c r="AJ70" s="914"/>
      <c r="AK70" s="914" t="s">
        <v>509</v>
      </c>
      <c r="AL70" s="914"/>
      <c r="AM70" s="914"/>
      <c r="AN70" s="914"/>
      <c r="AO70" s="914"/>
      <c r="AP70" s="914" t="s">
        <v>509</v>
      </c>
      <c r="AQ70" s="914"/>
      <c r="AR70" s="914"/>
      <c r="AS70" s="914"/>
      <c r="AT70" s="914"/>
      <c r="AU70" s="914" t="s">
        <v>509</v>
      </c>
      <c r="AV70" s="914"/>
      <c r="AW70" s="914"/>
      <c r="AX70" s="914"/>
      <c r="AY70" s="914"/>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c r="A71" s="262">
        <v>4</v>
      </c>
      <c r="B71" s="956" t="s">
        <v>578</v>
      </c>
      <c r="C71" s="957"/>
      <c r="D71" s="957"/>
      <c r="E71" s="957"/>
      <c r="F71" s="957"/>
      <c r="G71" s="957"/>
      <c r="H71" s="957"/>
      <c r="I71" s="957"/>
      <c r="J71" s="957"/>
      <c r="K71" s="957"/>
      <c r="L71" s="957"/>
      <c r="M71" s="957"/>
      <c r="N71" s="957"/>
      <c r="O71" s="957"/>
      <c r="P71" s="958"/>
      <c r="Q71" s="962">
        <v>1497</v>
      </c>
      <c r="R71" s="963"/>
      <c r="S71" s="963"/>
      <c r="T71" s="963"/>
      <c r="U71" s="913"/>
      <c r="V71" s="914">
        <v>1481</v>
      </c>
      <c r="W71" s="914"/>
      <c r="X71" s="914"/>
      <c r="Y71" s="914"/>
      <c r="Z71" s="914"/>
      <c r="AA71" s="914">
        <v>15</v>
      </c>
      <c r="AB71" s="914"/>
      <c r="AC71" s="914"/>
      <c r="AD71" s="914"/>
      <c r="AE71" s="914"/>
      <c r="AF71" s="914">
        <v>15</v>
      </c>
      <c r="AG71" s="914"/>
      <c r="AH71" s="914"/>
      <c r="AI71" s="914"/>
      <c r="AJ71" s="914"/>
      <c r="AK71" s="914" t="s">
        <v>509</v>
      </c>
      <c r="AL71" s="914"/>
      <c r="AM71" s="914"/>
      <c r="AN71" s="914"/>
      <c r="AO71" s="914"/>
      <c r="AP71" s="914" t="s">
        <v>509</v>
      </c>
      <c r="AQ71" s="914"/>
      <c r="AR71" s="914"/>
      <c r="AS71" s="914"/>
      <c r="AT71" s="914"/>
      <c r="AU71" s="914" t="s">
        <v>509</v>
      </c>
      <c r="AV71" s="914"/>
      <c r="AW71" s="914"/>
      <c r="AX71" s="914"/>
      <c r="AY71" s="914"/>
      <c r="AZ71" s="960" t="s">
        <v>582</v>
      </c>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c r="A72" s="262">
        <v>5</v>
      </c>
      <c r="B72" s="956" t="s">
        <v>578</v>
      </c>
      <c r="C72" s="957"/>
      <c r="D72" s="957"/>
      <c r="E72" s="957"/>
      <c r="F72" s="957"/>
      <c r="G72" s="957"/>
      <c r="H72" s="957"/>
      <c r="I72" s="957"/>
      <c r="J72" s="957"/>
      <c r="K72" s="957"/>
      <c r="L72" s="957"/>
      <c r="M72" s="957"/>
      <c r="N72" s="957"/>
      <c r="O72" s="957"/>
      <c r="P72" s="958"/>
      <c r="Q72" s="962">
        <v>768538</v>
      </c>
      <c r="R72" s="963"/>
      <c r="S72" s="963"/>
      <c r="T72" s="963"/>
      <c r="U72" s="913"/>
      <c r="V72" s="914">
        <v>753941</v>
      </c>
      <c r="W72" s="914"/>
      <c r="X72" s="914"/>
      <c r="Y72" s="914"/>
      <c r="Z72" s="914"/>
      <c r="AA72" s="914">
        <v>14597</v>
      </c>
      <c r="AB72" s="914"/>
      <c r="AC72" s="914"/>
      <c r="AD72" s="914"/>
      <c r="AE72" s="914"/>
      <c r="AF72" s="914">
        <v>14597</v>
      </c>
      <c r="AG72" s="914"/>
      <c r="AH72" s="914"/>
      <c r="AI72" s="914"/>
      <c r="AJ72" s="914"/>
      <c r="AK72" s="914">
        <v>7714</v>
      </c>
      <c r="AL72" s="914"/>
      <c r="AM72" s="914"/>
      <c r="AN72" s="914"/>
      <c r="AO72" s="914"/>
      <c r="AP72" s="914" t="s">
        <v>509</v>
      </c>
      <c r="AQ72" s="914"/>
      <c r="AR72" s="914"/>
      <c r="AS72" s="914"/>
      <c r="AT72" s="914"/>
      <c r="AU72" s="914" t="s">
        <v>509</v>
      </c>
      <c r="AV72" s="914"/>
      <c r="AW72" s="914"/>
      <c r="AX72" s="914"/>
      <c r="AY72" s="914"/>
      <c r="AZ72" s="960" t="s">
        <v>583</v>
      </c>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c r="A73" s="262">
        <v>6</v>
      </c>
      <c r="B73" s="956" t="s">
        <v>579</v>
      </c>
      <c r="C73" s="957"/>
      <c r="D73" s="957"/>
      <c r="E73" s="957"/>
      <c r="F73" s="957"/>
      <c r="G73" s="957"/>
      <c r="H73" s="957"/>
      <c r="I73" s="957"/>
      <c r="J73" s="957"/>
      <c r="K73" s="957"/>
      <c r="L73" s="957"/>
      <c r="M73" s="957"/>
      <c r="N73" s="957"/>
      <c r="O73" s="957"/>
      <c r="P73" s="958"/>
      <c r="Q73" s="962">
        <v>22719</v>
      </c>
      <c r="R73" s="963"/>
      <c r="S73" s="963"/>
      <c r="T73" s="963"/>
      <c r="U73" s="913"/>
      <c r="V73" s="914">
        <v>22555</v>
      </c>
      <c r="W73" s="914"/>
      <c r="X73" s="914"/>
      <c r="Y73" s="914"/>
      <c r="Z73" s="914"/>
      <c r="AA73" s="914">
        <v>165</v>
      </c>
      <c r="AB73" s="914"/>
      <c r="AC73" s="914"/>
      <c r="AD73" s="914"/>
      <c r="AE73" s="914"/>
      <c r="AF73" s="914">
        <v>165</v>
      </c>
      <c r="AG73" s="914"/>
      <c r="AH73" s="914"/>
      <c r="AI73" s="914"/>
      <c r="AJ73" s="914"/>
      <c r="AK73" s="914">
        <v>20</v>
      </c>
      <c r="AL73" s="914"/>
      <c r="AM73" s="914"/>
      <c r="AN73" s="914"/>
      <c r="AO73" s="914"/>
      <c r="AP73" s="914" t="s">
        <v>509</v>
      </c>
      <c r="AQ73" s="914"/>
      <c r="AR73" s="914"/>
      <c r="AS73" s="914"/>
      <c r="AT73" s="914"/>
      <c r="AU73" s="914" t="s">
        <v>509</v>
      </c>
      <c r="AV73" s="914"/>
      <c r="AW73" s="914"/>
      <c r="AX73" s="914"/>
      <c r="AY73" s="914"/>
      <c r="AZ73" s="960" t="s">
        <v>582</v>
      </c>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c r="A74" s="262">
        <v>7</v>
      </c>
      <c r="B74" s="956" t="s">
        <v>579</v>
      </c>
      <c r="C74" s="957"/>
      <c r="D74" s="957"/>
      <c r="E74" s="957"/>
      <c r="F74" s="957"/>
      <c r="G74" s="957"/>
      <c r="H74" s="957"/>
      <c r="I74" s="957"/>
      <c r="J74" s="957"/>
      <c r="K74" s="957"/>
      <c r="L74" s="957"/>
      <c r="M74" s="957"/>
      <c r="N74" s="957"/>
      <c r="O74" s="957"/>
      <c r="P74" s="958"/>
      <c r="Q74" s="962">
        <v>329</v>
      </c>
      <c r="R74" s="963"/>
      <c r="S74" s="963"/>
      <c r="T74" s="963"/>
      <c r="U74" s="913"/>
      <c r="V74" s="914">
        <v>135</v>
      </c>
      <c r="W74" s="914"/>
      <c r="X74" s="914"/>
      <c r="Y74" s="914"/>
      <c r="Z74" s="914"/>
      <c r="AA74" s="914">
        <v>194</v>
      </c>
      <c r="AB74" s="914"/>
      <c r="AC74" s="914"/>
      <c r="AD74" s="914"/>
      <c r="AE74" s="914"/>
      <c r="AF74" s="914">
        <v>194</v>
      </c>
      <c r="AG74" s="914"/>
      <c r="AH74" s="914"/>
      <c r="AI74" s="914"/>
      <c r="AJ74" s="914"/>
      <c r="AK74" s="914" t="s">
        <v>509</v>
      </c>
      <c r="AL74" s="914"/>
      <c r="AM74" s="914"/>
      <c r="AN74" s="914"/>
      <c r="AO74" s="914"/>
      <c r="AP74" s="914" t="s">
        <v>509</v>
      </c>
      <c r="AQ74" s="914"/>
      <c r="AR74" s="914"/>
      <c r="AS74" s="914"/>
      <c r="AT74" s="914"/>
      <c r="AU74" s="914" t="s">
        <v>509</v>
      </c>
      <c r="AV74" s="914"/>
      <c r="AW74" s="914"/>
      <c r="AX74" s="914"/>
      <c r="AY74" s="914"/>
      <c r="AZ74" s="960" t="s">
        <v>584</v>
      </c>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c r="A75" s="262">
        <v>8</v>
      </c>
      <c r="B75" s="956" t="s">
        <v>580</v>
      </c>
      <c r="C75" s="957"/>
      <c r="D75" s="957"/>
      <c r="E75" s="957"/>
      <c r="F75" s="957"/>
      <c r="G75" s="957"/>
      <c r="H75" s="957"/>
      <c r="I75" s="957"/>
      <c r="J75" s="957"/>
      <c r="K75" s="957"/>
      <c r="L75" s="957"/>
      <c r="M75" s="957"/>
      <c r="N75" s="957"/>
      <c r="O75" s="957"/>
      <c r="P75" s="958"/>
      <c r="Q75" s="962">
        <v>348</v>
      </c>
      <c r="R75" s="963"/>
      <c r="S75" s="963"/>
      <c r="T75" s="963"/>
      <c r="U75" s="913"/>
      <c r="V75" s="964">
        <v>320</v>
      </c>
      <c r="W75" s="963"/>
      <c r="X75" s="963"/>
      <c r="Y75" s="963"/>
      <c r="Z75" s="913"/>
      <c r="AA75" s="964">
        <v>28</v>
      </c>
      <c r="AB75" s="963"/>
      <c r="AC75" s="963"/>
      <c r="AD75" s="963"/>
      <c r="AE75" s="913"/>
      <c r="AF75" s="964">
        <v>28</v>
      </c>
      <c r="AG75" s="963"/>
      <c r="AH75" s="963"/>
      <c r="AI75" s="963"/>
      <c r="AJ75" s="913"/>
      <c r="AK75" s="964" t="s">
        <v>509</v>
      </c>
      <c r="AL75" s="963"/>
      <c r="AM75" s="963"/>
      <c r="AN75" s="963"/>
      <c r="AO75" s="913"/>
      <c r="AP75" s="964" t="s">
        <v>509</v>
      </c>
      <c r="AQ75" s="963"/>
      <c r="AR75" s="963"/>
      <c r="AS75" s="963"/>
      <c r="AT75" s="913"/>
      <c r="AU75" s="964" t="s">
        <v>509</v>
      </c>
      <c r="AV75" s="963"/>
      <c r="AW75" s="963"/>
      <c r="AX75" s="963"/>
      <c r="AY75" s="913"/>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c r="A76" s="262">
        <v>9</v>
      </c>
      <c r="B76" s="956" t="s">
        <v>581</v>
      </c>
      <c r="C76" s="957"/>
      <c r="D76" s="957"/>
      <c r="E76" s="957"/>
      <c r="F76" s="957"/>
      <c r="G76" s="957"/>
      <c r="H76" s="957"/>
      <c r="I76" s="957"/>
      <c r="J76" s="957"/>
      <c r="K76" s="957"/>
      <c r="L76" s="957"/>
      <c r="M76" s="957"/>
      <c r="N76" s="957"/>
      <c r="O76" s="957"/>
      <c r="P76" s="958"/>
      <c r="Q76" s="962">
        <v>55302</v>
      </c>
      <c r="R76" s="963"/>
      <c r="S76" s="963"/>
      <c r="T76" s="963"/>
      <c r="U76" s="913"/>
      <c r="V76" s="964">
        <v>50629</v>
      </c>
      <c r="W76" s="963"/>
      <c r="X76" s="963"/>
      <c r="Y76" s="963"/>
      <c r="Z76" s="913"/>
      <c r="AA76" s="964">
        <v>4673</v>
      </c>
      <c r="AB76" s="963"/>
      <c r="AC76" s="963"/>
      <c r="AD76" s="963"/>
      <c r="AE76" s="913"/>
      <c r="AF76" s="964">
        <v>4673</v>
      </c>
      <c r="AG76" s="963"/>
      <c r="AH76" s="963"/>
      <c r="AI76" s="963"/>
      <c r="AJ76" s="913"/>
      <c r="AK76" s="964" t="s">
        <v>509</v>
      </c>
      <c r="AL76" s="963"/>
      <c r="AM76" s="963"/>
      <c r="AN76" s="963"/>
      <c r="AO76" s="913"/>
      <c r="AP76" s="964" t="s">
        <v>509</v>
      </c>
      <c r="AQ76" s="963"/>
      <c r="AR76" s="963"/>
      <c r="AS76" s="963"/>
      <c r="AT76" s="913"/>
      <c r="AU76" s="964" t="s">
        <v>509</v>
      </c>
      <c r="AV76" s="963"/>
      <c r="AW76" s="963"/>
      <c r="AX76" s="963"/>
      <c r="AY76" s="913"/>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c r="A77" s="262">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c r="A78" s="262">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c r="A79" s="262">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c r="A80" s="262">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c r="A81" s="262">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c r="A82" s="262">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c r="A83" s="262">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c r="A84" s="262">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c r="A85" s="262">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c r="A86" s="262">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c r="A88" s="265" t="s">
        <v>388</v>
      </c>
      <c r="B88" s="874" t="s">
        <v>416</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19712</v>
      </c>
      <c r="AG88" s="925"/>
      <c r="AH88" s="925"/>
      <c r="AI88" s="925"/>
      <c r="AJ88" s="925"/>
      <c r="AK88" s="922"/>
      <c r="AL88" s="922"/>
      <c r="AM88" s="922"/>
      <c r="AN88" s="922"/>
      <c r="AO88" s="922"/>
      <c r="AP88" s="925">
        <v>135</v>
      </c>
      <c r="AQ88" s="925"/>
      <c r="AR88" s="925"/>
      <c r="AS88" s="925"/>
      <c r="AT88" s="925"/>
      <c r="AU88" s="925">
        <v>81</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417</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5</v>
      </c>
      <c r="CS102" s="933"/>
      <c r="CT102" s="933"/>
      <c r="CU102" s="933"/>
      <c r="CV102" s="976"/>
      <c r="CW102" s="975">
        <v>8</v>
      </c>
      <c r="CX102" s="933"/>
      <c r="CY102" s="933"/>
      <c r="CZ102" s="933"/>
      <c r="DA102" s="976"/>
      <c r="DB102" s="975">
        <v>0</v>
      </c>
      <c r="DC102" s="933"/>
      <c r="DD102" s="933"/>
      <c r="DE102" s="933"/>
      <c r="DF102" s="976"/>
      <c r="DG102" s="975">
        <v>6733</v>
      </c>
      <c r="DH102" s="933"/>
      <c r="DI102" s="933"/>
      <c r="DJ102" s="933"/>
      <c r="DK102" s="976"/>
      <c r="DL102" s="975">
        <v>0</v>
      </c>
      <c r="DM102" s="933"/>
      <c r="DN102" s="933"/>
      <c r="DO102" s="933"/>
      <c r="DP102" s="976"/>
      <c r="DQ102" s="975">
        <v>0</v>
      </c>
      <c r="DR102" s="933"/>
      <c r="DS102" s="933"/>
      <c r="DT102" s="933"/>
      <c r="DU102" s="976"/>
      <c r="DV102" s="999"/>
      <c r="DW102" s="1000"/>
      <c r="DX102" s="1000"/>
      <c r="DY102" s="1000"/>
      <c r="DZ102" s="1001"/>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418</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419</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4" t="s">
        <v>422</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423</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c r="A109" s="997" t="s">
        <v>424</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425</v>
      </c>
      <c r="AB109" s="978"/>
      <c r="AC109" s="978"/>
      <c r="AD109" s="978"/>
      <c r="AE109" s="979"/>
      <c r="AF109" s="977" t="s">
        <v>305</v>
      </c>
      <c r="AG109" s="978"/>
      <c r="AH109" s="978"/>
      <c r="AI109" s="978"/>
      <c r="AJ109" s="979"/>
      <c r="AK109" s="977" t="s">
        <v>304</v>
      </c>
      <c r="AL109" s="978"/>
      <c r="AM109" s="978"/>
      <c r="AN109" s="978"/>
      <c r="AO109" s="979"/>
      <c r="AP109" s="977" t="s">
        <v>426</v>
      </c>
      <c r="AQ109" s="978"/>
      <c r="AR109" s="978"/>
      <c r="AS109" s="978"/>
      <c r="AT109" s="980"/>
      <c r="AU109" s="997" t="s">
        <v>424</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425</v>
      </c>
      <c r="BR109" s="978"/>
      <c r="BS109" s="978"/>
      <c r="BT109" s="978"/>
      <c r="BU109" s="979"/>
      <c r="BV109" s="977" t="s">
        <v>305</v>
      </c>
      <c r="BW109" s="978"/>
      <c r="BX109" s="978"/>
      <c r="BY109" s="978"/>
      <c r="BZ109" s="979"/>
      <c r="CA109" s="977" t="s">
        <v>304</v>
      </c>
      <c r="CB109" s="978"/>
      <c r="CC109" s="978"/>
      <c r="CD109" s="978"/>
      <c r="CE109" s="979"/>
      <c r="CF109" s="998" t="s">
        <v>426</v>
      </c>
      <c r="CG109" s="998"/>
      <c r="CH109" s="998"/>
      <c r="CI109" s="998"/>
      <c r="CJ109" s="998"/>
      <c r="CK109" s="977" t="s">
        <v>427</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425</v>
      </c>
      <c r="DH109" s="978"/>
      <c r="DI109" s="978"/>
      <c r="DJ109" s="978"/>
      <c r="DK109" s="979"/>
      <c r="DL109" s="977" t="s">
        <v>305</v>
      </c>
      <c r="DM109" s="978"/>
      <c r="DN109" s="978"/>
      <c r="DO109" s="978"/>
      <c r="DP109" s="979"/>
      <c r="DQ109" s="977" t="s">
        <v>304</v>
      </c>
      <c r="DR109" s="978"/>
      <c r="DS109" s="978"/>
      <c r="DT109" s="978"/>
      <c r="DU109" s="979"/>
      <c r="DV109" s="977" t="s">
        <v>426</v>
      </c>
      <c r="DW109" s="978"/>
      <c r="DX109" s="978"/>
      <c r="DY109" s="978"/>
      <c r="DZ109" s="980"/>
    </row>
    <row r="110" spans="1:131" s="247" customFormat="1" ht="26.25" customHeight="1">
      <c r="A110" s="981" t="s">
        <v>428</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6685725</v>
      </c>
      <c r="AB110" s="985"/>
      <c r="AC110" s="985"/>
      <c r="AD110" s="985"/>
      <c r="AE110" s="986"/>
      <c r="AF110" s="987">
        <v>5729758</v>
      </c>
      <c r="AG110" s="985"/>
      <c r="AH110" s="985"/>
      <c r="AI110" s="985"/>
      <c r="AJ110" s="986"/>
      <c r="AK110" s="987">
        <v>7153515</v>
      </c>
      <c r="AL110" s="985"/>
      <c r="AM110" s="985"/>
      <c r="AN110" s="985"/>
      <c r="AO110" s="986"/>
      <c r="AP110" s="988">
        <v>19.2</v>
      </c>
      <c r="AQ110" s="989"/>
      <c r="AR110" s="989"/>
      <c r="AS110" s="989"/>
      <c r="AT110" s="990"/>
      <c r="AU110" s="991" t="s">
        <v>73</v>
      </c>
      <c r="AV110" s="992"/>
      <c r="AW110" s="992"/>
      <c r="AX110" s="992"/>
      <c r="AY110" s="992"/>
      <c r="AZ110" s="1033" t="s">
        <v>429</v>
      </c>
      <c r="BA110" s="982"/>
      <c r="BB110" s="982"/>
      <c r="BC110" s="982"/>
      <c r="BD110" s="982"/>
      <c r="BE110" s="982"/>
      <c r="BF110" s="982"/>
      <c r="BG110" s="982"/>
      <c r="BH110" s="982"/>
      <c r="BI110" s="982"/>
      <c r="BJ110" s="982"/>
      <c r="BK110" s="982"/>
      <c r="BL110" s="982"/>
      <c r="BM110" s="982"/>
      <c r="BN110" s="982"/>
      <c r="BO110" s="982"/>
      <c r="BP110" s="983"/>
      <c r="BQ110" s="1019">
        <v>70387725</v>
      </c>
      <c r="BR110" s="1020"/>
      <c r="BS110" s="1020"/>
      <c r="BT110" s="1020"/>
      <c r="BU110" s="1020"/>
      <c r="BV110" s="1020">
        <v>69967349</v>
      </c>
      <c r="BW110" s="1020"/>
      <c r="BX110" s="1020"/>
      <c r="BY110" s="1020"/>
      <c r="BZ110" s="1020"/>
      <c r="CA110" s="1020">
        <v>67902528</v>
      </c>
      <c r="CB110" s="1020"/>
      <c r="CC110" s="1020"/>
      <c r="CD110" s="1020"/>
      <c r="CE110" s="1020"/>
      <c r="CF110" s="1034">
        <v>182.4</v>
      </c>
      <c r="CG110" s="1035"/>
      <c r="CH110" s="1035"/>
      <c r="CI110" s="1035"/>
      <c r="CJ110" s="1035"/>
      <c r="CK110" s="1036" t="s">
        <v>430</v>
      </c>
      <c r="CL110" s="1037"/>
      <c r="CM110" s="1016" t="s">
        <v>431</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v>249575</v>
      </c>
      <c r="DH110" s="1020"/>
      <c r="DI110" s="1020"/>
      <c r="DJ110" s="1020"/>
      <c r="DK110" s="1020"/>
      <c r="DL110" s="1020">
        <v>227979</v>
      </c>
      <c r="DM110" s="1020"/>
      <c r="DN110" s="1020"/>
      <c r="DO110" s="1020"/>
      <c r="DP110" s="1020"/>
      <c r="DQ110" s="1020">
        <v>206174</v>
      </c>
      <c r="DR110" s="1020"/>
      <c r="DS110" s="1020"/>
      <c r="DT110" s="1020"/>
      <c r="DU110" s="1020"/>
      <c r="DV110" s="1021">
        <v>0.6</v>
      </c>
      <c r="DW110" s="1021"/>
      <c r="DX110" s="1021"/>
      <c r="DY110" s="1021"/>
      <c r="DZ110" s="1022"/>
    </row>
    <row r="111" spans="1:131" s="247" customFormat="1" ht="26.25" customHeight="1">
      <c r="A111" s="1023" t="s">
        <v>432</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433</v>
      </c>
      <c r="AB111" s="1027"/>
      <c r="AC111" s="1027"/>
      <c r="AD111" s="1027"/>
      <c r="AE111" s="1028"/>
      <c r="AF111" s="1029" t="s">
        <v>390</v>
      </c>
      <c r="AG111" s="1027"/>
      <c r="AH111" s="1027"/>
      <c r="AI111" s="1027"/>
      <c r="AJ111" s="1028"/>
      <c r="AK111" s="1029" t="s">
        <v>390</v>
      </c>
      <c r="AL111" s="1027"/>
      <c r="AM111" s="1027"/>
      <c r="AN111" s="1027"/>
      <c r="AO111" s="1028"/>
      <c r="AP111" s="1030" t="s">
        <v>180</v>
      </c>
      <c r="AQ111" s="1031"/>
      <c r="AR111" s="1031"/>
      <c r="AS111" s="1031"/>
      <c r="AT111" s="1032"/>
      <c r="AU111" s="993"/>
      <c r="AV111" s="994"/>
      <c r="AW111" s="994"/>
      <c r="AX111" s="994"/>
      <c r="AY111" s="994"/>
      <c r="AZ111" s="1042" t="s">
        <v>434</v>
      </c>
      <c r="BA111" s="1043"/>
      <c r="BB111" s="1043"/>
      <c r="BC111" s="1043"/>
      <c r="BD111" s="1043"/>
      <c r="BE111" s="1043"/>
      <c r="BF111" s="1043"/>
      <c r="BG111" s="1043"/>
      <c r="BH111" s="1043"/>
      <c r="BI111" s="1043"/>
      <c r="BJ111" s="1043"/>
      <c r="BK111" s="1043"/>
      <c r="BL111" s="1043"/>
      <c r="BM111" s="1043"/>
      <c r="BN111" s="1043"/>
      <c r="BO111" s="1043"/>
      <c r="BP111" s="1044"/>
      <c r="BQ111" s="1012">
        <v>8036862</v>
      </c>
      <c r="BR111" s="1013"/>
      <c r="BS111" s="1013"/>
      <c r="BT111" s="1013"/>
      <c r="BU111" s="1013"/>
      <c r="BV111" s="1013">
        <v>7477646</v>
      </c>
      <c r="BW111" s="1013"/>
      <c r="BX111" s="1013"/>
      <c r="BY111" s="1013"/>
      <c r="BZ111" s="1013"/>
      <c r="CA111" s="1013">
        <v>6939627</v>
      </c>
      <c r="CB111" s="1013"/>
      <c r="CC111" s="1013"/>
      <c r="CD111" s="1013"/>
      <c r="CE111" s="1013"/>
      <c r="CF111" s="1007">
        <v>18.600000000000001</v>
      </c>
      <c r="CG111" s="1008"/>
      <c r="CH111" s="1008"/>
      <c r="CI111" s="1008"/>
      <c r="CJ111" s="1008"/>
      <c r="CK111" s="1038"/>
      <c r="CL111" s="1039"/>
      <c r="CM111" s="1009" t="s">
        <v>435</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436</v>
      </c>
      <c r="DH111" s="1013"/>
      <c r="DI111" s="1013"/>
      <c r="DJ111" s="1013"/>
      <c r="DK111" s="1013"/>
      <c r="DL111" s="1013" t="s">
        <v>437</v>
      </c>
      <c r="DM111" s="1013"/>
      <c r="DN111" s="1013"/>
      <c r="DO111" s="1013"/>
      <c r="DP111" s="1013"/>
      <c r="DQ111" s="1013" t="s">
        <v>390</v>
      </c>
      <c r="DR111" s="1013"/>
      <c r="DS111" s="1013"/>
      <c r="DT111" s="1013"/>
      <c r="DU111" s="1013"/>
      <c r="DV111" s="1014" t="s">
        <v>390</v>
      </c>
      <c r="DW111" s="1014"/>
      <c r="DX111" s="1014"/>
      <c r="DY111" s="1014"/>
      <c r="DZ111" s="1015"/>
    </row>
    <row r="112" spans="1:131" s="247" customFormat="1" ht="26.25" customHeight="1">
      <c r="A112" s="1045" t="s">
        <v>438</v>
      </c>
      <c r="B112" s="1046"/>
      <c r="C112" s="1043" t="s">
        <v>439</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390</v>
      </c>
      <c r="AB112" s="1052"/>
      <c r="AC112" s="1052"/>
      <c r="AD112" s="1052"/>
      <c r="AE112" s="1053"/>
      <c r="AF112" s="1054" t="s">
        <v>390</v>
      </c>
      <c r="AG112" s="1052"/>
      <c r="AH112" s="1052"/>
      <c r="AI112" s="1052"/>
      <c r="AJ112" s="1053"/>
      <c r="AK112" s="1054" t="s">
        <v>390</v>
      </c>
      <c r="AL112" s="1052"/>
      <c r="AM112" s="1052"/>
      <c r="AN112" s="1052"/>
      <c r="AO112" s="1053"/>
      <c r="AP112" s="1055" t="s">
        <v>436</v>
      </c>
      <c r="AQ112" s="1056"/>
      <c r="AR112" s="1056"/>
      <c r="AS112" s="1056"/>
      <c r="AT112" s="1057"/>
      <c r="AU112" s="993"/>
      <c r="AV112" s="994"/>
      <c r="AW112" s="994"/>
      <c r="AX112" s="994"/>
      <c r="AY112" s="994"/>
      <c r="AZ112" s="1042" t="s">
        <v>440</v>
      </c>
      <c r="BA112" s="1043"/>
      <c r="BB112" s="1043"/>
      <c r="BC112" s="1043"/>
      <c r="BD112" s="1043"/>
      <c r="BE112" s="1043"/>
      <c r="BF112" s="1043"/>
      <c r="BG112" s="1043"/>
      <c r="BH112" s="1043"/>
      <c r="BI112" s="1043"/>
      <c r="BJ112" s="1043"/>
      <c r="BK112" s="1043"/>
      <c r="BL112" s="1043"/>
      <c r="BM112" s="1043"/>
      <c r="BN112" s="1043"/>
      <c r="BO112" s="1043"/>
      <c r="BP112" s="1044"/>
      <c r="BQ112" s="1012">
        <v>28452910</v>
      </c>
      <c r="BR112" s="1013"/>
      <c r="BS112" s="1013"/>
      <c r="BT112" s="1013"/>
      <c r="BU112" s="1013"/>
      <c r="BV112" s="1013">
        <v>21889390</v>
      </c>
      <c r="BW112" s="1013"/>
      <c r="BX112" s="1013"/>
      <c r="BY112" s="1013"/>
      <c r="BZ112" s="1013"/>
      <c r="CA112" s="1013">
        <v>19340708</v>
      </c>
      <c r="CB112" s="1013"/>
      <c r="CC112" s="1013"/>
      <c r="CD112" s="1013"/>
      <c r="CE112" s="1013"/>
      <c r="CF112" s="1007">
        <v>52</v>
      </c>
      <c r="CG112" s="1008"/>
      <c r="CH112" s="1008"/>
      <c r="CI112" s="1008"/>
      <c r="CJ112" s="1008"/>
      <c r="CK112" s="1038"/>
      <c r="CL112" s="1039"/>
      <c r="CM112" s="1009" t="s">
        <v>441</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436</v>
      </c>
      <c r="DH112" s="1013"/>
      <c r="DI112" s="1013"/>
      <c r="DJ112" s="1013"/>
      <c r="DK112" s="1013"/>
      <c r="DL112" s="1013" t="s">
        <v>433</v>
      </c>
      <c r="DM112" s="1013"/>
      <c r="DN112" s="1013"/>
      <c r="DO112" s="1013"/>
      <c r="DP112" s="1013"/>
      <c r="DQ112" s="1013" t="s">
        <v>390</v>
      </c>
      <c r="DR112" s="1013"/>
      <c r="DS112" s="1013"/>
      <c r="DT112" s="1013"/>
      <c r="DU112" s="1013"/>
      <c r="DV112" s="1014" t="s">
        <v>390</v>
      </c>
      <c r="DW112" s="1014"/>
      <c r="DX112" s="1014"/>
      <c r="DY112" s="1014"/>
      <c r="DZ112" s="1015"/>
    </row>
    <row r="113" spans="1:130" s="247" customFormat="1" ht="26.25" customHeight="1">
      <c r="A113" s="1047"/>
      <c r="B113" s="1048"/>
      <c r="C113" s="1043" t="s">
        <v>442</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1564907</v>
      </c>
      <c r="AB113" s="1027"/>
      <c r="AC113" s="1027"/>
      <c r="AD113" s="1027"/>
      <c r="AE113" s="1028"/>
      <c r="AF113" s="1029">
        <v>2239519</v>
      </c>
      <c r="AG113" s="1027"/>
      <c r="AH113" s="1027"/>
      <c r="AI113" s="1027"/>
      <c r="AJ113" s="1028"/>
      <c r="AK113" s="1029">
        <v>1425593</v>
      </c>
      <c r="AL113" s="1027"/>
      <c r="AM113" s="1027"/>
      <c r="AN113" s="1027"/>
      <c r="AO113" s="1028"/>
      <c r="AP113" s="1030">
        <v>3.8</v>
      </c>
      <c r="AQ113" s="1031"/>
      <c r="AR113" s="1031"/>
      <c r="AS113" s="1031"/>
      <c r="AT113" s="1032"/>
      <c r="AU113" s="993"/>
      <c r="AV113" s="994"/>
      <c r="AW113" s="994"/>
      <c r="AX113" s="994"/>
      <c r="AY113" s="994"/>
      <c r="AZ113" s="1042" t="s">
        <v>443</v>
      </c>
      <c r="BA113" s="1043"/>
      <c r="BB113" s="1043"/>
      <c r="BC113" s="1043"/>
      <c r="BD113" s="1043"/>
      <c r="BE113" s="1043"/>
      <c r="BF113" s="1043"/>
      <c r="BG113" s="1043"/>
      <c r="BH113" s="1043"/>
      <c r="BI113" s="1043"/>
      <c r="BJ113" s="1043"/>
      <c r="BK113" s="1043"/>
      <c r="BL113" s="1043"/>
      <c r="BM113" s="1043"/>
      <c r="BN113" s="1043"/>
      <c r="BO113" s="1043"/>
      <c r="BP113" s="1044"/>
      <c r="BQ113" s="1012">
        <v>255067</v>
      </c>
      <c r="BR113" s="1013"/>
      <c r="BS113" s="1013"/>
      <c r="BT113" s="1013"/>
      <c r="BU113" s="1013"/>
      <c r="BV113" s="1013">
        <v>144532</v>
      </c>
      <c r="BW113" s="1013"/>
      <c r="BX113" s="1013"/>
      <c r="BY113" s="1013"/>
      <c r="BZ113" s="1013"/>
      <c r="CA113" s="1013">
        <v>81366</v>
      </c>
      <c r="CB113" s="1013"/>
      <c r="CC113" s="1013"/>
      <c r="CD113" s="1013"/>
      <c r="CE113" s="1013"/>
      <c r="CF113" s="1007">
        <v>0.2</v>
      </c>
      <c r="CG113" s="1008"/>
      <c r="CH113" s="1008"/>
      <c r="CI113" s="1008"/>
      <c r="CJ113" s="1008"/>
      <c r="CK113" s="1038"/>
      <c r="CL113" s="1039"/>
      <c r="CM113" s="1009" t="s">
        <v>444</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436</v>
      </c>
      <c r="DH113" s="1052"/>
      <c r="DI113" s="1052"/>
      <c r="DJ113" s="1052"/>
      <c r="DK113" s="1053"/>
      <c r="DL113" s="1054" t="s">
        <v>390</v>
      </c>
      <c r="DM113" s="1052"/>
      <c r="DN113" s="1052"/>
      <c r="DO113" s="1052"/>
      <c r="DP113" s="1053"/>
      <c r="DQ113" s="1054" t="s">
        <v>436</v>
      </c>
      <c r="DR113" s="1052"/>
      <c r="DS113" s="1052"/>
      <c r="DT113" s="1052"/>
      <c r="DU113" s="1053"/>
      <c r="DV113" s="1055" t="s">
        <v>390</v>
      </c>
      <c r="DW113" s="1056"/>
      <c r="DX113" s="1056"/>
      <c r="DY113" s="1056"/>
      <c r="DZ113" s="1057"/>
    </row>
    <row r="114" spans="1:130" s="247" customFormat="1" ht="26.25" customHeight="1">
      <c r="A114" s="1047"/>
      <c r="B114" s="1048"/>
      <c r="C114" s="1043" t="s">
        <v>445</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112233</v>
      </c>
      <c r="AB114" s="1052"/>
      <c r="AC114" s="1052"/>
      <c r="AD114" s="1052"/>
      <c r="AE114" s="1053"/>
      <c r="AF114" s="1054">
        <v>111610</v>
      </c>
      <c r="AG114" s="1052"/>
      <c r="AH114" s="1052"/>
      <c r="AI114" s="1052"/>
      <c r="AJ114" s="1053"/>
      <c r="AK114" s="1054">
        <v>63489</v>
      </c>
      <c r="AL114" s="1052"/>
      <c r="AM114" s="1052"/>
      <c r="AN114" s="1052"/>
      <c r="AO114" s="1053"/>
      <c r="AP114" s="1055">
        <v>0.2</v>
      </c>
      <c r="AQ114" s="1056"/>
      <c r="AR114" s="1056"/>
      <c r="AS114" s="1056"/>
      <c r="AT114" s="1057"/>
      <c r="AU114" s="993"/>
      <c r="AV114" s="994"/>
      <c r="AW114" s="994"/>
      <c r="AX114" s="994"/>
      <c r="AY114" s="994"/>
      <c r="AZ114" s="1042" t="s">
        <v>446</v>
      </c>
      <c r="BA114" s="1043"/>
      <c r="BB114" s="1043"/>
      <c r="BC114" s="1043"/>
      <c r="BD114" s="1043"/>
      <c r="BE114" s="1043"/>
      <c r="BF114" s="1043"/>
      <c r="BG114" s="1043"/>
      <c r="BH114" s="1043"/>
      <c r="BI114" s="1043"/>
      <c r="BJ114" s="1043"/>
      <c r="BK114" s="1043"/>
      <c r="BL114" s="1043"/>
      <c r="BM114" s="1043"/>
      <c r="BN114" s="1043"/>
      <c r="BO114" s="1043"/>
      <c r="BP114" s="1044"/>
      <c r="BQ114" s="1012">
        <v>6437747</v>
      </c>
      <c r="BR114" s="1013"/>
      <c r="BS114" s="1013"/>
      <c r="BT114" s="1013"/>
      <c r="BU114" s="1013"/>
      <c r="BV114" s="1013">
        <v>6207424</v>
      </c>
      <c r="BW114" s="1013"/>
      <c r="BX114" s="1013"/>
      <c r="BY114" s="1013"/>
      <c r="BZ114" s="1013"/>
      <c r="CA114" s="1013">
        <v>5836613</v>
      </c>
      <c r="CB114" s="1013"/>
      <c r="CC114" s="1013"/>
      <c r="CD114" s="1013"/>
      <c r="CE114" s="1013"/>
      <c r="CF114" s="1007">
        <v>15.7</v>
      </c>
      <c r="CG114" s="1008"/>
      <c r="CH114" s="1008"/>
      <c r="CI114" s="1008"/>
      <c r="CJ114" s="1008"/>
      <c r="CK114" s="1038"/>
      <c r="CL114" s="1039"/>
      <c r="CM114" s="1009" t="s">
        <v>447</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180</v>
      </c>
      <c r="DH114" s="1052"/>
      <c r="DI114" s="1052"/>
      <c r="DJ114" s="1052"/>
      <c r="DK114" s="1053"/>
      <c r="DL114" s="1054" t="s">
        <v>436</v>
      </c>
      <c r="DM114" s="1052"/>
      <c r="DN114" s="1052"/>
      <c r="DO114" s="1052"/>
      <c r="DP114" s="1053"/>
      <c r="DQ114" s="1054" t="s">
        <v>390</v>
      </c>
      <c r="DR114" s="1052"/>
      <c r="DS114" s="1052"/>
      <c r="DT114" s="1052"/>
      <c r="DU114" s="1053"/>
      <c r="DV114" s="1055" t="s">
        <v>390</v>
      </c>
      <c r="DW114" s="1056"/>
      <c r="DX114" s="1056"/>
      <c r="DY114" s="1056"/>
      <c r="DZ114" s="1057"/>
    </row>
    <row r="115" spans="1:130" s="247" customFormat="1" ht="26.25" customHeight="1">
      <c r="A115" s="1047"/>
      <c r="B115" s="1048"/>
      <c r="C115" s="1043" t="s">
        <v>448</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494705</v>
      </c>
      <c r="AB115" s="1027"/>
      <c r="AC115" s="1027"/>
      <c r="AD115" s="1027"/>
      <c r="AE115" s="1028"/>
      <c r="AF115" s="1029">
        <v>546751</v>
      </c>
      <c r="AG115" s="1027"/>
      <c r="AH115" s="1027"/>
      <c r="AI115" s="1027"/>
      <c r="AJ115" s="1028"/>
      <c r="AK115" s="1029">
        <v>522278</v>
      </c>
      <c r="AL115" s="1027"/>
      <c r="AM115" s="1027"/>
      <c r="AN115" s="1027"/>
      <c r="AO115" s="1028"/>
      <c r="AP115" s="1030">
        <v>1.4</v>
      </c>
      <c r="AQ115" s="1031"/>
      <c r="AR115" s="1031"/>
      <c r="AS115" s="1031"/>
      <c r="AT115" s="1032"/>
      <c r="AU115" s="993"/>
      <c r="AV115" s="994"/>
      <c r="AW115" s="994"/>
      <c r="AX115" s="994"/>
      <c r="AY115" s="994"/>
      <c r="AZ115" s="1042" t="s">
        <v>449</v>
      </c>
      <c r="BA115" s="1043"/>
      <c r="BB115" s="1043"/>
      <c r="BC115" s="1043"/>
      <c r="BD115" s="1043"/>
      <c r="BE115" s="1043"/>
      <c r="BF115" s="1043"/>
      <c r="BG115" s="1043"/>
      <c r="BH115" s="1043"/>
      <c r="BI115" s="1043"/>
      <c r="BJ115" s="1043"/>
      <c r="BK115" s="1043"/>
      <c r="BL115" s="1043"/>
      <c r="BM115" s="1043"/>
      <c r="BN115" s="1043"/>
      <c r="BO115" s="1043"/>
      <c r="BP115" s="1044"/>
      <c r="BQ115" s="1012">
        <v>4538</v>
      </c>
      <c r="BR115" s="1013"/>
      <c r="BS115" s="1013"/>
      <c r="BT115" s="1013"/>
      <c r="BU115" s="1013"/>
      <c r="BV115" s="1013">
        <v>2135</v>
      </c>
      <c r="BW115" s="1013"/>
      <c r="BX115" s="1013"/>
      <c r="BY115" s="1013"/>
      <c r="BZ115" s="1013"/>
      <c r="CA115" s="1013">
        <v>1450</v>
      </c>
      <c r="CB115" s="1013"/>
      <c r="CC115" s="1013"/>
      <c r="CD115" s="1013"/>
      <c r="CE115" s="1013"/>
      <c r="CF115" s="1007">
        <v>0</v>
      </c>
      <c r="CG115" s="1008"/>
      <c r="CH115" s="1008"/>
      <c r="CI115" s="1008"/>
      <c r="CJ115" s="1008"/>
      <c r="CK115" s="1038"/>
      <c r="CL115" s="1039"/>
      <c r="CM115" s="1042" t="s">
        <v>450</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v>7787287</v>
      </c>
      <c r="DH115" s="1052"/>
      <c r="DI115" s="1052"/>
      <c r="DJ115" s="1052"/>
      <c r="DK115" s="1053"/>
      <c r="DL115" s="1054">
        <v>7249667</v>
      </c>
      <c r="DM115" s="1052"/>
      <c r="DN115" s="1052"/>
      <c r="DO115" s="1052"/>
      <c r="DP115" s="1053"/>
      <c r="DQ115" s="1054">
        <v>6733453</v>
      </c>
      <c r="DR115" s="1052"/>
      <c r="DS115" s="1052"/>
      <c r="DT115" s="1052"/>
      <c r="DU115" s="1053"/>
      <c r="DV115" s="1055">
        <v>18.100000000000001</v>
      </c>
      <c r="DW115" s="1056"/>
      <c r="DX115" s="1056"/>
      <c r="DY115" s="1056"/>
      <c r="DZ115" s="1057"/>
    </row>
    <row r="116" spans="1:130" s="247" customFormat="1" ht="26.25" customHeight="1">
      <c r="A116" s="1049"/>
      <c r="B116" s="1050"/>
      <c r="C116" s="1058" t="s">
        <v>451</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390</v>
      </c>
      <c r="AB116" s="1052"/>
      <c r="AC116" s="1052"/>
      <c r="AD116" s="1052"/>
      <c r="AE116" s="1053"/>
      <c r="AF116" s="1054" t="s">
        <v>180</v>
      </c>
      <c r="AG116" s="1052"/>
      <c r="AH116" s="1052"/>
      <c r="AI116" s="1052"/>
      <c r="AJ116" s="1053"/>
      <c r="AK116" s="1054" t="s">
        <v>390</v>
      </c>
      <c r="AL116" s="1052"/>
      <c r="AM116" s="1052"/>
      <c r="AN116" s="1052"/>
      <c r="AO116" s="1053"/>
      <c r="AP116" s="1055" t="s">
        <v>180</v>
      </c>
      <c r="AQ116" s="1056"/>
      <c r="AR116" s="1056"/>
      <c r="AS116" s="1056"/>
      <c r="AT116" s="1057"/>
      <c r="AU116" s="993"/>
      <c r="AV116" s="994"/>
      <c r="AW116" s="994"/>
      <c r="AX116" s="994"/>
      <c r="AY116" s="994"/>
      <c r="AZ116" s="1060" t="s">
        <v>452</v>
      </c>
      <c r="BA116" s="1061"/>
      <c r="BB116" s="1061"/>
      <c r="BC116" s="1061"/>
      <c r="BD116" s="1061"/>
      <c r="BE116" s="1061"/>
      <c r="BF116" s="1061"/>
      <c r="BG116" s="1061"/>
      <c r="BH116" s="1061"/>
      <c r="BI116" s="1061"/>
      <c r="BJ116" s="1061"/>
      <c r="BK116" s="1061"/>
      <c r="BL116" s="1061"/>
      <c r="BM116" s="1061"/>
      <c r="BN116" s="1061"/>
      <c r="BO116" s="1061"/>
      <c r="BP116" s="1062"/>
      <c r="BQ116" s="1012" t="s">
        <v>436</v>
      </c>
      <c r="BR116" s="1013"/>
      <c r="BS116" s="1013"/>
      <c r="BT116" s="1013"/>
      <c r="BU116" s="1013"/>
      <c r="BV116" s="1013" t="s">
        <v>180</v>
      </c>
      <c r="BW116" s="1013"/>
      <c r="BX116" s="1013"/>
      <c r="BY116" s="1013"/>
      <c r="BZ116" s="1013"/>
      <c r="CA116" s="1013" t="s">
        <v>390</v>
      </c>
      <c r="CB116" s="1013"/>
      <c r="CC116" s="1013"/>
      <c r="CD116" s="1013"/>
      <c r="CE116" s="1013"/>
      <c r="CF116" s="1007" t="s">
        <v>390</v>
      </c>
      <c r="CG116" s="1008"/>
      <c r="CH116" s="1008"/>
      <c r="CI116" s="1008"/>
      <c r="CJ116" s="1008"/>
      <c r="CK116" s="1038"/>
      <c r="CL116" s="1039"/>
      <c r="CM116" s="1009" t="s">
        <v>453</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433</v>
      </c>
      <c r="DH116" s="1052"/>
      <c r="DI116" s="1052"/>
      <c r="DJ116" s="1052"/>
      <c r="DK116" s="1053"/>
      <c r="DL116" s="1054" t="s">
        <v>390</v>
      </c>
      <c r="DM116" s="1052"/>
      <c r="DN116" s="1052"/>
      <c r="DO116" s="1052"/>
      <c r="DP116" s="1053"/>
      <c r="DQ116" s="1054" t="s">
        <v>390</v>
      </c>
      <c r="DR116" s="1052"/>
      <c r="DS116" s="1052"/>
      <c r="DT116" s="1052"/>
      <c r="DU116" s="1053"/>
      <c r="DV116" s="1055" t="s">
        <v>180</v>
      </c>
      <c r="DW116" s="1056"/>
      <c r="DX116" s="1056"/>
      <c r="DY116" s="1056"/>
      <c r="DZ116" s="1057"/>
    </row>
    <row r="117" spans="1:130" s="247" customFormat="1" ht="26.25" customHeight="1">
      <c r="A117" s="997" t="s">
        <v>185</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454</v>
      </c>
      <c r="Z117" s="979"/>
      <c r="AA117" s="1069">
        <v>8857570</v>
      </c>
      <c r="AB117" s="1070"/>
      <c r="AC117" s="1070"/>
      <c r="AD117" s="1070"/>
      <c r="AE117" s="1071"/>
      <c r="AF117" s="1072">
        <v>8627638</v>
      </c>
      <c r="AG117" s="1070"/>
      <c r="AH117" s="1070"/>
      <c r="AI117" s="1070"/>
      <c r="AJ117" s="1071"/>
      <c r="AK117" s="1072">
        <v>9164875</v>
      </c>
      <c r="AL117" s="1070"/>
      <c r="AM117" s="1070"/>
      <c r="AN117" s="1070"/>
      <c r="AO117" s="1071"/>
      <c r="AP117" s="1073"/>
      <c r="AQ117" s="1074"/>
      <c r="AR117" s="1074"/>
      <c r="AS117" s="1074"/>
      <c r="AT117" s="1075"/>
      <c r="AU117" s="993"/>
      <c r="AV117" s="994"/>
      <c r="AW117" s="994"/>
      <c r="AX117" s="994"/>
      <c r="AY117" s="994"/>
      <c r="AZ117" s="1060" t="s">
        <v>455</v>
      </c>
      <c r="BA117" s="1061"/>
      <c r="BB117" s="1061"/>
      <c r="BC117" s="1061"/>
      <c r="BD117" s="1061"/>
      <c r="BE117" s="1061"/>
      <c r="BF117" s="1061"/>
      <c r="BG117" s="1061"/>
      <c r="BH117" s="1061"/>
      <c r="BI117" s="1061"/>
      <c r="BJ117" s="1061"/>
      <c r="BK117" s="1061"/>
      <c r="BL117" s="1061"/>
      <c r="BM117" s="1061"/>
      <c r="BN117" s="1061"/>
      <c r="BO117" s="1061"/>
      <c r="BP117" s="1062"/>
      <c r="BQ117" s="1012" t="s">
        <v>390</v>
      </c>
      <c r="BR117" s="1013"/>
      <c r="BS117" s="1013"/>
      <c r="BT117" s="1013"/>
      <c r="BU117" s="1013"/>
      <c r="BV117" s="1013" t="s">
        <v>180</v>
      </c>
      <c r="BW117" s="1013"/>
      <c r="BX117" s="1013"/>
      <c r="BY117" s="1013"/>
      <c r="BZ117" s="1013"/>
      <c r="CA117" s="1013" t="s">
        <v>390</v>
      </c>
      <c r="CB117" s="1013"/>
      <c r="CC117" s="1013"/>
      <c r="CD117" s="1013"/>
      <c r="CE117" s="1013"/>
      <c r="CF117" s="1007" t="s">
        <v>437</v>
      </c>
      <c r="CG117" s="1008"/>
      <c r="CH117" s="1008"/>
      <c r="CI117" s="1008"/>
      <c r="CJ117" s="1008"/>
      <c r="CK117" s="1038"/>
      <c r="CL117" s="1039"/>
      <c r="CM117" s="1009" t="s">
        <v>456</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390</v>
      </c>
      <c r="DH117" s="1052"/>
      <c r="DI117" s="1052"/>
      <c r="DJ117" s="1052"/>
      <c r="DK117" s="1053"/>
      <c r="DL117" s="1054" t="s">
        <v>180</v>
      </c>
      <c r="DM117" s="1052"/>
      <c r="DN117" s="1052"/>
      <c r="DO117" s="1052"/>
      <c r="DP117" s="1053"/>
      <c r="DQ117" s="1054" t="s">
        <v>437</v>
      </c>
      <c r="DR117" s="1052"/>
      <c r="DS117" s="1052"/>
      <c r="DT117" s="1052"/>
      <c r="DU117" s="1053"/>
      <c r="DV117" s="1055" t="s">
        <v>180</v>
      </c>
      <c r="DW117" s="1056"/>
      <c r="DX117" s="1056"/>
      <c r="DY117" s="1056"/>
      <c r="DZ117" s="1057"/>
    </row>
    <row r="118" spans="1:130" s="247" customFormat="1" ht="26.25" customHeight="1">
      <c r="A118" s="997" t="s">
        <v>427</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425</v>
      </c>
      <c r="AB118" s="978"/>
      <c r="AC118" s="978"/>
      <c r="AD118" s="978"/>
      <c r="AE118" s="979"/>
      <c r="AF118" s="977" t="s">
        <v>305</v>
      </c>
      <c r="AG118" s="978"/>
      <c r="AH118" s="978"/>
      <c r="AI118" s="978"/>
      <c r="AJ118" s="979"/>
      <c r="AK118" s="977" t="s">
        <v>304</v>
      </c>
      <c r="AL118" s="978"/>
      <c r="AM118" s="978"/>
      <c r="AN118" s="978"/>
      <c r="AO118" s="979"/>
      <c r="AP118" s="1064" t="s">
        <v>426</v>
      </c>
      <c r="AQ118" s="1065"/>
      <c r="AR118" s="1065"/>
      <c r="AS118" s="1065"/>
      <c r="AT118" s="1066"/>
      <c r="AU118" s="993"/>
      <c r="AV118" s="994"/>
      <c r="AW118" s="994"/>
      <c r="AX118" s="994"/>
      <c r="AY118" s="994"/>
      <c r="AZ118" s="1067" t="s">
        <v>457</v>
      </c>
      <c r="BA118" s="1058"/>
      <c r="BB118" s="1058"/>
      <c r="BC118" s="1058"/>
      <c r="BD118" s="1058"/>
      <c r="BE118" s="1058"/>
      <c r="BF118" s="1058"/>
      <c r="BG118" s="1058"/>
      <c r="BH118" s="1058"/>
      <c r="BI118" s="1058"/>
      <c r="BJ118" s="1058"/>
      <c r="BK118" s="1058"/>
      <c r="BL118" s="1058"/>
      <c r="BM118" s="1058"/>
      <c r="BN118" s="1058"/>
      <c r="BO118" s="1058"/>
      <c r="BP118" s="1059"/>
      <c r="BQ118" s="1090" t="s">
        <v>436</v>
      </c>
      <c r="BR118" s="1091"/>
      <c r="BS118" s="1091"/>
      <c r="BT118" s="1091"/>
      <c r="BU118" s="1091"/>
      <c r="BV118" s="1091" t="s">
        <v>390</v>
      </c>
      <c r="BW118" s="1091"/>
      <c r="BX118" s="1091"/>
      <c r="BY118" s="1091"/>
      <c r="BZ118" s="1091"/>
      <c r="CA118" s="1091" t="s">
        <v>390</v>
      </c>
      <c r="CB118" s="1091"/>
      <c r="CC118" s="1091"/>
      <c r="CD118" s="1091"/>
      <c r="CE118" s="1091"/>
      <c r="CF118" s="1007" t="s">
        <v>436</v>
      </c>
      <c r="CG118" s="1008"/>
      <c r="CH118" s="1008"/>
      <c r="CI118" s="1008"/>
      <c r="CJ118" s="1008"/>
      <c r="CK118" s="1038"/>
      <c r="CL118" s="1039"/>
      <c r="CM118" s="1009" t="s">
        <v>458</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180</v>
      </c>
      <c r="DH118" s="1052"/>
      <c r="DI118" s="1052"/>
      <c r="DJ118" s="1052"/>
      <c r="DK118" s="1053"/>
      <c r="DL118" s="1054" t="s">
        <v>437</v>
      </c>
      <c r="DM118" s="1052"/>
      <c r="DN118" s="1052"/>
      <c r="DO118" s="1052"/>
      <c r="DP118" s="1053"/>
      <c r="DQ118" s="1054" t="s">
        <v>180</v>
      </c>
      <c r="DR118" s="1052"/>
      <c r="DS118" s="1052"/>
      <c r="DT118" s="1052"/>
      <c r="DU118" s="1053"/>
      <c r="DV118" s="1055" t="s">
        <v>437</v>
      </c>
      <c r="DW118" s="1056"/>
      <c r="DX118" s="1056"/>
      <c r="DY118" s="1056"/>
      <c r="DZ118" s="1057"/>
    </row>
    <row r="119" spans="1:130" s="247" customFormat="1" ht="26.25" customHeight="1">
      <c r="A119" s="1151" t="s">
        <v>430</v>
      </c>
      <c r="B119" s="1037"/>
      <c r="C119" s="1016" t="s">
        <v>431</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180</v>
      </c>
      <c r="AB119" s="985"/>
      <c r="AC119" s="985"/>
      <c r="AD119" s="985"/>
      <c r="AE119" s="986"/>
      <c r="AF119" s="987" t="s">
        <v>436</v>
      </c>
      <c r="AG119" s="985"/>
      <c r="AH119" s="985"/>
      <c r="AI119" s="985"/>
      <c r="AJ119" s="986"/>
      <c r="AK119" s="987" t="s">
        <v>437</v>
      </c>
      <c r="AL119" s="985"/>
      <c r="AM119" s="985"/>
      <c r="AN119" s="985"/>
      <c r="AO119" s="986"/>
      <c r="AP119" s="988" t="s">
        <v>437</v>
      </c>
      <c r="AQ119" s="989"/>
      <c r="AR119" s="989"/>
      <c r="AS119" s="989"/>
      <c r="AT119" s="990"/>
      <c r="AU119" s="995"/>
      <c r="AV119" s="996"/>
      <c r="AW119" s="996"/>
      <c r="AX119" s="996"/>
      <c r="AY119" s="996"/>
      <c r="AZ119" s="278" t="s">
        <v>185</v>
      </c>
      <c r="BA119" s="278"/>
      <c r="BB119" s="278"/>
      <c r="BC119" s="278"/>
      <c r="BD119" s="278"/>
      <c r="BE119" s="278"/>
      <c r="BF119" s="278"/>
      <c r="BG119" s="278"/>
      <c r="BH119" s="278"/>
      <c r="BI119" s="278"/>
      <c r="BJ119" s="278"/>
      <c r="BK119" s="278"/>
      <c r="BL119" s="278"/>
      <c r="BM119" s="278"/>
      <c r="BN119" s="278"/>
      <c r="BO119" s="1068" t="s">
        <v>459</v>
      </c>
      <c r="BP119" s="1099"/>
      <c r="BQ119" s="1090">
        <v>113574849</v>
      </c>
      <c r="BR119" s="1091"/>
      <c r="BS119" s="1091"/>
      <c r="BT119" s="1091"/>
      <c r="BU119" s="1091"/>
      <c r="BV119" s="1091">
        <v>105688476</v>
      </c>
      <c r="BW119" s="1091"/>
      <c r="BX119" s="1091"/>
      <c r="BY119" s="1091"/>
      <c r="BZ119" s="1091"/>
      <c r="CA119" s="1091">
        <v>100102292</v>
      </c>
      <c r="CB119" s="1091"/>
      <c r="CC119" s="1091"/>
      <c r="CD119" s="1091"/>
      <c r="CE119" s="1091"/>
      <c r="CF119" s="1092"/>
      <c r="CG119" s="1093"/>
      <c r="CH119" s="1093"/>
      <c r="CI119" s="1093"/>
      <c r="CJ119" s="1094"/>
      <c r="CK119" s="1040"/>
      <c r="CL119" s="1041"/>
      <c r="CM119" s="1095" t="s">
        <v>460</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390</v>
      </c>
      <c r="DH119" s="1077"/>
      <c r="DI119" s="1077"/>
      <c r="DJ119" s="1077"/>
      <c r="DK119" s="1078"/>
      <c r="DL119" s="1076" t="s">
        <v>180</v>
      </c>
      <c r="DM119" s="1077"/>
      <c r="DN119" s="1077"/>
      <c r="DO119" s="1077"/>
      <c r="DP119" s="1078"/>
      <c r="DQ119" s="1076" t="s">
        <v>390</v>
      </c>
      <c r="DR119" s="1077"/>
      <c r="DS119" s="1077"/>
      <c r="DT119" s="1077"/>
      <c r="DU119" s="1078"/>
      <c r="DV119" s="1079" t="s">
        <v>433</v>
      </c>
      <c r="DW119" s="1080"/>
      <c r="DX119" s="1080"/>
      <c r="DY119" s="1080"/>
      <c r="DZ119" s="1081"/>
    </row>
    <row r="120" spans="1:130" s="247" customFormat="1" ht="26.25" customHeight="1">
      <c r="A120" s="1152"/>
      <c r="B120" s="1039"/>
      <c r="C120" s="1009" t="s">
        <v>435</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180</v>
      </c>
      <c r="AB120" s="1052"/>
      <c r="AC120" s="1052"/>
      <c r="AD120" s="1052"/>
      <c r="AE120" s="1053"/>
      <c r="AF120" s="1054" t="s">
        <v>461</v>
      </c>
      <c r="AG120" s="1052"/>
      <c r="AH120" s="1052"/>
      <c r="AI120" s="1052"/>
      <c r="AJ120" s="1053"/>
      <c r="AK120" s="1054" t="s">
        <v>180</v>
      </c>
      <c r="AL120" s="1052"/>
      <c r="AM120" s="1052"/>
      <c r="AN120" s="1052"/>
      <c r="AO120" s="1053"/>
      <c r="AP120" s="1055" t="s">
        <v>390</v>
      </c>
      <c r="AQ120" s="1056"/>
      <c r="AR120" s="1056"/>
      <c r="AS120" s="1056"/>
      <c r="AT120" s="1057"/>
      <c r="AU120" s="1082" t="s">
        <v>462</v>
      </c>
      <c r="AV120" s="1083"/>
      <c r="AW120" s="1083"/>
      <c r="AX120" s="1083"/>
      <c r="AY120" s="1084"/>
      <c r="AZ120" s="1033" t="s">
        <v>463</v>
      </c>
      <c r="BA120" s="982"/>
      <c r="BB120" s="982"/>
      <c r="BC120" s="982"/>
      <c r="BD120" s="982"/>
      <c r="BE120" s="982"/>
      <c r="BF120" s="982"/>
      <c r="BG120" s="982"/>
      <c r="BH120" s="982"/>
      <c r="BI120" s="982"/>
      <c r="BJ120" s="982"/>
      <c r="BK120" s="982"/>
      <c r="BL120" s="982"/>
      <c r="BM120" s="982"/>
      <c r="BN120" s="982"/>
      <c r="BO120" s="982"/>
      <c r="BP120" s="983"/>
      <c r="BQ120" s="1019">
        <v>9142708</v>
      </c>
      <c r="BR120" s="1020"/>
      <c r="BS120" s="1020"/>
      <c r="BT120" s="1020"/>
      <c r="BU120" s="1020"/>
      <c r="BV120" s="1020">
        <v>9642077</v>
      </c>
      <c r="BW120" s="1020"/>
      <c r="BX120" s="1020"/>
      <c r="BY120" s="1020"/>
      <c r="BZ120" s="1020"/>
      <c r="CA120" s="1020">
        <v>8936590</v>
      </c>
      <c r="CB120" s="1020"/>
      <c r="CC120" s="1020"/>
      <c r="CD120" s="1020"/>
      <c r="CE120" s="1020"/>
      <c r="CF120" s="1034">
        <v>24</v>
      </c>
      <c r="CG120" s="1035"/>
      <c r="CH120" s="1035"/>
      <c r="CI120" s="1035"/>
      <c r="CJ120" s="1035"/>
      <c r="CK120" s="1100" t="s">
        <v>464</v>
      </c>
      <c r="CL120" s="1101"/>
      <c r="CM120" s="1101"/>
      <c r="CN120" s="1101"/>
      <c r="CO120" s="1102"/>
      <c r="CP120" s="1108" t="s">
        <v>465</v>
      </c>
      <c r="CQ120" s="1109"/>
      <c r="CR120" s="1109"/>
      <c r="CS120" s="1109"/>
      <c r="CT120" s="1109"/>
      <c r="CU120" s="1109"/>
      <c r="CV120" s="1109"/>
      <c r="CW120" s="1109"/>
      <c r="CX120" s="1109"/>
      <c r="CY120" s="1109"/>
      <c r="CZ120" s="1109"/>
      <c r="DA120" s="1109"/>
      <c r="DB120" s="1109"/>
      <c r="DC120" s="1109"/>
      <c r="DD120" s="1109"/>
      <c r="DE120" s="1109"/>
      <c r="DF120" s="1110"/>
      <c r="DG120" s="1019">
        <v>19028632</v>
      </c>
      <c r="DH120" s="1020"/>
      <c r="DI120" s="1020"/>
      <c r="DJ120" s="1020"/>
      <c r="DK120" s="1020"/>
      <c r="DL120" s="1020">
        <v>15791846</v>
      </c>
      <c r="DM120" s="1020"/>
      <c r="DN120" s="1020"/>
      <c r="DO120" s="1020"/>
      <c r="DP120" s="1020"/>
      <c r="DQ120" s="1020">
        <v>14041801</v>
      </c>
      <c r="DR120" s="1020"/>
      <c r="DS120" s="1020"/>
      <c r="DT120" s="1020"/>
      <c r="DU120" s="1020"/>
      <c r="DV120" s="1021">
        <v>37.700000000000003</v>
      </c>
      <c r="DW120" s="1021"/>
      <c r="DX120" s="1021"/>
      <c r="DY120" s="1021"/>
      <c r="DZ120" s="1022"/>
    </row>
    <row r="121" spans="1:130" s="247" customFormat="1" ht="26.25" customHeight="1">
      <c r="A121" s="1152"/>
      <c r="B121" s="1039"/>
      <c r="C121" s="1060" t="s">
        <v>466</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436</v>
      </c>
      <c r="AB121" s="1052"/>
      <c r="AC121" s="1052"/>
      <c r="AD121" s="1052"/>
      <c r="AE121" s="1053"/>
      <c r="AF121" s="1054" t="s">
        <v>390</v>
      </c>
      <c r="AG121" s="1052"/>
      <c r="AH121" s="1052"/>
      <c r="AI121" s="1052"/>
      <c r="AJ121" s="1053"/>
      <c r="AK121" s="1054" t="s">
        <v>390</v>
      </c>
      <c r="AL121" s="1052"/>
      <c r="AM121" s="1052"/>
      <c r="AN121" s="1052"/>
      <c r="AO121" s="1053"/>
      <c r="AP121" s="1055" t="s">
        <v>180</v>
      </c>
      <c r="AQ121" s="1056"/>
      <c r="AR121" s="1056"/>
      <c r="AS121" s="1056"/>
      <c r="AT121" s="1057"/>
      <c r="AU121" s="1085"/>
      <c r="AV121" s="1086"/>
      <c r="AW121" s="1086"/>
      <c r="AX121" s="1086"/>
      <c r="AY121" s="1087"/>
      <c r="AZ121" s="1042" t="s">
        <v>467</v>
      </c>
      <c r="BA121" s="1043"/>
      <c r="BB121" s="1043"/>
      <c r="BC121" s="1043"/>
      <c r="BD121" s="1043"/>
      <c r="BE121" s="1043"/>
      <c r="BF121" s="1043"/>
      <c r="BG121" s="1043"/>
      <c r="BH121" s="1043"/>
      <c r="BI121" s="1043"/>
      <c r="BJ121" s="1043"/>
      <c r="BK121" s="1043"/>
      <c r="BL121" s="1043"/>
      <c r="BM121" s="1043"/>
      <c r="BN121" s="1043"/>
      <c r="BO121" s="1043"/>
      <c r="BP121" s="1044"/>
      <c r="BQ121" s="1012">
        <v>11859031</v>
      </c>
      <c r="BR121" s="1013"/>
      <c r="BS121" s="1013"/>
      <c r="BT121" s="1013"/>
      <c r="BU121" s="1013"/>
      <c r="BV121" s="1013">
        <v>9289852</v>
      </c>
      <c r="BW121" s="1013"/>
      <c r="BX121" s="1013"/>
      <c r="BY121" s="1013"/>
      <c r="BZ121" s="1013"/>
      <c r="CA121" s="1013">
        <v>9411994</v>
      </c>
      <c r="CB121" s="1013"/>
      <c r="CC121" s="1013"/>
      <c r="CD121" s="1013"/>
      <c r="CE121" s="1013"/>
      <c r="CF121" s="1007">
        <v>25.3</v>
      </c>
      <c r="CG121" s="1008"/>
      <c r="CH121" s="1008"/>
      <c r="CI121" s="1008"/>
      <c r="CJ121" s="1008"/>
      <c r="CK121" s="1103"/>
      <c r="CL121" s="1104"/>
      <c r="CM121" s="1104"/>
      <c r="CN121" s="1104"/>
      <c r="CO121" s="1105"/>
      <c r="CP121" s="1113" t="s">
        <v>404</v>
      </c>
      <c r="CQ121" s="1114"/>
      <c r="CR121" s="1114"/>
      <c r="CS121" s="1114"/>
      <c r="CT121" s="1114"/>
      <c r="CU121" s="1114"/>
      <c r="CV121" s="1114"/>
      <c r="CW121" s="1114"/>
      <c r="CX121" s="1114"/>
      <c r="CY121" s="1114"/>
      <c r="CZ121" s="1114"/>
      <c r="DA121" s="1114"/>
      <c r="DB121" s="1114"/>
      <c r="DC121" s="1114"/>
      <c r="DD121" s="1114"/>
      <c r="DE121" s="1114"/>
      <c r="DF121" s="1115"/>
      <c r="DG121" s="1012">
        <v>7131864</v>
      </c>
      <c r="DH121" s="1013"/>
      <c r="DI121" s="1013"/>
      <c r="DJ121" s="1013"/>
      <c r="DK121" s="1013"/>
      <c r="DL121" s="1013">
        <v>5300712</v>
      </c>
      <c r="DM121" s="1013"/>
      <c r="DN121" s="1013"/>
      <c r="DO121" s="1013"/>
      <c r="DP121" s="1013"/>
      <c r="DQ121" s="1013">
        <v>4960445</v>
      </c>
      <c r="DR121" s="1013"/>
      <c r="DS121" s="1013"/>
      <c r="DT121" s="1013"/>
      <c r="DU121" s="1013"/>
      <c r="DV121" s="1014">
        <v>13.3</v>
      </c>
      <c r="DW121" s="1014"/>
      <c r="DX121" s="1014"/>
      <c r="DY121" s="1014"/>
      <c r="DZ121" s="1015"/>
    </row>
    <row r="122" spans="1:130" s="247" customFormat="1" ht="26.25" customHeight="1">
      <c r="A122" s="1152"/>
      <c r="B122" s="1039"/>
      <c r="C122" s="1009" t="s">
        <v>447</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390</v>
      </c>
      <c r="AB122" s="1052"/>
      <c r="AC122" s="1052"/>
      <c r="AD122" s="1052"/>
      <c r="AE122" s="1053"/>
      <c r="AF122" s="1054" t="s">
        <v>180</v>
      </c>
      <c r="AG122" s="1052"/>
      <c r="AH122" s="1052"/>
      <c r="AI122" s="1052"/>
      <c r="AJ122" s="1053"/>
      <c r="AK122" s="1054" t="s">
        <v>180</v>
      </c>
      <c r="AL122" s="1052"/>
      <c r="AM122" s="1052"/>
      <c r="AN122" s="1052"/>
      <c r="AO122" s="1053"/>
      <c r="AP122" s="1055" t="s">
        <v>436</v>
      </c>
      <c r="AQ122" s="1056"/>
      <c r="AR122" s="1056"/>
      <c r="AS122" s="1056"/>
      <c r="AT122" s="1057"/>
      <c r="AU122" s="1085"/>
      <c r="AV122" s="1086"/>
      <c r="AW122" s="1086"/>
      <c r="AX122" s="1086"/>
      <c r="AY122" s="1087"/>
      <c r="AZ122" s="1067" t="s">
        <v>468</v>
      </c>
      <c r="BA122" s="1058"/>
      <c r="BB122" s="1058"/>
      <c r="BC122" s="1058"/>
      <c r="BD122" s="1058"/>
      <c r="BE122" s="1058"/>
      <c r="BF122" s="1058"/>
      <c r="BG122" s="1058"/>
      <c r="BH122" s="1058"/>
      <c r="BI122" s="1058"/>
      <c r="BJ122" s="1058"/>
      <c r="BK122" s="1058"/>
      <c r="BL122" s="1058"/>
      <c r="BM122" s="1058"/>
      <c r="BN122" s="1058"/>
      <c r="BO122" s="1058"/>
      <c r="BP122" s="1059"/>
      <c r="BQ122" s="1090">
        <v>81000801</v>
      </c>
      <c r="BR122" s="1091"/>
      <c r="BS122" s="1091"/>
      <c r="BT122" s="1091"/>
      <c r="BU122" s="1091"/>
      <c r="BV122" s="1091">
        <v>80368275</v>
      </c>
      <c r="BW122" s="1091"/>
      <c r="BX122" s="1091"/>
      <c r="BY122" s="1091"/>
      <c r="BZ122" s="1091"/>
      <c r="CA122" s="1091">
        <v>78562229</v>
      </c>
      <c r="CB122" s="1091"/>
      <c r="CC122" s="1091"/>
      <c r="CD122" s="1091"/>
      <c r="CE122" s="1091"/>
      <c r="CF122" s="1111">
        <v>211.1</v>
      </c>
      <c r="CG122" s="1112"/>
      <c r="CH122" s="1112"/>
      <c r="CI122" s="1112"/>
      <c r="CJ122" s="1112"/>
      <c r="CK122" s="1103"/>
      <c r="CL122" s="1104"/>
      <c r="CM122" s="1104"/>
      <c r="CN122" s="1104"/>
      <c r="CO122" s="1105"/>
      <c r="CP122" s="1113" t="s">
        <v>469</v>
      </c>
      <c r="CQ122" s="1114"/>
      <c r="CR122" s="1114"/>
      <c r="CS122" s="1114"/>
      <c r="CT122" s="1114"/>
      <c r="CU122" s="1114"/>
      <c r="CV122" s="1114"/>
      <c r="CW122" s="1114"/>
      <c r="CX122" s="1114"/>
      <c r="CY122" s="1114"/>
      <c r="CZ122" s="1114"/>
      <c r="DA122" s="1114"/>
      <c r="DB122" s="1114"/>
      <c r="DC122" s="1114"/>
      <c r="DD122" s="1114"/>
      <c r="DE122" s="1114"/>
      <c r="DF122" s="1115"/>
      <c r="DG122" s="1012">
        <v>1430404</v>
      </c>
      <c r="DH122" s="1013"/>
      <c r="DI122" s="1013"/>
      <c r="DJ122" s="1013"/>
      <c r="DK122" s="1013"/>
      <c r="DL122" s="1013">
        <v>348535</v>
      </c>
      <c r="DM122" s="1013"/>
      <c r="DN122" s="1013"/>
      <c r="DO122" s="1013"/>
      <c r="DP122" s="1013"/>
      <c r="DQ122" s="1013">
        <v>256259</v>
      </c>
      <c r="DR122" s="1013"/>
      <c r="DS122" s="1013"/>
      <c r="DT122" s="1013"/>
      <c r="DU122" s="1013"/>
      <c r="DV122" s="1014">
        <v>0.7</v>
      </c>
      <c r="DW122" s="1014"/>
      <c r="DX122" s="1014"/>
      <c r="DY122" s="1014"/>
      <c r="DZ122" s="1015"/>
    </row>
    <row r="123" spans="1:130" s="247" customFormat="1" ht="26.25" customHeight="1">
      <c r="A123" s="1152"/>
      <c r="B123" s="1039"/>
      <c r="C123" s="1009" t="s">
        <v>453</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436</v>
      </c>
      <c r="AB123" s="1052"/>
      <c r="AC123" s="1052"/>
      <c r="AD123" s="1052"/>
      <c r="AE123" s="1053"/>
      <c r="AF123" s="1054" t="s">
        <v>433</v>
      </c>
      <c r="AG123" s="1052"/>
      <c r="AH123" s="1052"/>
      <c r="AI123" s="1052"/>
      <c r="AJ123" s="1053"/>
      <c r="AK123" s="1054" t="s">
        <v>436</v>
      </c>
      <c r="AL123" s="1052"/>
      <c r="AM123" s="1052"/>
      <c r="AN123" s="1052"/>
      <c r="AO123" s="1053"/>
      <c r="AP123" s="1055" t="s">
        <v>180</v>
      </c>
      <c r="AQ123" s="1056"/>
      <c r="AR123" s="1056"/>
      <c r="AS123" s="1056"/>
      <c r="AT123" s="1057"/>
      <c r="AU123" s="1088"/>
      <c r="AV123" s="1089"/>
      <c r="AW123" s="1089"/>
      <c r="AX123" s="1089"/>
      <c r="AY123" s="1089"/>
      <c r="AZ123" s="278" t="s">
        <v>185</v>
      </c>
      <c r="BA123" s="278"/>
      <c r="BB123" s="278"/>
      <c r="BC123" s="278"/>
      <c r="BD123" s="278"/>
      <c r="BE123" s="278"/>
      <c r="BF123" s="278"/>
      <c r="BG123" s="278"/>
      <c r="BH123" s="278"/>
      <c r="BI123" s="278"/>
      <c r="BJ123" s="278"/>
      <c r="BK123" s="278"/>
      <c r="BL123" s="278"/>
      <c r="BM123" s="278"/>
      <c r="BN123" s="278"/>
      <c r="BO123" s="1068" t="s">
        <v>470</v>
      </c>
      <c r="BP123" s="1099"/>
      <c r="BQ123" s="1158">
        <v>102002540</v>
      </c>
      <c r="BR123" s="1159"/>
      <c r="BS123" s="1159"/>
      <c r="BT123" s="1159"/>
      <c r="BU123" s="1159"/>
      <c r="BV123" s="1159">
        <v>99300204</v>
      </c>
      <c r="BW123" s="1159"/>
      <c r="BX123" s="1159"/>
      <c r="BY123" s="1159"/>
      <c r="BZ123" s="1159"/>
      <c r="CA123" s="1159">
        <v>96910813</v>
      </c>
      <c r="CB123" s="1159"/>
      <c r="CC123" s="1159"/>
      <c r="CD123" s="1159"/>
      <c r="CE123" s="1159"/>
      <c r="CF123" s="1092"/>
      <c r="CG123" s="1093"/>
      <c r="CH123" s="1093"/>
      <c r="CI123" s="1093"/>
      <c r="CJ123" s="1094"/>
      <c r="CK123" s="1103"/>
      <c r="CL123" s="1104"/>
      <c r="CM123" s="1104"/>
      <c r="CN123" s="1104"/>
      <c r="CO123" s="1105"/>
      <c r="CP123" s="1113" t="s">
        <v>406</v>
      </c>
      <c r="CQ123" s="1114"/>
      <c r="CR123" s="1114"/>
      <c r="CS123" s="1114"/>
      <c r="CT123" s="1114"/>
      <c r="CU123" s="1114"/>
      <c r="CV123" s="1114"/>
      <c r="CW123" s="1114"/>
      <c r="CX123" s="1114"/>
      <c r="CY123" s="1114"/>
      <c r="CZ123" s="1114"/>
      <c r="DA123" s="1114"/>
      <c r="DB123" s="1114"/>
      <c r="DC123" s="1114"/>
      <c r="DD123" s="1114"/>
      <c r="DE123" s="1114"/>
      <c r="DF123" s="1115"/>
      <c r="DG123" s="1051">
        <v>862010</v>
      </c>
      <c r="DH123" s="1052"/>
      <c r="DI123" s="1052"/>
      <c r="DJ123" s="1052"/>
      <c r="DK123" s="1053"/>
      <c r="DL123" s="1054">
        <v>448297</v>
      </c>
      <c r="DM123" s="1052"/>
      <c r="DN123" s="1052"/>
      <c r="DO123" s="1052"/>
      <c r="DP123" s="1053"/>
      <c r="DQ123" s="1054">
        <v>82203</v>
      </c>
      <c r="DR123" s="1052"/>
      <c r="DS123" s="1052"/>
      <c r="DT123" s="1052"/>
      <c r="DU123" s="1053"/>
      <c r="DV123" s="1055">
        <v>0.2</v>
      </c>
      <c r="DW123" s="1056"/>
      <c r="DX123" s="1056"/>
      <c r="DY123" s="1056"/>
      <c r="DZ123" s="1057"/>
    </row>
    <row r="124" spans="1:130" s="247" customFormat="1" ht="26.25" customHeight="1" thickBot="1">
      <c r="A124" s="1152"/>
      <c r="B124" s="1039"/>
      <c r="C124" s="1009" t="s">
        <v>456</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433</v>
      </c>
      <c r="AB124" s="1052"/>
      <c r="AC124" s="1052"/>
      <c r="AD124" s="1052"/>
      <c r="AE124" s="1053"/>
      <c r="AF124" s="1054" t="s">
        <v>180</v>
      </c>
      <c r="AG124" s="1052"/>
      <c r="AH124" s="1052"/>
      <c r="AI124" s="1052"/>
      <c r="AJ124" s="1053"/>
      <c r="AK124" s="1054" t="s">
        <v>180</v>
      </c>
      <c r="AL124" s="1052"/>
      <c r="AM124" s="1052"/>
      <c r="AN124" s="1052"/>
      <c r="AO124" s="1053"/>
      <c r="AP124" s="1055" t="s">
        <v>433</v>
      </c>
      <c r="AQ124" s="1056"/>
      <c r="AR124" s="1056"/>
      <c r="AS124" s="1056"/>
      <c r="AT124" s="1057"/>
      <c r="AU124" s="1154" t="s">
        <v>471</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31.7</v>
      </c>
      <c r="BR124" s="1121"/>
      <c r="BS124" s="1121"/>
      <c r="BT124" s="1121"/>
      <c r="BU124" s="1121"/>
      <c r="BV124" s="1121">
        <v>17.3</v>
      </c>
      <c r="BW124" s="1121"/>
      <c r="BX124" s="1121"/>
      <c r="BY124" s="1121"/>
      <c r="BZ124" s="1121"/>
      <c r="CA124" s="1121">
        <v>8.5</v>
      </c>
      <c r="CB124" s="1121"/>
      <c r="CC124" s="1121"/>
      <c r="CD124" s="1121"/>
      <c r="CE124" s="1121"/>
      <c r="CF124" s="1122"/>
      <c r="CG124" s="1123"/>
      <c r="CH124" s="1123"/>
      <c r="CI124" s="1123"/>
      <c r="CJ124" s="1124"/>
      <c r="CK124" s="1106"/>
      <c r="CL124" s="1106"/>
      <c r="CM124" s="1106"/>
      <c r="CN124" s="1106"/>
      <c r="CO124" s="1107"/>
      <c r="CP124" s="1113" t="s">
        <v>472</v>
      </c>
      <c r="CQ124" s="1114"/>
      <c r="CR124" s="1114"/>
      <c r="CS124" s="1114"/>
      <c r="CT124" s="1114"/>
      <c r="CU124" s="1114"/>
      <c r="CV124" s="1114"/>
      <c r="CW124" s="1114"/>
      <c r="CX124" s="1114"/>
      <c r="CY124" s="1114"/>
      <c r="CZ124" s="1114"/>
      <c r="DA124" s="1114"/>
      <c r="DB124" s="1114"/>
      <c r="DC124" s="1114"/>
      <c r="DD124" s="1114"/>
      <c r="DE124" s="1114"/>
      <c r="DF124" s="1115"/>
      <c r="DG124" s="1098" t="s">
        <v>433</v>
      </c>
      <c r="DH124" s="1077"/>
      <c r="DI124" s="1077"/>
      <c r="DJ124" s="1077"/>
      <c r="DK124" s="1078"/>
      <c r="DL124" s="1076" t="s">
        <v>436</v>
      </c>
      <c r="DM124" s="1077"/>
      <c r="DN124" s="1077"/>
      <c r="DO124" s="1077"/>
      <c r="DP124" s="1078"/>
      <c r="DQ124" s="1076" t="s">
        <v>436</v>
      </c>
      <c r="DR124" s="1077"/>
      <c r="DS124" s="1077"/>
      <c r="DT124" s="1077"/>
      <c r="DU124" s="1078"/>
      <c r="DV124" s="1079" t="s">
        <v>433</v>
      </c>
      <c r="DW124" s="1080"/>
      <c r="DX124" s="1080"/>
      <c r="DY124" s="1080"/>
      <c r="DZ124" s="1081"/>
    </row>
    <row r="125" spans="1:130" s="247" customFormat="1" ht="26.25" customHeight="1">
      <c r="A125" s="1152"/>
      <c r="B125" s="1039"/>
      <c r="C125" s="1009" t="s">
        <v>458</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436</v>
      </c>
      <c r="AB125" s="1052"/>
      <c r="AC125" s="1052"/>
      <c r="AD125" s="1052"/>
      <c r="AE125" s="1053"/>
      <c r="AF125" s="1054" t="s">
        <v>390</v>
      </c>
      <c r="AG125" s="1052"/>
      <c r="AH125" s="1052"/>
      <c r="AI125" s="1052"/>
      <c r="AJ125" s="1053"/>
      <c r="AK125" s="1054" t="s">
        <v>436</v>
      </c>
      <c r="AL125" s="1052"/>
      <c r="AM125" s="1052"/>
      <c r="AN125" s="1052"/>
      <c r="AO125" s="1053"/>
      <c r="AP125" s="1055" t="s">
        <v>433</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473</v>
      </c>
      <c r="CL125" s="1101"/>
      <c r="CM125" s="1101"/>
      <c r="CN125" s="1101"/>
      <c r="CO125" s="1102"/>
      <c r="CP125" s="1033" t="s">
        <v>474</v>
      </c>
      <c r="CQ125" s="982"/>
      <c r="CR125" s="982"/>
      <c r="CS125" s="982"/>
      <c r="CT125" s="982"/>
      <c r="CU125" s="982"/>
      <c r="CV125" s="982"/>
      <c r="CW125" s="982"/>
      <c r="CX125" s="982"/>
      <c r="CY125" s="982"/>
      <c r="CZ125" s="982"/>
      <c r="DA125" s="982"/>
      <c r="DB125" s="982"/>
      <c r="DC125" s="982"/>
      <c r="DD125" s="982"/>
      <c r="DE125" s="982"/>
      <c r="DF125" s="983"/>
      <c r="DG125" s="1019" t="s">
        <v>436</v>
      </c>
      <c r="DH125" s="1020"/>
      <c r="DI125" s="1020"/>
      <c r="DJ125" s="1020"/>
      <c r="DK125" s="1020"/>
      <c r="DL125" s="1020" t="s">
        <v>436</v>
      </c>
      <c r="DM125" s="1020"/>
      <c r="DN125" s="1020"/>
      <c r="DO125" s="1020"/>
      <c r="DP125" s="1020"/>
      <c r="DQ125" s="1020" t="s">
        <v>436</v>
      </c>
      <c r="DR125" s="1020"/>
      <c r="DS125" s="1020"/>
      <c r="DT125" s="1020"/>
      <c r="DU125" s="1020"/>
      <c r="DV125" s="1021" t="s">
        <v>436</v>
      </c>
      <c r="DW125" s="1021"/>
      <c r="DX125" s="1021"/>
      <c r="DY125" s="1021"/>
      <c r="DZ125" s="1022"/>
    </row>
    <row r="126" spans="1:130" s="247" customFormat="1" ht="26.25" customHeight="1" thickBot="1">
      <c r="A126" s="1152"/>
      <c r="B126" s="1039"/>
      <c r="C126" s="1009" t="s">
        <v>460</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482166</v>
      </c>
      <c r="AB126" s="1052"/>
      <c r="AC126" s="1052"/>
      <c r="AD126" s="1052"/>
      <c r="AE126" s="1053"/>
      <c r="AF126" s="1054">
        <v>537619</v>
      </c>
      <c r="AG126" s="1052"/>
      <c r="AH126" s="1052"/>
      <c r="AI126" s="1052"/>
      <c r="AJ126" s="1053"/>
      <c r="AK126" s="1054">
        <v>516214</v>
      </c>
      <c r="AL126" s="1052"/>
      <c r="AM126" s="1052"/>
      <c r="AN126" s="1052"/>
      <c r="AO126" s="1053"/>
      <c r="AP126" s="1055">
        <v>1.4</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475</v>
      </c>
      <c r="CQ126" s="1043"/>
      <c r="CR126" s="1043"/>
      <c r="CS126" s="1043"/>
      <c r="CT126" s="1043"/>
      <c r="CU126" s="1043"/>
      <c r="CV126" s="1043"/>
      <c r="CW126" s="1043"/>
      <c r="CX126" s="1043"/>
      <c r="CY126" s="1043"/>
      <c r="CZ126" s="1043"/>
      <c r="DA126" s="1043"/>
      <c r="DB126" s="1043"/>
      <c r="DC126" s="1043"/>
      <c r="DD126" s="1043"/>
      <c r="DE126" s="1043"/>
      <c r="DF126" s="1044"/>
      <c r="DG126" s="1012" t="s">
        <v>436</v>
      </c>
      <c r="DH126" s="1013"/>
      <c r="DI126" s="1013"/>
      <c r="DJ126" s="1013"/>
      <c r="DK126" s="1013"/>
      <c r="DL126" s="1013" t="s">
        <v>436</v>
      </c>
      <c r="DM126" s="1013"/>
      <c r="DN126" s="1013"/>
      <c r="DO126" s="1013"/>
      <c r="DP126" s="1013"/>
      <c r="DQ126" s="1013" t="s">
        <v>436</v>
      </c>
      <c r="DR126" s="1013"/>
      <c r="DS126" s="1013"/>
      <c r="DT126" s="1013"/>
      <c r="DU126" s="1013"/>
      <c r="DV126" s="1014" t="s">
        <v>436</v>
      </c>
      <c r="DW126" s="1014"/>
      <c r="DX126" s="1014"/>
      <c r="DY126" s="1014"/>
      <c r="DZ126" s="1015"/>
    </row>
    <row r="127" spans="1:130" s="247" customFormat="1" ht="26.25" customHeight="1">
      <c r="A127" s="1153"/>
      <c r="B127" s="1041"/>
      <c r="C127" s="1095" t="s">
        <v>476</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12539</v>
      </c>
      <c r="AB127" s="1052"/>
      <c r="AC127" s="1052"/>
      <c r="AD127" s="1052"/>
      <c r="AE127" s="1053"/>
      <c r="AF127" s="1054">
        <v>9132</v>
      </c>
      <c r="AG127" s="1052"/>
      <c r="AH127" s="1052"/>
      <c r="AI127" s="1052"/>
      <c r="AJ127" s="1053"/>
      <c r="AK127" s="1054">
        <v>6064</v>
      </c>
      <c r="AL127" s="1052"/>
      <c r="AM127" s="1052"/>
      <c r="AN127" s="1052"/>
      <c r="AO127" s="1053"/>
      <c r="AP127" s="1055">
        <v>0</v>
      </c>
      <c r="AQ127" s="1056"/>
      <c r="AR127" s="1056"/>
      <c r="AS127" s="1056"/>
      <c r="AT127" s="1057"/>
      <c r="AU127" s="283"/>
      <c r="AV127" s="283"/>
      <c r="AW127" s="283"/>
      <c r="AX127" s="1125" t="s">
        <v>477</v>
      </c>
      <c r="AY127" s="1126"/>
      <c r="AZ127" s="1126"/>
      <c r="BA127" s="1126"/>
      <c r="BB127" s="1126"/>
      <c r="BC127" s="1126"/>
      <c r="BD127" s="1126"/>
      <c r="BE127" s="1127"/>
      <c r="BF127" s="1128" t="s">
        <v>478</v>
      </c>
      <c r="BG127" s="1126"/>
      <c r="BH127" s="1126"/>
      <c r="BI127" s="1126"/>
      <c r="BJ127" s="1126"/>
      <c r="BK127" s="1126"/>
      <c r="BL127" s="1127"/>
      <c r="BM127" s="1128" t="s">
        <v>479</v>
      </c>
      <c r="BN127" s="1126"/>
      <c r="BO127" s="1126"/>
      <c r="BP127" s="1126"/>
      <c r="BQ127" s="1126"/>
      <c r="BR127" s="1126"/>
      <c r="BS127" s="1127"/>
      <c r="BT127" s="1128" t="s">
        <v>480</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481</v>
      </c>
      <c r="CQ127" s="1043"/>
      <c r="CR127" s="1043"/>
      <c r="CS127" s="1043"/>
      <c r="CT127" s="1043"/>
      <c r="CU127" s="1043"/>
      <c r="CV127" s="1043"/>
      <c r="CW127" s="1043"/>
      <c r="CX127" s="1043"/>
      <c r="CY127" s="1043"/>
      <c r="CZ127" s="1043"/>
      <c r="DA127" s="1043"/>
      <c r="DB127" s="1043"/>
      <c r="DC127" s="1043"/>
      <c r="DD127" s="1043"/>
      <c r="DE127" s="1043"/>
      <c r="DF127" s="1044"/>
      <c r="DG127" s="1012" t="s">
        <v>433</v>
      </c>
      <c r="DH127" s="1013"/>
      <c r="DI127" s="1013"/>
      <c r="DJ127" s="1013"/>
      <c r="DK127" s="1013"/>
      <c r="DL127" s="1013" t="s">
        <v>180</v>
      </c>
      <c r="DM127" s="1013"/>
      <c r="DN127" s="1013"/>
      <c r="DO127" s="1013"/>
      <c r="DP127" s="1013"/>
      <c r="DQ127" s="1013" t="s">
        <v>436</v>
      </c>
      <c r="DR127" s="1013"/>
      <c r="DS127" s="1013"/>
      <c r="DT127" s="1013"/>
      <c r="DU127" s="1013"/>
      <c r="DV127" s="1014" t="s">
        <v>390</v>
      </c>
      <c r="DW127" s="1014"/>
      <c r="DX127" s="1014"/>
      <c r="DY127" s="1014"/>
      <c r="DZ127" s="1015"/>
    </row>
    <row r="128" spans="1:130" s="247" customFormat="1" ht="26.25" customHeight="1" thickBot="1">
      <c r="A128" s="1136" t="s">
        <v>482</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483</v>
      </c>
      <c r="X128" s="1138"/>
      <c r="Y128" s="1138"/>
      <c r="Z128" s="1139"/>
      <c r="AA128" s="1140">
        <v>1127998</v>
      </c>
      <c r="AB128" s="1141"/>
      <c r="AC128" s="1141"/>
      <c r="AD128" s="1141"/>
      <c r="AE128" s="1142"/>
      <c r="AF128" s="1143">
        <v>1142957</v>
      </c>
      <c r="AG128" s="1141"/>
      <c r="AH128" s="1141"/>
      <c r="AI128" s="1141"/>
      <c r="AJ128" s="1142"/>
      <c r="AK128" s="1143">
        <v>1030693</v>
      </c>
      <c r="AL128" s="1141"/>
      <c r="AM128" s="1141"/>
      <c r="AN128" s="1141"/>
      <c r="AO128" s="1142"/>
      <c r="AP128" s="1144"/>
      <c r="AQ128" s="1145"/>
      <c r="AR128" s="1145"/>
      <c r="AS128" s="1145"/>
      <c r="AT128" s="1146"/>
      <c r="AU128" s="283"/>
      <c r="AV128" s="283"/>
      <c r="AW128" s="283"/>
      <c r="AX128" s="981" t="s">
        <v>484</v>
      </c>
      <c r="AY128" s="982"/>
      <c r="AZ128" s="982"/>
      <c r="BA128" s="982"/>
      <c r="BB128" s="982"/>
      <c r="BC128" s="982"/>
      <c r="BD128" s="982"/>
      <c r="BE128" s="983"/>
      <c r="BF128" s="1147" t="s">
        <v>461</v>
      </c>
      <c r="BG128" s="1148"/>
      <c r="BH128" s="1148"/>
      <c r="BI128" s="1148"/>
      <c r="BJ128" s="1148"/>
      <c r="BK128" s="1148"/>
      <c r="BL128" s="1149"/>
      <c r="BM128" s="1147">
        <v>11.37</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485</v>
      </c>
      <c r="CQ128" s="1130"/>
      <c r="CR128" s="1130"/>
      <c r="CS128" s="1130"/>
      <c r="CT128" s="1130"/>
      <c r="CU128" s="1130"/>
      <c r="CV128" s="1130"/>
      <c r="CW128" s="1130"/>
      <c r="CX128" s="1130"/>
      <c r="CY128" s="1130"/>
      <c r="CZ128" s="1130"/>
      <c r="DA128" s="1130"/>
      <c r="DB128" s="1130"/>
      <c r="DC128" s="1130"/>
      <c r="DD128" s="1130"/>
      <c r="DE128" s="1130"/>
      <c r="DF128" s="1131"/>
      <c r="DG128" s="1132">
        <v>4538</v>
      </c>
      <c r="DH128" s="1133"/>
      <c r="DI128" s="1133"/>
      <c r="DJ128" s="1133"/>
      <c r="DK128" s="1133"/>
      <c r="DL128" s="1133">
        <v>2135</v>
      </c>
      <c r="DM128" s="1133"/>
      <c r="DN128" s="1133"/>
      <c r="DO128" s="1133"/>
      <c r="DP128" s="1133"/>
      <c r="DQ128" s="1133">
        <v>1450</v>
      </c>
      <c r="DR128" s="1133"/>
      <c r="DS128" s="1133"/>
      <c r="DT128" s="1133"/>
      <c r="DU128" s="1133"/>
      <c r="DV128" s="1134">
        <v>0</v>
      </c>
      <c r="DW128" s="1134"/>
      <c r="DX128" s="1134"/>
      <c r="DY128" s="1134"/>
      <c r="DZ128" s="1135"/>
    </row>
    <row r="129" spans="1:131" s="247" customFormat="1" ht="26.25" customHeight="1">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486</v>
      </c>
      <c r="X129" s="1167"/>
      <c r="Y129" s="1167"/>
      <c r="Z129" s="1168"/>
      <c r="AA129" s="1051">
        <v>42623602</v>
      </c>
      <c r="AB129" s="1052"/>
      <c r="AC129" s="1052"/>
      <c r="AD129" s="1052"/>
      <c r="AE129" s="1053"/>
      <c r="AF129" s="1054">
        <v>43172488</v>
      </c>
      <c r="AG129" s="1052"/>
      <c r="AH129" s="1052"/>
      <c r="AI129" s="1052"/>
      <c r="AJ129" s="1053"/>
      <c r="AK129" s="1054">
        <v>43910493</v>
      </c>
      <c r="AL129" s="1052"/>
      <c r="AM129" s="1052"/>
      <c r="AN129" s="1052"/>
      <c r="AO129" s="1053"/>
      <c r="AP129" s="1169"/>
      <c r="AQ129" s="1170"/>
      <c r="AR129" s="1170"/>
      <c r="AS129" s="1170"/>
      <c r="AT129" s="1171"/>
      <c r="AU129" s="285"/>
      <c r="AV129" s="285"/>
      <c r="AW129" s="285"/>
      <c r="AX129" s="1160" t="s">
        <v>487</v>
      </c>
      <c r="AY129" s="1043"/>
      <c r="AZ129" s="1043"/>
      <c r="BA129" s="1043"/>
      <c r="BB129" s="1043"/>
      <c r="BC129" s="1043"/>
      <c r="BD129" s="1043"/>
      <c r="BE129" s="1044"/>
      <c r="BF129" s="1161" t="s">
        <v>180</v>
      </c>
      <c r="BG129" s="1162"/>
      <c r="BH129" s="1162"/>
      <c r="BI129" s="1162"/>
      <c r="BJ129" s="1162"/>
      <c r="BK129" s="1162"/>
      <c r="BL129" s="1163"/>
      <c r="BM129" s="1161">
        <v>16.37</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3" t="s">
        <v>488</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489</v>
      </c>
      <c r="X130" s="1167"/>
      <c r="Y130" s="1167"/>
      <c r="Z130" s="1168"/>
      <c r="AA130" s="1051">
        <v>6186992</v>
      </c>
      <c r="AB130" s="1052"/>
      <c r="AC130" s="1052"/>
      <c r="AD130" s="1052"/>
      <c r="AE130" s="1053"/>
      <c r="AF130" s="1054">
        <v>6420867</v>
      </c>
      <c r="AG130" s="1052"/>
      <c r="AH130" s="1052"/>
      <c r="AI130" s="1052"/>
      <c r="AJ130" s="1053"/>
      <c r="AK130" s="1054">
        <v>6688960</v>
      </c>
      <c r="AL130" s="1052"/>
      <c r="AM130" s="1052"/>
      <c r="AN130" s="1052"/>
      <c r="AO130" s="1053"/>
      <c r="AP130" s="1169"/>
      <c r="AQ130" s="1170"/>
      <c r="AR130" s="1170"/>
      <c r="AS130" s="1170"/>
      <c r="AT130" s="1171"/>
      <c r="AU130" s="285"/>
      <c r="AV130" s="285"/>
      <c r="AW130" s="285"/>
      <c r="AX130" s="1160" t="s">
        <v>490</v>
      </c>
      <c r="AY130" s="1043"/>
      <c r="AZ130" s="1043"/>
      <c r="BA130" s="1043"/>
      <c r="BB130" s="1043"/>
      <c r="BC130" s="1043"/>
      <c r="BD130" s="1043"/>
      <c r="BE130" s="1044"/>
      <c r="BF130" s="1197">
        <v>3.6</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491</v>
      </c>
      <c r="X131" s="1205"/>
      <c r="Y131" s="1205"/>
      <c r="Z131" s="1206"/>
      <c r="AA131" s="1098">
        <v>36436610</v>
      </c>
      <c r="AB131" s="1077"/>
      <c r="AC131" s="1077"/>
      <c r="AD131" s="1077"/>
      <c r="AE131" s="1078"/>
      <c r="AF131" s="1076">
        <v>36751621</v>
      </c>
      <c r="AG131" s="1077"/>
      <c r="AH131" s="1077"/>
      <c r="AI131" s="1077"/>
      <c r="AJ131" s="1078"/>
      <c r="AK131" s="1076">
        <v>37221533</v>
      </c>
      <c r="AL131" s="1077"/>
      <c r="AM131" s="1077"/>
      <c r="AN131" s="1077"/>
      <c r="AO131" s="1078"/>
      <c r="AP131" s="1207"/>
      <c r="AQ131" s="1208"/>
      <c r="AR131" s="1208"/>
      <c r="AS131" s="1208"/>
      <c r="AT131" s="1209"/>
      <c r="AU131" s="285"/>
      <c r="AV131" s="285"/>
      <c r="AW131" s="285"/>
      <c r="AX131" s="1179" t="s">
        <v>492</v>
      </c>
      <c r="AY131" s="1130"/>
      <c r="AZ131" s="1130"/>
      <c r="BA131" s="1130"/>
      <c r="BB131" s="1130"/>
      <c r="BC131" s="1130"/>
      <c r="BD131" s="1130"/>
      <c r="BE131" s="1131"/>
      <c r="BF131" s="1180">
        <v>8.5</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6" t="s">
        <v>493</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494</v>
      </c>
      <c r="W132" s="1190"/>
      <c r="X132" s="1190"/>
      <c r="Y132" s="1190"/>
      <c r="Z132" s="1191"/>
      <c r="AA132" s="1192">
        <v>4.233599119</v>
      </c>
      <c r="AB132" s="1193"/>
      <c r="AC132" s="1193"/>
      <c r="AD132" s="1193"/>
      <c r="AE132" s="1194"/>
      <c r="AF132" s="1195">
        <v>2.8946042950000002</v>
      </c>
      <c r="AG132" s="1193"/>
      <c r="AH132" s="1193"/>
      <c r="AI132" s="1193"/>
      <c r="AJ132" s="1194"/>
      <c r="AK132" s="1195">
        <v>3.8827578649999999</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495</v>
      </c>
      <c r="W133" s="1173"/>
      <c r="X133" s="1173"/>
      <c r="Y133" s="1173"/>
      <c r="Z133" s="1174"/>
      <c r="AA133" s="1175">
        <v>5</v>
      </c>
      <c r="AB133" s="1176"/>
      <c r="AC133" s="1176"/>
      <c r="AD133" s="1176"/>
      <c r="AE133" s="1177"/>
      <c r="AF133" s="1175">
        <v>3.9</v>
      </c>
      <c r="AG133" s="1176"/>
      <c r="AH133" s="1176"/>
      <c r="AI133" s="1176"/>
      <c r="AJ133" s="1177"/>
      <c r="AK133" s="1175">
        <v>3.6</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yjgpO4MmrFklK55FMl5CwlMys3NpOYjeZ0LB2r11T3J2OXdHC42hNHtXQd51Ic1utg/HXhmNpDhbFN7buJTc5w==" saltValue="Jqih5jqKfHz/5r+ui+d2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rnk7tdeWrjO5BKZjGca22EyT+s3Oyhyynpw+tNl5cMVAejWCt5ZHiA1hqMwSM8QkLfD5mlL6C/n3Z2HZqh9LpQ==" saltValue="mta9Bbw5ZUDB3z9nsuoK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tD93tOrQ2+gtb2l8qxUNvuZd7WKiLUVlwHpzzGvikqq/GkwCGnlhQvV8zwd8AfwHservMjD2HOPjDs6cfiT4g==" saltValue="M0DXEM4dkYSNTpvRXaOEi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504</v>
      </c>
      <c r="AL9" s="1216"/>
      <c r="AM9" s="1216"/>
      <c r="AN9" s="1217"/>
      <c r="AO9" s="313">
        <v>11354804</v>
      </c>
      <c r="AP9" s="313">
        <v>48496</v>
      </c>
      <c r="AQ9" s="314">
        <v>56972</v>
      </c>
      <c r="AR9" s="315">
        <v>-14.9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505</v>
      </c>
      <c r="AL10" s="1216"/>
      <c r="AM10" s="1216"/>
      <c r="AN10" s="1217"/>
      <c r="AO10" s="316">
        <v>191565</v>
      </c>
      <c r="AP10" s="316">
        <v>818</v>
      </c>
      <c r="AQ10" s="317">
        <v>4161</v>
      </c>
      <c r="AR10" s="318">
        <v>-80.3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506</v>
      </c>
      <c r="AL11" s="1216"/>
      <c r="AM11" s="1216"/>
      <c r="AN11" s="1217"/>
      <c r="AO11" s="316">
        <v>45315</v>
      </c>
      <c r="AP11" s="316">
        <v>194</v>
      </c>
      <c r="AQ11" s="317">
        <v>2113</v>
      </c>
      <c r="AR11" s="318">
        <v>-90.8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507</v>
      </c>
      <c r="AL12" s="1216"/>
      <c r="AM12" s="1216"/>
      <c r="AN12" s="1217"/>
      <c r="AO12" s="316">
        <v>533291</v>
      </c>
      <c r="AP12" s="316">
        <v>2278</v>
      </c>
      <c r="AQ12" s="317">
        <v>1531</v>
      </c>
      <c r="AR12" s="318">
        <v>48.8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508</v>
      </c>
      <c r="AL13" s="1216"/>
      <c r="AM13" s="1216"/>
      <c r="AN13" s="1217"/>
      <c r="AO13" s="316" t="s">
        <v>509</v>
      </c>
      <c r="AP13" s="316" t="s">
        <v>509</v>
      </c>
      <c r="AQ13" s="317">
        <v>63</v>
      </c>
      <c r="AR13" s="318" t="s">
        <v>509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510</v>
      </c>
      <c r="AL14" s="1216"/>
      <c r="AM14" s="1216"/>
      <c r="AN14" s="1217"/>
      <c r="AO14" s="316">
        <v>527974</v>
      </c>
      <c r="AP14" s="316">
        <v>2255</v>
      </c>
      <c r="AQ14" s="317">
        <v>1595</v>
      </c>
      <c r="AR14" s="318">
        <v>41.4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511</v>
      </c>
      <c r="AL15" s="1216"/>
      <c r="AM15" s="1216"/>
      <c r="AN15" s="1217"/>
      <c r="AO15" s="316">
        <v>110693</v>
      </c>
      <c r="AP15" s="316">
        <v>473</v>
      </c>
      <c r="AQ15" s="317">
        <v>1299</v>
      </c>
      <c r="AR15" s="318">
        <v>-63.6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512</v>
      </c>
      <c r="AL16" s="1219"/>
      <c r="AM16" s="1219"/>
      <c r="AN16" s="1220"/>
      <c r="AO16" s="316">
        <v>-776860</v>
      </c>
      <c r="AP16" s="316">
        <v>-3318</v>
      </c>
      <c r="AQ16" s="317">
        <v>-3680</v>
      </c>
      <c r="AR16" s="318">
        <v>-9.8000000000000007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185</v>
      </c>
      <c r="AL17" s="1219"/>
      <c r="AM17" s="1219"/>
      <c r="AN17" s="1220"/>
      <c r="AO17" s="316">
        <v>11986782</v>
      </c>
      <c r="AP17" s="316">
        <v>51196</v>
      </c>
      <c r="AQ17" s="317">
        <v>64053</v>
      </c>
      <c r="AR17" s="318">
        <v>-20.100000000000001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517</v>
      </c>
      <c r="AL21" s="1211"/>
      <c r="AM21" s="1211"/>
      <c r="AN21" s="1212"/>
      <c r="AO21" s="328">
        <v>5.51</v>
      </c>
      <c r="AP21" s="329">
        <v>6.41</v>
      </c>
      <c r="AQ21" s="330">
        <v>-0.9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518</v>
      </c>
      <c r="AL22" s="1211"/>
      <c r="AM22" s="1211"/>
      <c r="AN22" s="1212"/>
      <c r="AO22" s="333">
        <v>99.4</v>
      </c>
      <c r="AP22" s="334">
        <v>99.9</v>
      </c>
      <c r="AQ22" s="335">
        <v>-0.5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522</v>
      </c>
      <c r="AL32" s="1227"/>
      <c r="AM32" s="1227"/>
      <c r="AN32" s="1228"/>
      <c r="AO32" s="343">
        <v>7153515</v>
      </c>
      <c r="AP32" s="343">
        <v>30553</v>
      </c>
      <c r="AQ32" s="344">
        <v>28685</v>
      </c>
      <c r="AR32" s="345">
        <v>6.5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523</v>
      </c>
      <c r="AL33" s="1227"/>
      <c r="AM33" s="1227"/>
      <c r="AN33" s="1228"/>
      <c r="AO33" s="343" t="s">
        <v>509</v>
      </c>
      <c r="AP33" s="343" t="s">
        <v>509</v>
      </c>
      <c r="AQ33" s="344">
        <v>2</v>
      </c>
      <c r="AR33" s="345" t="s">
        <v>509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524</v>
      </c>
      <c r="AL34" s="1227"/>
      <c r="AM34" s="1227"/>
      <c r="AN34" s="1228"/>
      <c r="AO34" s="343" t="s">
        <v>509</v>
      </c>
      <c r="AP34" s="343" t="s">
        <v>509</v>
      </c>
      <c r="AQ34" s="344">
        <v>37</v>
      </c>
      <c r="AR34" s="345" t="s">
        <v>509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525</v>
      </c>
      <c r="AL35" s="1227"/>
      <c r="AM35" s="1227"/>
      <c r="AN35" s="1228"/>
      <c r="AO35" s="343">
        <v>1425593</v>
      </c>
      <c r="AP35" s="343">
        <v>6089</v>
      </c>
      <c r="AQ35" s="344">
        <v>9040</v>
      </c>
      <c r="AR35" s="345">
        <v>-32.6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526</v>
      </c>
      <c r="AL36" s="1227"/>
      <c r="AM36" s="1227"/>
      <c r="AN36" s="1228"/>
      <c r="AO36" s="343">
        <v>63489</v>
      </c>
      <c r="AP36" s="343">
        <v>271</v>
      </c>
      <c r="AQ36" s="344">
        <v>445</v>
      </c>
      <c r="AR36" s="345">
        <v>-39.1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527</v>
      </c>
      <c r="AL37" s="1227"/>
      <c r="AM37" s="1227"/>
      <c r="AN37" s="1228"/>
      <c r="AO37" s="343">
        <v>522278</v>
      </c>
      <c r="AP37" s="343">
        <v>2231</v>
      </c>
      <c r="AQ37" s="344">
        <v>676</v>
      </c>
      <c r="AR37" s="345">
        <v>230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528</v>
      </c>
      <c r="AL38" s="1230"/>
      <c r="AM38" s="1230"/>
      <c r="AN38" s="1231"/>
      <c r="AO38" s="346" t="s">
        <v>509</v>
      </c>
      <c r="AP38" s="346" t="s">
        <v>509</v>
      </c>
      <c r="AQ38" s="347">
        <v>0</v>
      </c>
      <c r="AR38" s="335" t="s">
        <v>509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529</v>
      </c>
      <c r="AL39" s="1230"/>
      <c r="AM39" s="1230"/>
      <c r="AN39" s="1231"/>
      <c r="AO39" s="343">
        <v>-1030693</v>
      </c>
      <c r="AP39" s="343">
        <v>-4402</v>
      </c>
      <c r="AQ39" s="344">
        <v>-7187</v>
      </c>
      <c r="AR39" s="345">
        <v>-38.799999999999997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530</v>
      </c>
      <c r="AL40" s="1227"/>
      <c r="AM40" s="1227"/>
      <c r="AN40" s="1228"/>
      <c r="AO40" s="343">
        <v>-6688960</v>
      </c>
      <c r="AP40" s="343">
        <v>-28569</v>
      </c>
      <c r="AQ40" s="344">
        <v>-25299</v>
      </c>
      <c r="AR40" s="345">
        <v>12.9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296</v>
      </c>
      <c r="AL41" s="1233"/>
      <c r="AM41" s="1233"/>
      <c r="AN41" s="1234"/>
      <c r="AO41" s="343">
        <v>1445222</v>
      </c>
      <c r="AP41" s="343">
        <v>6173</v>
      </c>
      <c r="AQ41" s="344">
        <v>6399</v>
      </c>
      <c r="AR41" s="345">
        <v>-3.5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499</v>
      </c>
      <c r="AN49" s="1223" t="s">
        <v>534</v>
      </c>
      <c r="AO49" s="1224"/>
      <c r="AP49" s="1224"/>
      <c r="AQ49" s="1224"/>
      <c r="AR49" s="122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5658187</v>
      </c>
      <c r="AN51" s="365">
        <v>23877</v>
      </c>
      <c r="AO51" s="366">
        <v>-16.899999999999999</v>
      </c>
      <c r="AP51" s="367">
        <v>43554</v>
      </c>
      <c r="AQ51" s="368">
        <v>4</v>
      </c>
      <c r="AR51" s="369">
        <v>-20.9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3622218</v>
      </c>
      <c r="AN52" s="373">
        <v>15285</v>
      </c>
      <c r="AO52" s="374">
        <v>-29.6</v>
      </c>
      <c r="AP52" s="375">
        <v>24811</v>
      </c>
      <c r="AQ52" s="376">
        <v>4.5999999999999996</v>
      </c>
      <c r="AR52" s="377">
        <v>-34.200000000000003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6011835</v>
      </c>
      <c r="AN53" s="365">
        <v>25424</v>
      </c>
      <c r="AO53" s="366">
        <v>6.5</v>
      </c>
      <c r="AP53" s="367">
        <v>42581</v>
      </c>
      <c r="AQ53" s="368">
        <v>-2.2000000000000002</v>
      </c>
      <c r="AR53" s="369">
        <v>8.6999999999999993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3205804</v>
      </c>
      <c r="AN54" s="373">
        <v>13557</v>
      </c>
      <c r="AO54" s="374">
        <v>-11.3</v>
      </c>
      <c r="AP54" s="375">
        <v>24354</v>
      </c>
      <c r="AQ54" s="376">
        <v>-1.8</v>
      </c>
      <c r="AR54" s="377">
        <v>-9.5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6090184</v>
      </c>
      <c r="AN55" s="365">
        <v>25837</v>
      </c>
      <c r="AO55" s="366">
        <v>1.6</v>
      </c>
      <c r="AP55" s="367">
        <v>45426</v>
      </c>
      <c r="AQ55" s="368">
        <v>6.7</v>
      </c>
      <c r="AR55" s="369">
        <v>-5.0999999999999996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2239160</v>
      </c>
      <c r="AN56" s="373">
        <v>9499</v>
      </c>
      <c r="AO56" s="374">
        <v>-29.9</v>
      </c>
      <c r="AP56" s="375">
        <v>24508</v>
      </c>
      <c r="AQ56" s="376">
        <v>0.6</v>
      </c>
      <c r="AR56" s="377">
        <v>-30.5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7431972</v>
      </c>
      <c r="AN57" s="365">
        <v>31680</v>
      </c>
      <c r="AO57" s="366">
        <v>22.6</v>
      </c>
      <c r="AP57" s="367">
        <v>45022</v>
      </c>
      <c r="AQ57" s="368">
        <v>-0.9</v>
      </c>
      <c r="AR57" s="369">
        <v>23.5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3487851</v>
      </c>
      <c r="AN58" s="373">
        <v>14867</v>
      </c>
      <c r="AO58" s="374">
        <v>56.5</v>
      </c>
      <c r="AP58" s="375">
        <v>25247</v>
      </c>
      <c r="AQ58" s="376">
        <v>3</v>
      </c>
      <c r="AR58" s="377">
        <v>53.5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4344962</v>
      </c>
      <c r="AN59" s="365">
        <v>18557</v>
      </c>
      <c r="AO59" s="366">
        <v>-41.4</v>
      </c>
      <c r="AP59" s="367">
        <v>46035</v>
      </c>
      <c r="AQ59" s="368">
        <v>2.2999999999999998</v>
      </c>
      <c r="AR59" s="369">
        <v>-43.7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2907750</v>
      </c>
      <c r="AN60" s="373">
        <v>12419</v>
      </c>
      <c r="AO60" s="374">
        <v>-16.5</v>
      </c>
      <c r="AP60" s="375">
        <v>25158</v>
      </c>
      <c r="AQ60" s="376">
        <v>-0.4</v>
      </c>
      <c r="AR60" s="377">
        <v>-16.100000000000001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5907428</v>
      </c>
      <c r="AN61" s="380">
        <v>25075</v>
      </c>
      <c r="AO61" s="381">
        <v>-5.5</v>
      </c>
      <c r="AP61" s="382">
        <v>44524</v>
      </c>
      <c r="AQ61" s="383">
        <v>2</v>
      </c>
      <c r="AR61" s="369">
        <v>-7.5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3092557</v>
      </c>
      <c r="AN62" s="373">
        <v>13125</v>
      </c>
      <c r="AO62" s="374">
        <v>-6.2</v>
      </c>
      <c r="AP62" s="375">
        <v>24816</v>
      </c>
      <c r="AQ62" s="376">
        <v>1.2</v>
      </c>
      <c r="AR62" s="377">
        <v>-7.4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Zpu9Yn9Cnh76wT8dQZnkLanZmhu9CDw+xhpPwmdc2fqlBOilL8Rc2sb9VQZUXLU+PEVfVbjpUi+R6yr2GWwIIA==" saltValue="xdISee4DRUh0SNg16Q/Q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60xhsI/6b9s6onbowPCEyNKkpOgTEejbgUTIj39/6MJ7POPEU6Ye/KSgGLLL0YSOLaqotobCQm9oLattVgR43w==" saltValue="keWbKc6hNymFz8+WZt3W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fa+9dTxC43xUtlUkrcDxXVIu31ybRB/TqrlxpQ0Zo+rYb2yRyDAWREOj8+w8NX+QBHvRy/Y6IBpQHnz1RPD4AQ==" saltValue="I8Jgjk7VFCklo3N9q77n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5" t="s">
        <v>3</v>
      </c>
      <c r="D47" s="1235"/>
      <c r="E47" s="1236"/>
      <c r="F47" s="11">
        <v>10.44</v>
      </c>
      <c r="G47" s="12">
        <v>9.48</v>
      </c>
      <c r="H47" s="12">
        <v>9.8699999999999992</v>
      </c>
      <c r="I47" s="12">
        <v>9.75</v>
      </c>
      <c r="J47" s="13">
        <v>6.79</v>
      </c>
    </row>
    <row r="48" spans="2:10" ht="57.75" customHeight="1">
      <c r="B48" s="14"/>
      <c r="C48" s="1237" t="s">
        <v>4</v>
      </c>
      <c r="D48" s="1237"/>
      <c r="E48" s="1238"/>
      <c r="F48" s="15">
        <v>6.43</v>
      </c>
      <c r="G48" s="16">
        <v>4.57</v>
      </c>
      <c r="H48" s="16">
        <v>5.19</v>
      </c>
      <c r="I48" s="16">
        <v>5.68</v>
      </c>
      <c r="J48" s="17">
        <v>6.25</v>
      </c>
    </row>
    <row r="49" spans="2:10" ht="57.75" customHeight="1" thickBot="1">
      <c r="B49" s="18"/>
      <c r="C49" s="1239" t="s">
        <v>5</v>
      </c>
      <c r="D49" s="1239"/>
      <c r="E49" s="1240"/>
      <c r="F49" s="19" t="s">
        <v>555</v>
      </c>
      <c r="G49" s="20" t="s">
        <v>556</v>
      </c>
      <c r="H49" s="20">
        <v>1.1100000000000001</v>
      </c>
      <c r="I49" s="20">
        <v>0.55000000000000004</v>
      </c>
      <c r="J49" s="21" t="s">
        <v>557</v>
      </c>
    </row>
    <row r="50" spans="2:10" ht="13.5" customHeight="1"/>
  </sheetData>
  <sheetProtection algorithmName="SHA-512" hashValue="A0uw+Uez+0O4QaUtFu1RC1pbjTQr8ca3FwOBvQcjrZap2OjburFjMQoiKzDbYRaFobIka87JXKHHo5z2wq9o1g==" saltValue="nB5p5LN1pzL2b0TQiy+L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2021-10-12T00:39:07Z</cp:lastPrinted>
  <dcterms:created xsi:type="dcterms:W3CDTF">2021-02-05T01:41:19Z</dcterms:created>
  <dcterms:modified xsi:type="dcterms:W3CDTF">2021-10-13T02:17:41Z</dcterms:modified>
  <cp:category/>
</cp:coreProperties>
</file>