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fbsv01\財政課\R3財政課\071予算\04予算執行\040財政公表\00005-01財政状況資料集の公表~~01\030916【埼玉県市町村課】（1015〆・作業依頼）令和元年度財政状況資料集の作成について（2回目）\県への回答\"/>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E34" i="10"/>
  <c r="BW34" i="10" s="1"/>
  <c r="BW35" i="10" s="1"/>
  <c r="BW36" i="10" s="1"/>
  <c r="BW37" i="10" s="1"/>
  <c r="BW38" i="10" s="1"/>
  <c r="BW39" i="10" s="1"/>
  <c r="BW40" i="10" s="1"/>
  <c r="BW41" i="10" s="1"/>
  <c r="BW42" i="10" s="1"/>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<sst xmlns="http://schemas.openxmlformats.org/spreadsheetml/2006/main" count="1118" uniqueCount="623">
  <si>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</si>
  <si>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</si>
  <si>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</si>
  <si>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</si>
  <si>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</si>
  <si>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</si>
  <si>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</si>
  <si>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</si>
  <si>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</si>
  <si>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</si>
  <si>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</si>
  <si>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</si>
  <si>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</si>
  <si>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</si>
  <si>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</si>
  <si>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</si>
  <si>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</si>
  <si>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</si>
  <si>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</si>
  <si>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</si>
  <si>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</si>
  <si>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</si>
  <si>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</si>
  <si>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</si>
  <si>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</si>
  <si>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</si>
  <si>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</si>
  <si>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</si>
  <si>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</si>
  <si>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</si>
  <si>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</si>
  <si>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</si>
  <si>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</si>
  <si>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</si>
  <si>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</si>
  <si>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</si>
  <si>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</si>
  <si>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</si>
  <si>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</si>
  <si>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</si>
  <si>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</si>
  <si>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</si>
  <si>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</si>
  <si>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</si>
  <si>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</si>
  <si>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</si>
  <si>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</si>
  <si>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</si>
  <si>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</si>
  <si>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</si>
  <si>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</si>
  <si>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</si>
  <si>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</si>
  <si>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</si>
  <si>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</si>
  <si>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</si>
  <si>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</si>
  <si>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</si>
  <si>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</si>
  <si>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</si>
  <si>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</si>
  <si>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</si>
  <si>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</si>
  <si>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</si>
  <si>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</si>
  <si>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</si>
  <si>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</si>
  <si>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</si>
  <si>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</si>
  <si>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</si>
  <si>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</si>
  <si>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</si>
  <si>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</si>
  <si>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</si>
  <si>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</si>
  <si>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</si>
  <si>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</si>
  <si>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</si>
  <si>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</si>
  <si>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</si>
  <si>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</si>
  <si>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</si>
  <si>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</si>
  <si>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</si>
  <si>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</si>
  <si>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</si>
  <si>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</si>
  <si>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</si>
  <si>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</si>
  <si>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</si>
  <si>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</si>
  <si>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</si>
  <si>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</si>
  <si>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</si>
  <si>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</si>
  <si>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</si>
  <si>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</si>
  <si>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東松山市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</si>
  <si>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</si>
  <si>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</si>
  <si>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</si>
  <si>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</si>
  <si>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</si>
  <si>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</si>
  <si>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</si>
  <si>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</si>
  <si>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</si>
  <si>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</si>
  <si>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</si>
  <si>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</si>
  <si>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</si>
  <si>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</si>
  <si>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</si>
  <si>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</si>
  <si>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</si>
  <si>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</si>
  <si>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</si>
  <si>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</si>
  <si>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</si>
  <si>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</si>
  <si>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</si>
  <si>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</si>
  <si>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</si>
  <si>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</si>
  <si>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</si>
  <si>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</si>
  <si>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</si>
  <si>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</si>
  <si>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</si>
  <si>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</si>
  <si>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</si>
  <si>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</si>
  <si>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</si>
  <si>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</si>
  <si>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</si>
  <si>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</si>
  <si>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</si>
  <si>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</si>
  <si>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</si>
  <si>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</si>
  <si>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</si>
  <si>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</si>
  <si>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</si>
  <si>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</si>
  <si>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</si>
  <si>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</si>
  <si>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</si>
  <si>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</si>
  <si>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</si>
  <si>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</si>
  <si>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</si>
  <si>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</si>
  <si>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</si>
  <si>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</si>
  <si>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</si>
  <si>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</si>
  <si>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</si>
  <si>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</si>
  <si>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</si>
  <si>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</si>
  <si>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</si>
  <si>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</si>
  <si>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</si>
  <si>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</si>
  <si>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</si>
  <si>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</si>
  <si>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</si>
  <si>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</si>
  <si>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</si>
  <si>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</si>
  <si>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</si>
  <si>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</si>
  <si>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</si>
  <si>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</si>
  <si>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</si>
  <si>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</si>
  <si>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</si>
  <si>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</si>
  <si>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</si>
  <si>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</si>
  <si>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</si>
  <si>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</si>
  <si>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</si>
  <si>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</si>
  <si>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</si>
  <si>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</si>
  <si>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</si>
  <si>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</si>
  <si>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</si>
  <si>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</si>
  <si>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</si>
  <si>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</si>
  <si>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</si>
  <si>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</si>
  <si>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</si>
  <si>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</si>
  <si>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</si>
  <si>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</si>
  <si>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</si>
  <si>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</si>
  <si>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</si>
  <si>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</si>
  <si>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</si>
  <si>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</si>
  <si>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</si>
  <si>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</si>
  <si>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</si>
  <si>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</si>
  <si>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埼玉県東松山市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</si>
  <si>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</si>
  <si>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</si>
  <si>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</si>
  <si>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</si>
  <si>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</si>
  <si>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</si>
  <si>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</si>
  <si>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</si>
  <si>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</si>
  <si>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</si>
  <si>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</si>
  <si>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</si>
  <si>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</si>
  <si>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</si>
  <si>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</si>
  <si>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</si>
  <si>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</si>
  <si>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</si>
  <si>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</si>
  <si>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</si>
  <si>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</si>
  <si>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</si>
  <si>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</si>
  <si>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</si>
  <si>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</si>
  <si>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</si>
  <si>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</si>
  <si>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</si>
  <si>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</si>
  <si>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</si>
  <si>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</si>
  <si>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</si>
  <si>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</si>
  <si>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</si>
  <si>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</si>
  <si>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</si>
  <si>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</si>
  <si>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</si>
  <si>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</si>
  <si>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</si>
  <si>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</si>
  <si>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</si>
  <si>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</si>
  <si>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</si>
  <si>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</si>
  <si>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</si>
  <si>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</si>
  <si>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</si>
  <si>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</si>
  <si>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</si>
  <si>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</si>
  <si>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</si>
  <si>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</si>
  <si>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</si>
  <si>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</si>
  <si>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</si>
  <si>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</si>
  <si>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</si>
  <si>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</si>
  <si>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</si>
  <si>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</si>
  <si>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</si>
  <si>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</si>
  <si>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</si>
  <si>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</si>
  <si>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</si>
  <si>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</si>
  <si>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</si>
  <si>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</si>
  <si>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</si>
  <si>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</si>
  <si>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</si>
  <si>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</si>
  <si>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</si>
  <si>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</si>
  <si>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</si>
  <si>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</si>
  <si>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</si>
  <si>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</si>
  <si>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</si>
  <si>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</si>
  <si>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</si>
  <si>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</si>
  <si>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</si>
  <si>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</si>
  <si>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</si>
  <si>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</si>
  <si>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</si>
  <si>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</si>
  <si>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</si>
  <si>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</si>
  <si>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</si>
  <si>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</si>
  <si>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</si>
  <si>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</si>
  <si>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</si>
  <si>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</si>
  <si>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</si>
  <si>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</si>
  <si>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</si>
  <si>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</si>
  <si>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</si>
  <si>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</si>
  <si>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</si>
  <si>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</si>
  <si>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</si>
  <si>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</si>
  <si>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</si>
  <si>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</si>
  <si>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</si>
  <si>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</si>
  <si>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</si>
  <si>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</si>
  <si>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</si>
  <si>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</si>
  <si>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</si>
  <si>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</si>
  <si>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</si>
  <si>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</si>
  <si>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</si>
  <si>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</si>
  <si>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</si>
  <si>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</si>
  <si>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</si>
  <si>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</si>
  <si>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</si>
  <si>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</si>
  <si>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</si>
  <si>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</si>
  <si>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</si>
  <si>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</si>
  <si>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</si>
  <si>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</si>
  <si>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</si>
  <si>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</si>
  <si>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</si>
  <si>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</si>
  <si>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</si>
  <si>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</si>
  <si>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</si>
  <si>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</si>
  <si>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</si>
  <si>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</si>
  <si>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</si>
  <si>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</si>
  <si>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</si>
  <si>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</si>
  <si>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</si>
  <si>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</si>
  <si>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</si>
  <si>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</si>
  <si>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</si>
  <si>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</si>
  <si>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埼玉県東松山市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</si>
  <si>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</si>
  <si>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</si>
  <si>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</si>
  <si>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</si>
  <si>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</si>
  <si>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</si>
  <si>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</si>
  <si>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</si>
  <si>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</si>
  <si>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</si>
  <si>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</si>
  <si>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</si>
  <si>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</si>
  <si>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</si>
  <si>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</si>
  <si>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</si>
  <si>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</si>
  <si>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</si>
  <si>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</si>
  <si>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</si>
  <si>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</si>
  <si>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</si>
  <si>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</si>
  <si>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</si>
  <si>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</si>
  <si>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</si>
  <si>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</si>
  <si>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</si>
  <si>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</si>
  <si>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</si>
  <si>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</si>
  <si>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</si>
  <si>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</si>
  <si>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</si>
  <si>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</si>
  <si>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</si>
  <si>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</si>
  <si>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</si>
  <si>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</si>
  <si>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</si>
  <si>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</si>
  <si>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法適用企業</t>
    <phoneticPr fontId="5"/>
  </si>
  <si>
    <t>高坂駅東口第一土地区画整理事業特別会計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</si>
  <si>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</si>
  <si>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</si>
  <si>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</si>
  <si>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</si>
  <si>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</si>
  <si>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</si>
  <si>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</si>
  <si>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</si>
  <si>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</si>
  <si>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</si>
  <si>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</si>
  <si>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</si>
  <si>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</si>
  <si>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</si>
  <si>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</si>
  <si>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</si>
  <si>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</si>
  <si>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</si>
  <si>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</si>
  <si>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</si>
  <si>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</si>
  <si>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</si>
  <si>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</si>
  <si>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</si>
  <si>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</si>
  <si>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</si>
  <si>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</si>
  <si>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</si>
  <si>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</si>
  <si>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</si>
  <si>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</si>
  <si>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</si>
  <si>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</si>
  <si>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</si>
  <si>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</si>
  <si>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</si>
  <si>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</si>
  <si>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</si>
  <si>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</si>
  <si>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</si>
  <si>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</si>
  <si>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</si>
  <si>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</si>
  <si>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</si>
  <si>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</si>
  <si>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</si>
  <si>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</si>
  <si>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</si>
  <si>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</si>
  <si>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</si>
  <si>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</si>
  <si>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</si>
  <si>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</si>
  <si>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</si>
  <si>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</si>
  <si>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</si>
  <si>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</si>
  <si>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</si>
  <si>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</si>
  <si>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</si>
  <si>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</si>
  <si>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</si>
  <si>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</si>
  <si>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</si>
  <si>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</si>
  <si>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</si>
  <si>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</si>
  <si>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</si>
  <si>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</si>
  <si>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</si>
  <si>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</si>
  <si>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</si>
  <si>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</si>
  <si>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</si>
  <si>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</si>
  <si>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</si>
  <si>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</si>
  <si>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</si>
  <si>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</si>
  <si>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高坂駅東口第一土地区画整理事業特別会計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</si>
  <si>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</si>
  <si>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</si>
  <si>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</si>
  <si>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</si>
  <si>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</si>
  <si>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</si>
  <si>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</si>
  <si>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</si>
  <si>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</si>
  <si>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</si>
  <si>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</si>
  <si>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</si>
  <si>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</si>
  <si>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</si>
  <si>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</si>
  <si>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</si>
  <si>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</si>
  <si>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</si>
  <si>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</si>
  <si>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</si>
  <si>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</si>
  <si>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</si>
  <si>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</si>
  <si>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</si>
  <si>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</si>
  <si>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</si>
  <si>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</si>
  <si>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</si>
  <si>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</si>
  <si>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</si>
  <si>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</si>
  <si>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</si>
  <si>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</si>
  <si>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</si>
  <si>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</si>
  <si>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</si>
  <si>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</si>
  <si>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</si>
  <si>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</si>
  <si>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</si>
  <si>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</si>
  <si>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</si>
  <si>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</si>
  <si>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</si>
  <si>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</si>
  <si>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</si>
  <si>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</si>
  <si>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</si>
  <si>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</si>
  <si>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</si>
  <si>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</si>
  <si>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</si>
  <si>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</si>
  <si>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</si>
  <si>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</si>
  <si>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</si>
  <si>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</si>
  <si>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</si>
  <si>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</si>
  <si>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</si>
  <si>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</si>
  <si>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</si>
  <si>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</si>
  <si>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</si>
  <si>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</si>
  <si>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</si>
  <si>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</si>
  <si>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</si>
  <si>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</si>
  <si>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</si>
  <si>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</si>
  <si>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</si>
  <si>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</si>
  <si>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</si>
  <si>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</si>
  <si>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</si>
  <si>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</si>
  <si>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</si>
  <si>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</si>
  <si>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</si>
  <si>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</si>
  <si>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</si>
  <si>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</si>
  <si>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</si>
  <si>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1.93</t>
  </si>
  <si>
    <t>▲ 0.92</t>
  </si>
  <si>
    <t>▲ 1.00</t>
  </si>
  <si>
    <t>▲ 0.33</t>
  </si>
  <si>
    <t>水道事業会計</t>
  </si>
  <si>
    <t>病院事業会計</t>
  </si>
  <si>
    <t>一般会計</t>
  </si>
  <si>
    <t>国民健康保険特別会計</t>
  </si>
  <si>
    <t>下水道事業特別会計</t>
  </si>
  <si>
    <t>介護保険特別会計</t>
  </si>
  <si>
    <t>高坂駅東口第一土地区画整理事業特別会計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</si>
  <si>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</si>
  <si>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</si>
  <si>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</si>
  <si>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</si>
  <si>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</si>
  <si>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</si>
  <si>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</si>
  <si>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</si>
  <si>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</si>
  <si>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</si>
  <si>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埼玉県後期高齢医者医療広域連合</t>
    <rPh sb="0" eb="3">
      <t>サイタマケン</t>
    </rPh>
    <rPh sb="3" eb="5">
      <t>コウキ</t>
    </rPh>
    <rPh sb="5" eb="7">
      <t>コウレイ</t>
    </rPh>
    <rPh sb="7" eb="9">
      <t>イシャ</t>
    </rPh>
    <rPh sb="9" eb="11">
      <t>イリョウ</t>
    </rPh>
    <rPh sb="11" eb="15">
      <t>コウイキレンゴウ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</si>
  <si>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</si>
  <si>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5">
      <t>コウイキレンゴウ</t>
    </rPh>
    <phoneticPr fontId="2"/>
  </si>
  <si>
    <t>埼玉県都市競艇組合</t>
    <rPh sb="0" eb="3">
      <t>サイタマケン</t>
    </rPh>
    <rPh sb="3" eb="5">
      <t>トシ</t>
    </rPh>
    <rPh sb="5" eb="7">
      <t>キョウテイ</t>
    </rPh>
    <rPh sb="7" eb="9">
      <t>クミアイ</t>
    </rPh>
    <phoneticPr fontId="2"/>
  </si>
  <si>
    <t>比企広域市町村圏組合</t>
    <rPh sb="0" eb="2">
      <t>ヒキ</t>
    </rPh>
    <rPh sb="2" eb="4">
      <t>コウイキ</t>
    </rPh>
    <rPh sb="4" eb="7">
      <t>シチョウソン</t>
    </rPh>
    <rPh sb="7" eb="8">
      <t>ケン</t>
    </rPh>
    <rPh sb="8" eb="10">
      <t>クミアイ</t>
    </rPh>
    <phoneticPr fontId="2"/>
  </si>
  <si>
    <t>埼玉中部資源循環組合</t>
    <rPh sb="0" eb="2">
      <t>サイタマ</t>
    </rPh>
    <rPh sb="2" eb="4">
      <t>チュウブ</t>
    </rPh>
    <rPh sb="4" eb="10">
      <t>シゲンジュンカンクミアイ</t>
    </rPh>
    <phoneticPr fontId="2"/>
  </si>
  <si>
    <t>東松山文化まちづくり公社</t>
    <rPh sb="0" eb="3">
      <t>ヒガシマツヤマ</t>
    </rPh>
    <rPh sb="3" eb="5">
      <t>ブンカ</t>
    </rPh>
    <rPh sb="10" eb="12">
      <t>コウシャ</t>
    </rPh>
    <phoneticPr fontId="2"/>
  </si>
  <si>
    <t>東松山市農業公社</t>
    <rPh sb="0" eb="4">
      <t>ヒガシマツヤマシ</t>
    </rPh>
    <rPh sb="4" eb="6">
      <t>ノウギョウ</t>
    </rPh>
    <rPh sb="6" eb="8">
      <t>コウシャ</t>
    </rPh>
    <phoneticPr fontId="2"/>
  </si>
  <si>
    <t>都市施設整備基金</t>
    <rPh sb="0" eb="2">
      <t>トシ</t>
    </rPh>
    <rPh sb="2" eb="4">
      <t>シセツ</t>
    </rPh>
    <rPh sb="4" eb="6">
      <t>セイビ</t>
    </rPh>
    <rPh sb="6" eb="8">
      <t>キキン</t>
    </rPh>
    <phoneticPr fontId="2"/>
  </si>
  <si>
    <t>教育施設整備基金</t>
    <rPh sb="0" eb="2">
      <t>キョウイク</t>
    </rPh>
    <rPh sb="2" eb="4">
      <t>シセツ</t>
    </rPh>
    <rPh sb="4" eb="6">
      <t>セイビ</t>
    </rPh>
    <rPh sb="6" eb="8">
      <t>キキン</t>
    </rPh>
    <phoneticPr fontId="2"/>
  </si>
  <si>
    <t>緑豊かな環境まちづくり基金</t>
    <rPh sb="0" eb="1">
      <t>ミドリ</t>
    </rPh>
    <rPh sb="1" eb="2">
      <t>ユタ</t>
    </rPh>
    <rPh sb="4" eb="6">
      <t>カンキョウ</t>
    </rPh>
    <rPh sb="11" eb="13">
      <t>キキン</t>
    </rPh>
    <phoneticPr fontId="2"/>
  </si>
  <si>
    <t>商業振興基金</t>
    <rPh sb="0" eb="2">
      <t>ショウギョウ</t>
    </rPh>
    <rPh sb="2" eb="4">
      <t>シンコウ</t>
    </rPh>
    <rPh sb="4" eb="6">
      <t>キキン</t>
    </rPh>
    <phoneticPr fontId="2"/>
  </si>
  <si>
    <t>教育振興基金</t>
    <rPh sb="0" eb="2">
      <t>キョウイク</t>
    </rPh>
    <rPh sb="2" eb="4">
      <t>シンコウ</t>
    </rPh>
    <rPh sb="4" eb="6">
      <t>キキン</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</si>
  <si>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</si>
  <si>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</si>
  <si>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</si>
  <si>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下水道事業会計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</si>
  <si>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</si>
  <si>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</si>
  <si>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</si>
  <si>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</si>
  <si>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</si>
  <si>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</si>
  <si>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</si>
  <si>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</si>
  <si>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</si>
  <si>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</si>
  <si>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</si>
  <si>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</si>
  <si>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</si>
  <si>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将来負担比率は類似団体内平均を上回っている。一方、実質公債費比率は類似団体内平均値を下回っている。
将来負担比率は前年度に対し２．９ポイント増加した。これは、標準税収入額が増加したものの、地方債残高の増加額が大きかったことによるものである。
実質公債費比率は前年度に対し０．１ポイント減少した。これは、公営企業への地方債の償還の財源に充てたと認められる繰出金の額が減少したことや
標準税収入額が増加したことによるもので、類似団体内平均値を大きく下回っている。
地方債残高の増加に伴い、今後はどちらの指標も上昇していくことが考えられるため、継続的な基金の積み立てや公債費の適正化に取り組み、現行水準の維持を図る。</t>
    <rPh sb="8" eb="10">
      <t>ルイジ</t>
    </rPh>
    <rPh sb="10" eb="12">
      <t>ダンタイ</t>
    </rPh>
    <rPh sb="12" eb="13">
      <t>ナイ</t>
    </rPh>
    <rPh sb="13" eb="15">
      <t>ヘイキン</t>
    </rPh>
    <rPh sb="16" eb="18">
      <t>ウワマワ</t>
    </rPh>
    <rPh sb="23" eb="25">
      <t>イッポウ</t>
    </rPh>
    <rPh sb="71" eb="73">
      <t>ゾウカ</t>
    </rPh>
    <rPh sb="95" eb="98">
      <t>チホウサイ</t>
    </rPh>
    <rPh sb="98" eb="100">
      <t>ザンダカ</t>
    </rPh>
    <rPh sb="103" eb="104">
      <t>ガク</t>
    </rPh>
    <rPh sb="105" eb="106">
      <t>オオ</t>
    </rPh>
    <rPh sb="152" eb="154">
      <t>コウエイ</t>
    </rPh>
    <rPh sb="154" eb="156">
      <t>キギョウ</t>
    </rPh>
    <rPh sb="158" eb="161">
      <t>チホウサイ</t>
    </rPh>
    <rPh sb="162" eb="164">
      <t>ショウカン</t>
    </rPh>
    <rPh sb="165" eb="167">
      <t>ザイゲン</t>
    </rPh>
    <rPh sb="168" eb="169">
      <t>ア</t>
    </rPh>
    <rPh sb="172" eb="173">
      <t>ミト</t>
    </rPh>
    <rPh sb="177" eb="179">
      <t>クリダ</t>
    </rPh>
    <rPh sb="179" eb="180">
      <t>キン</t>
    </rPh>
    <rPh sb="181" eb="182">
      <t>ガク</t>
    </rPh>
    <rPh sb="183" eb="185">
      <t>ゲンショウ</t>
    </rPh>
    <phoneticPr fontId="5"/>
  </si>
  <si>
    <t>　将来負担比率は、地方債残高が増加する一方で充当可能基金が減少していることにより、上昇傾向であった。平成３０年度については標準税収入額等の増加により、
減少となったが、令和元年度は地方債残高の増加割合が大きく、上昇した。
　有形固定資産減価償却率がかなりの高水準であり、公共施設老朽化対策の重要性が今後さらに高まると考えられることから、将来負担比率も上昇が見込まれるが、
継続的な基金への積み立てや公債費の適正化に取り組み、現行水準の維持を図る。</t>
    <rPh sb="76" eb="78">
      <t>ゲンショウ</t>
    </rPh>
    <rPh sb="84" eb="86">
      <t>レイワ</t>
    </rPh>
    <rPh sb="86" eb="88">
      <t>ガンネン</t>
    </rPh>
    <rPh sb="88" eb="89">
      <t>ド</t>
    </rPh>
    <rPh sb="90" eb="93">
      <t>チホウサイ</t>
    </rPh>
    <rPh sb="93" eb="95">
      <t>ザンダカ</t>
    </rPh>
    <rPh sb="96" eb="98">
      <t>ゾウカ</t>
    </rPh>
    <rPh sb="98" eb="100">
      <t>ワリアイ</t>
    </rPh>
    <rPh sb="101" eb="102">
      <t>オオ</t>
    </rPh>
    <rPh sb="105" eb="10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</si>
</sst>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57295</c:v>
                </c:pt>
                <c:pt idx="2">
                  <c:v>54110</c:v>
                </c:pt>
                <c:pt idx="3">
                  <c:v>54684</c:v>
                </c:pt>
                <c:pt idx="4">
                  <c:v>62383</c:v>
                </c:pt>
              </c:numCache>
            </c:numRef>
          </c:val>
          <c:smooth val="0"/>
          <c:extLst>
            <c:ext xmlns:c16="http://schemas.microsoft.com/office/drawing/2014/chart" uri="{C3380CC4-5D6E-409C-BE32-E72D297353CC}">
              <c16:uniqueId val="{00000000-1232-4D90-8B00-DFBF45E0E2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43574</c:v>
                </c:pt>
                <c:pt idx="1">
                  <c:v>43365</c:v>
                </c:pt>
                <c:pt idx="2">
                  <c:v>41953</c:v>
                </c:pt>
                <c:pt idx="3">
                  <c:v>34053</c:v>
                </c:pt>
                <c:pt idx="4">
                  <c:v>36194</c:v>
                </c:pt>
              </c:numCache>
            </c:numRef>
          </c:val>
          <c:smooth val="0"/>
          <c:extLst>
            <c:ext xmlns:c16="http://schemas.microsoft.com/office/drawing/2014/chart" uri="{C3380CC4-5D6E-409C-BE32-E72D297353CC}">
              <c16:uniqueId val="{00000001-1232-4D90-8B00-DFBF45E0E2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7.11</c:v>
                </c:pt>
                <c:pt idx="1">
                  <c:v>5.94</c:v>
                </c:pt>
                <c:pt idx="2">
                  <c:v>6.5</c:v>
                </c:pt>
                <c:pt idx="3">
                  <c:v>6.25</c:v>
                </c:pt>
                <c:pt idx="4">
                  <c:v>6.08</c:v>
                </c:pt>
              </c:numCache>
            </c:numRef>
          </c:val>
          <c:extLst>
            <c:ext xmlns:c16="http://schemas.microsoft.com/office/drawing/2014/chart" uri="{C3380CC4-5D6E-409C-BE32-E72D297353CC}">
              <c16:uniqueId val="{00000000-7EFD-4DC1-B27A-E9EAE4948B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12.27</c:v>
                </c:pt>
                <c:pt idx="1">
                  <c:v>11.18</c:v>
                </c:pt>
                <c:pt idx="2">
                  <c:v>9.39</c:v>
                </c:pt>
                <c:pt idx="3">
                  <c:v>8.51</c:v>
                </c:pt>
                <c:pt idx="4">
                  <c:v>8.14</c:v>
                </c:pt>
              </c:numCache>
            </c:numRef>
          </c:val>
          <c:extLst>
            <c:ext xmlns:c16="http://schemas.microsoft.com/office/drawing/2014/chart" uri="{C3380CC4-5D6E-409C-BE32-E72D297353CC}">
              <c16:uniqueId val="{00000001-7EFD-4DC1-B27A-E9EAE4948B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-1.93</c:v>
                </c:pt>
                <c:pt idx="2">
                  <c:v>-0.92</c:v>
                </c:pt>
                <c:pt idx="3">
                  <c:v>-1</c:v>
                </c:pt>
                <c:pt idx="4">
                  <c:v>-0.33</c:v>
                </c:pt>
              </c:numCache>
            </c:numRef>
          </c:val>
          <c:smooth val="0"/>
          <c:extLst>
            <c:ext xmlns:c16="http://schemas.microsoft.com/office/drawing/2014/chart" uri="{C3380CC4-5D6E-409C-BE32-E72D297353CC}">
              <c16:uniqueId val="{00000002-7EFD-4DC1-B27A-E9EAE4948B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DE-44F0-BA10-A28DC18B19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DE-44F0-BA10-A28DC18B19B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2-EFDE-44F0-BA10-A28DC18B19B0}"/>
            </c:ext>
          </c:extLst>
        </c:ser>
        <c:ser>
          <c:idx val="3"/>
          <c:order val="3"/>
          <c:tx>
            <c:strRef>
              <c:f>データシート!$A$30</c:f>
              <c:strCache>
                <c:ptCount val="1"/>
                <c:pt idx="0">
                  <c:v>高坂駅東口第一土地区画整理事業特別会計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0.81</c:v>
                </c:pt>
                <c:pt idx="2">
                  <c:v>#N/A</c:v>
                </c:pt>
                <c:pt idx="3">
                  <c:v>0.65</c:v>
                </c:pt>
                <c:pt idx="4">
                  <c:v>#N/A</c:v>
                </c:pt>
                <c:pt idx="5">
                  <c:v>0.28999999999999998</c:v>
                </c:pt>
                <c:pt idx="6">
                  <c:v>#N/A</c:v>
                </c:pt>
                <c:pt idx="7">
                  <c:v>0.49</c:v>
                </c:pt>
                <c:pt idx="8">
                  <c:v>#N/A</c:v>
                </c:pt>
                <c:pt idx="9">
                  <c:v>0.24</c:v>
                </c:pt>
              </c:numCache>
            </c:numRef>
          </c:val>
          <c:extLst>
            <c:ext xmlns:c16="http://schemas.microsoft.com/office/drawing/2014/chart" uri="{C3380CC4-5D6E-409C-BE32-E72D297353CC}">
              <c16:uniqueId val="{00000003-EFDE-44F0-BA10-A28DC18B19B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1.1000000000000001</c:v>
                </c:pt>
                <c:pt idx="2">
                  <c:v>#N/A</c:v>
                </c:pt>
                <c:pt idx="3">
                  <c:v>1.1599999999999999</c:v>
                </c:pt>
                <c:pt idx="4">
                  <c:v>#N/A</c:v>
                </c:pt>
                <c:pt idx="5">
                  <c:v>1.19</c:v>
                </c:pt>
                <c:pt idx="6">
                  <c:v>#N/A</c:v>
                </c:pt>
                <c:pt idx="7">
                  <c:v>0.51</c:v>
                </c:pt>
                <c:pt idx="8">
                  <c:v>#N/A</c:v>
                </c:pt>
                <c:pt idx="9">
                  <c:v>0.89</c:v>
                </c:pt>
              </c:numCache>
            </c:numRef>
          </c:val>
          <c:extLst>
            <c:ext xmlns:c16="http://schemas.microsoft.com/office/drawing/2014/chart" uri="{C3380CC4-5D6E-409C-BE32-E72D297353CC}">
              <c16:uniqueId val="{00000004-EFDE-44F0-BA10-A28DC18B19B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0.61</c:v>
                </c:pt>
                <c:pt idx="2">
                  <c:v>#N/A</c:v>
                </c:pt>
                <c:pt idx="3">
                  <c:v>0.56000000000000005</c:v>
                </c:pt>
                <c:pt idx="4">
                  <c:v>#N/A</c:v>
                </c:pt>
                <c:pt idx="5">
                  <c:v>0.49</c:v>
                </c:pt>
                <c:pt idx="6">
                  <c:v>#N/A</c:v>
                </c:pt>
                <c:pt idx="7">
                  <c:v>3.28</c:v>
                </c:pt>
                <c:pt idx="8">
                  <c:v>#N/A</c:v>
                </c:pt>
                <c:pt idx="9">
                  <c:v>1.1000000000000001</c:v>
                </c:pt>
              </c:numCache>
            </c:numRef>
          </c:val>
          <c:extLst>
            <c:ext xmlns:c16="http://schemas.microsoft.com/office/drawing/2014/chart" uri="{C3380CC4-5D6E-409C-BE32-E72D297353CC}">
              <c16:uniqueId val="{00000005-EFDE-44F0-BA10-A28DC18B19B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4.2300000000000004</c:v>
                </c:pt>
                <c:pt idx="2">
                  <c:v>#N/A</c:v>
                </c:pt>
                <c:pt idx="3">
                  <c:v>4.59</c:v>
                </c:pt>
                <c:pt idx="4">
                  <c:v>#N/A</c:v>
                </c:pt>
                <c:pt idx="5">
                  <c:v>5.44</c:v>
                </c:pt>
                <c:pt idx="6">
                  <c:v>#N/A</c:v>
                </c:pt>
                <c:pt idx="7">
                  <c:v>1.8</c:v>
                </c:pt>
                <c:pt idx="8">
                  <c:v>#N/A</c:v>
                </c:pt>
                <c:pt idx="9">
                  <c:v>1.38</c:v>
                </c:pt>
              </c:numCache>
            </c:numRef>
          </c:val>
          <c:extLst>
            <c:ext xmlns:c16="http://schemas.microsoft.com/office/drawing/2014/chart" uri="{C3380CC4-5D6E-409C-BE32-E72D297353CC}">
              <c16:uniqueId val="{00000006-EFDE-44F0-BA10-A28DC18B19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7.11</c:v>
                </c:pt>
                <c:pt idx="2">
                  <c:v>#N/A</c:v>
                </c:pt>
                <c:pt idx="3">
                  <c:v>5.93</c:v>
                </c:pt>
                <c:pt idx="4">
                  <c:v>#N/A</c:v>
                </c:pt>
                <c:pt idx="5">
                  <c:v>6.49</c:v>
                </c:pt>
                <c:pt idx="6">
                  <c:v>#N/A</c:v>
                </c:pt>
                <c:pt idx="7">
                  <c:v>6.24</c:v>
                </c:pt>
                <c:pt idx="8">
                  <c:v>#N/A</c:v>
                </c:pt>
                <c:pt idx="9">
                  <c:v>6.08</c:v>
                </c:pt>
              </c:numCache>
            </c:numRef>
          </c:val>
          <c:extLst>
            <c:ext xmlns:c16="http://schemas.microsoft.com/office/drawing/2014/chart" uri="{C3380CC4-5D6E-409C-BE32-E72D297353CC}">
              <c16:uniqueId val="{00000007-EFDE-44F0-BA10-A28DC18B19B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7.89</c:v>
                </c:pt>
                <c:pt idx="2">
                  <c:v>#N/A</c:v>
                </c:pt>
                <c:pt idx="3">
                  <c:v>7.88</c:v>
                </c:pt>
                <c:pt idx="4">
                  <c:v>#N/A</c:v>
                </c:pt>
                <c:pt idx="5">
                  <c:v>7.58</c:v>
                </c:pt>
                <c:pt idx="6">
                  <c:v>#N/A</c:v>
                </c:pt>
                <c:pt idx="7">
                  <c:v>6.87</c:v>
                </c:pt>
                <c:pt idx="8">
                  <c:v>#N/A</c:v>
                </c:pt>
                <c:pt idx="9">
                  <c:v>6.39</c:v>
                </c:pt>
              </c:numCache>
            </c:numRef>
          </c:val>
          <c:extLst>
            <c:ext xmlns:c16="http://schemas.microsoft.com/office/drawing/2014/chart" uri="{C3380CC4-5D6E-409C-BE32-E72D297353CC}">
              <c16:uniqueId val="{00000008-EFDE-44F0-BA10-A28DC18B19B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17.8</c:v>
                </c:pt>
                <c:pt idx="2">
                  <c:v>#N/A</c:v>
                </c:pt>
                <c:pt idx="3">
                  <c:v>18.47</c:v>
                </c:pt>
                <c:pt idx="4">
                  <c:v>#N/A</c:v>
                </c:pt>
                <c:pt idx="5">
                  <c:v>18.47</c:v>
                </c:pt>
                <c:pt idx="6">
                  <c:v>#N/A</c:v>
                </c:pt>
                <c:pt idx="7">
                  <c:v>13.35</c:v>
                </c:pt>
                <c:pt idx="8">
                  <c:v>#N/A</c:v>
                </c:pt>
                <c:pt idx="9">
                  <c:v>13.24</c:v>
                </c:pt>
              </c:numCache>
            </c:numRef>
          </c:val>
          <c:extLst>
            <c:ext xmlns:c16="http://schemas.microsoft.com/office/drawing/2014/chart" uri="{C3380CC4-5D6E-409C-BE32-E72D297353CC}">
              <c16:uniqueId val="{00000009-EFDE-44F0-BA10-A28DC18B19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2078</c:v>
                </c:pt>
                <c:pt idx="5">
                  <c:v>2159</c:v>
                </c:pt>
                <c:pt idx="8">
                  <c:v>2203</c:v>
                </c:pt>
                <c:pt idx="11">
                  <c:v>2280</c:v>
                </c:pt>
                <c:pt idx="14">
                  <c:v>2266</c:v>
                </c:pt>
              </c:numCache>
            </c:numRef>
          </c:val>
          <c:extLst>
            <c:ext xmlns:c16="http://schemas.microsoft.com/office/drawing/2014/chart" uri="{C3380CC4-5D6E-409C-BE32-E72D297353CC}">
              <c16:uniqueId val="{00000000-7AA6-41D7-AE38-6996217BEA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A6-41D7-AE38-6996217BEA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A6-41D7-AE38-6996217BEA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75</c:v>
                </c:pt>
                <c:pt idx="3">
                  <c:v>78</c:v>
                </c:pt>
                <c:pt idx="6">
                  <c:v>76</c:v>
                </c:pt>
                <c:pt idx="9">
                  <c:v>78</c:v>
                </c:pt>
                <c:pt idx="12">
                  <c:v>60</c:v>
                </c:pt>
              </c:numCache>
            </c:numRef>
          </c:val>
          <c:extLst>
            <c:ext xmlns:c16="http://schemas.microsoft.com/office/drawing/2014/chart" uri="{C3380CC4-5D6E-409C-BE32-E72D297353CC}">
              <c16:uniqueId val="{00000003-7AA6-41D7-AE38-6996217BEA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404</c:v>
                </c:pt>
                <c:pt idx="3">
                  <c:v>344</c:v>
                </c:pt>
                <c:pt idx="6">
                  <c:v>292</c:v>
                </c:pt>
                <c:pt idx="9">
                  <c:v>271</c:v>
                </c:pt>
                <c:pt idx="12">
                  <c:v>268</c:v>
                </c:pt>
              </c:numCache>
            </c:numRef>
          </c:val>
          <c:extLst>
            <c:ext xmlns:c16="http://schemas.microsoft.com/office/drawing/2014/chart" uri="{C3380CC4-5D6E-409C-BE32-E72D297353CC}">
              <c16:uniqueId val="{00000004-7AA6-41D7-AE38-6996217BEA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A6-41D7-AE38-6996217BEA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A6-41D7-AE38-6996217BEA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2147</c:v>
                </c:pt>
                <c:pt idx="3">
                  <c:v>2312</c:v>
                </c:pt>
                <c:pt idx="6">
                  <c:v>2324</c:v>
                </c:pt>
                <c:pt idx="9">
                  <c:v>2354</c:v>
                </c:pt>
                <c:pt idx="12">
                  <c:v>2445</c:v>
                </c:pt>
              </c:numCache>
            </c:numRef>
          </c:val>
          <c:extLst>
            <c:ext xmlns:c16="http://schemas.microsoft.com/office/drawing/2014/chart" uri="{C3380CC4-5D6E-409C-BE32-E72D297353CC}">
              <c16:uniqueId val="{00000007-7AA6-41D7-AE38-6996217BEA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548</c:v>
                </c:pt>
                <c:pt idx="2">
                  <c:v>#N/A</c:v>
                </c:pt>
                <c:pt idx="3">
                  <c:v>#N/A</c:v>
                </c:pt>
                <c:pt idx="4">
                  <c:v>575</c:v>
                </c:pt>
                <c:pt idx="5">
                  <c:v>#N/A</c:v>
                </c:pt>
                <c:pt idx="6">
                  <c:v>#N/A</c:v>
                </c:pt>
                <c:pt idx="7">
                  <c:v>489</c:v>
                </c:pt>
                <c:pt idx="8">
                  <c:v>#N/A</c:v>
                </c:pt>
                <c:pt idx="9">
                  <c:v>#N/A</c:v>
                </c:pt>
                <c:pt idx="10">
                  <c:v>423</c:v>
                </c:pt>
                <c:pt idx="11">
                  <c:v>#N/A</c:v>
                </c:pt>
                <c:pt idx="12">
                  <c:v>#N/A</c:v>
                </c:pt>
                <c:pt idx="13">
                  <c:v>507</c:v>
                </c:pt>
                <c:pt idx="14">
                  <c:v>#N/A</c:v>
                </c:pt>
              </c:numCache>
            </c:numRef>
          </c:val>
          <c:smooth val="0"/>
          <c:extLst>
            <c:ext xmlns:c16="http://schemas.microsoft.com/office/drawing/2014/chart" uri="{C3380CC4-5D6E-409C-BE32-E72D297353CC}">
              <c16:uniqueId val="{00000008-7AA6-41D7-AE38-6996217BEA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21143</c:v>
                </c:pt>
                <c:pt idx="5">
                  <c:v>21418</c:v>
                </c:pt>
                <c:pt idx="8">
                  <c:v>21649</c:v>
                </c:pt>
                <c:pt idx="11">
                  <c:v>21707</c:v>
                </c:pt>
                <c:pt idx="14">
                  <c:v>21980</c:v>
                </c:pt>
              </c:numCache>
            </c:numRef>
          </c:val>
          <c:extLst>
            <c:ext xmlns:c16="http://schemas.microsoft.com/office/drawing/2014/chart" uri="{C3380CC4-5D6E-409C-BE32-E72D297353CC}">
              <c16:uniqueId val="{00000000-F16A-4B60-B249-F0FDBAA81F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2608</c:v>
                </c:pt>
                <c:pt idx="5">
                  <c:v>2601</c:v>
                </c:pt>
                <c:pt idx="8">
                  <c:v>2951</c:v>
                </c:pt>
                <c:pt idx="11">
                  <c:v>3430</c:v>
                </c:pt>
                <c:pt idx="14">
                  <c:v>3638</c:v>
                </c:pt>
              </c:numCache>
            </c:numRef>
          </c:val>
          <c:extLst>
            <c:ext xmlns:c16="http://schemas.microsoft.com/office/drawing/2014/chart" uri="{C3380CC4-5D6E-409C-BE32-E72D297353CC}">
              <c16:uniqueId val="{00000001-F16A-4B60-B249-F0FDBAA81F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6241</c:v>
                </c:pt>
                <c:pt idx="5">
                  <c:v>6186</c:v>
                </c:pt>
                <c:pt idx="8">
                  <c:v>5482</c:v>
                </c:pt>
                <c:pt idx="11">
                  <c:v>5859</c:v>
                </c:pt>
                <c:pt idx="14">
                  <c:v>5444</c:v>
                </c:pt>
              </c:numCache>
            </c:numRef>
          </c:val>
          <c:extLst>
            <c:ext xmlns:c16="http://schemas.microsoft.com/office/drawing/2014/chart" uri="{C3380CC4-5D6E-409C-BE32-E72D297353CC}">
              <c16:uniqueId val="{00000002-F16A-4B60-B249-F0FDBAA81F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6A-4B60-B249-F0FDBAA81F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6A-4B60-B249-F0FDBAA81F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6A-4B60-B249-F0FDBAA81F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3232</c:v>
                </c:pt>
                <c:pt idx="3">
                  <c:v>3086</c:v>
                </c:pt>
                <c:pt idx="6">
                  <c:v>2963</c:v>
                </c:pt>
                <c:pt idx="9">
                  <c:v>2665</c:v>
                </c:pt>
                <c:pt idx="12">
                  <c:v>2694</c:v>
                </c:pt>
              </c:numCache>
            </c:numRef>
          </c:val>
          <c:extLst>
            <c:ext xmlns:c16="http://schemas.microsoft.com/office/drawing/2014/chart" uri="{C3380CC4-5D6E-409C-BE32-E72D297353CC}">
              <c16:uniqueId val="{00000006-F16A-4B60-B249-F0FDBAA81F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599</c:v>
                </c:pt>
                <c:pt idx="3">
                  <c:v>539</c:v>
                </c:pt>
                <c:pt idx="6">
                  <c:v>535</c:v>
                </c:pt>
                <c:pt idx="9">
                  <c:v>471</c:v>
                </c:pt>
                <c:pt idx="12">
                  <c:v>601</c:v>
                </c:pt>
              </c:numCache>
            </c:numRef>
          </c:val>
          <c:extLst>
            <c:ext xmlns:c16="http://schemas.microsoft.com/office/drawing/2014/chart" uri="{C3380CC4-5D6E-409C-BE32-E72D297353CC}">
              <c16:uniqueId val="{00000007-F16A-4B60-B249-F0FDBAA81F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3460</c:v>
                </c:pt>
                <c:pt idx="3">
                  <c:v>4145</c:v>
                </c:pt>
                <c:pt idx="6">
                  <c:v>4512</c:v>
                </c:pt>
                <c:pt idx="9">
                  <c:v>4649</c:v>
                </c:pt>
                <c:pt idx="12">
                  <c:v>4489</c:v>
                </c:pt>
              </c:numCache>
            </c:numRef>
          </c:val>
          <c:extLst>
            <c:ext xmlns:c16="http://schemas.microsoft.com/office/drawing/2014/chart" uri="{C3380CC4-5D6E-409C-BE32-E72D297353CC}">
              <c16:uniqueId val="{00000008-F16A-4B60-B249-F0FDBAA81F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6A-4B60-B249-F0FDBAA81F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26065</c:v>
                </c:pt>
                <c:pt idx="3">
                  <c:v>26384</c:v>
                </c:pt>
                <c:pt idx="6">
                  <c:v>26726</c:v>
                </c:pt>
                <c:pt idx="9">
                  <c:v>26896</c:v>
                </c:pt>
                <c:pt idx="12">
                  <c:v>27476</c:v>
                </c:pt>
              </c:numCache>
            </c:numRef>
          </c:val>
          <c:extLst>
            <c:ext xmlns:c16="http://schemas.microsoft.com/office/drawing/2014/chart" uri="{C3380CC4-5D6E-409C-BE32-E72D297353CC}">
              <c16:uniqueId val="{0000000A-F16A-4B60-B249-F0FDBAA81F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3363</c:v>
                </c:pt>
                <c:pt idx="2">
                  <c:v>#N/A</c:v>
                </c:pt>
                <c:pt idx="3">
                  <c:v>#N/A</c:v>
                </c:pt>
                <c:pt idx="4">
                  <c:v>3949</c:v>
                </c:pt>
                <c:pt idx="5">
                  <c:v>#N/A</c:v>
                </c:pt>
                <c:pt idx="6">
                  <c:v>#N/A</c:v>
                </c:pt>
                <c:pt idx="7">
                  <c:v>4653</c:v>
                </c:pt>
                <c:pt idx="8">
                  <c:v>#N/A</c:v>
                </c:pt>
                <c:pt idx="9">
                  <c:v>#N/A</c:v>
                </c:pt>
                <c:pt idx="10">
                  <c:v>3684</c:v>
                </c:pt>
                <c:pt idx="11">
                  <c:v>#N/A</c:v>
                </c:pt>
                <c:pt idx="12">
                  <c:v>#N/A</c:v>
                </c:pt>
                <c:pt idx="13">
                  <c:v>4200</c:v>
                </c:pt>
                <c:pt idx="14">
                  <c:v>#N/A</c:v>
                </c:pt>
              </c:numCache>
            </c:numRef>
          </c:val>
          <c:smooth val="0"/>
          <c:extLst>
            <c:ext xmlns:c16="http://schemas.microsoft.com/office/drawing/2014/chart" uri="{C3380CC4-5D6E-409C-BE32-E72D297353CC}">
              <c16:uniqueId val="{0000000B-F16A-4B60-B249-F0FDBAA81F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1628</c:v>
                </c:pt>
                <c:pt idx="1">
                  <c:v>1488</c:v>
                </c:pt>
                <c:pt idx="2">
                  <c:v>1443</c:v>
                </c:pt>
              </c:numCache>
            </c:numRef>
          </c:val>
          <c:extLst>
            <c:ext xmlns:c16="http://schemas.microsoft.com/office/drawing/2014/chart" uri="{C3380CC4-5D6E-409C-BE32-E72D297353CC}">
              <c16:uniqueId val="{00000000-B746-40D9-8114-5BBFA9BEA5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216</c:v>
                </c:pt>
                <c:pt idx="1">
                  <c:v>166</c:v>
                </c:pt>
                <c:pt idx="2">
                  <c:v>201</c:v>
                </c:pt>
              </c:numCache>
            </c:numRef>
          </c:val>
          <c:extLst>
            <c:ext xmlns:c16="http://schemas.microsoft.com/office/drawing/2014/chart" uri="{C3380CC4-5D6E-409C-BE32-E72D297353CC}">
              <c16:uniqueId val="{00000001-B746-40D9-8114-5BBFA9BEA5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1720</c:v>
                </c:pt>
                <c:pt idx="1">
                  <c:v>1450</c:v>
                </c:pt>
                <c:pt idx="2">
                  <c:v>1355</c:v>
                </c:pt>
              </c:numCache>
            </c:numRef>
          </c:val>
          <c:extLst>
            <c:ext xmlns:c16="http://schemas.microsoft.com/office/drawing/2014/chart" uri="{C3380CC4-5D6E-409C-BE32-E72D297353CC}">
              <c16:uniqueId val="{00000002-B746-40D9-8114-5BBFA9BEA5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{F658F659-6688-4555-8E41-18B1FD5FBA3C}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10-4459-8175-88D66E25CA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{05AD62A7-F015-47AC-B0DB-526FF3DCB7CE}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10-4459-8175-88D66E25CA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{88915605-7977-494C-AF85-9A6FCC0F872B}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10-4459-8175-88D66E25CA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{DE7215D0-17CC-4C84-8DE1-E34BF8C5AC8A}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10-4459-8175-88D66E25CA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{3F93CCAD-4FEC-409C-BDFF-25E2B11C97E7}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10-4459-8175-88D66E25CA33}"/>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{B1164CBC-7A34-4D8E-9BE2-A226F4159784}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10-4459-8175-88D66E25CA33}"/>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{8C52A380-9DB6-4E14-A2C6-31B08940E8AF}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10-4459-8175-88D66E25CA33}"/>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{84FF5666-3010-4CC8-BB44-7CE17DD5BB64}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10-4459-8175-88D66E25CA33}"/>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{BD246D4A-8E35-4FE4-829F-BFD59B15B40D}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10-4459-8175-88D66E25CA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72.3</c:v>
                </c:pt>
                <c:pt idx="8">
                  <c:v>72.3</c:v>
                </c:pt>
                <c:pt idx="16">
                  <c:v>73.2</c:v>
                </c:pt>
                <c:pt idx="24">
                  <c:v>74.099999999999994</c:v>
                </c:pt>
                <c:pt idx="32">
                  <c:v>75.2</c:v>
                </c:pt>
              </c:numCache>
            </c:numRef>
          </c:xVal>
          <c:yVal>
            <c:numRef>
              <c:f>公会計指標分析・財政指標組合せ分析表!$BP$51:$DC$51</c:f>
              <c:numCache>
                <c:formatCode>#,##0.0;"▲ "#,##0.0</c:formatCode>
                <c:ptCount val="40"/>
                <c:pt idx="0">
                  <c:v>22.3</c:v>
                </c:pt>
                <c:pt idx="8">
                  <c:v>25.8</c:v>
                </c:pt>
                <c:pt idx="16">
                  <c:v>29.9</c:v>
                </c:pt>
                <c:pt idx="24">
                  <c:v>23.4</c:v>
                </c:pt>
                <c:pt idx="32">
                  <c:v>26.3</c:v>
                </c:pt>
              </c:numCache>
            </c:numRef>
          </c:yVal>
          <c:smooth val="0"/>
          <c:extLst>
            <c:ext xmlns:c16="http://schemas.microsoft.com/office/drawing/2014/chart" uri="{C3380CC4-5D6E-409C-BE32-E72D297353CC}">
              <c16:uniqueId val="{00000009-C310-4459-8175-88D66E25CA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7.4440395997117156E-3"/>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{FB3EEB6B-5E5B-4C02-8E61-6C2B066E238D}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10-4459-8175-88D66E25CA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{FD946B83-649A-4689-8169-B97EA578BADC}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10-4459-8175-88D66E25CA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{EE5BD0B3-8A5E-47B2-92CD-C81D039B6140}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10-4459-8175-88D66E25CA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{5E5450CE-E2B2-4B12-B61B-D20AD5008A47}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10-4459-8175-88D66E25CA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{0911CF57-8D63-40F0-A1F8-88E28FC6FC5A}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10-4459-8175-88D66E25CA33}"/>
                </c:ext>
              </c:extLst>
            </c:dLbl>
            <c:dLbl>
              <c:idx val="8"/>
              <c:layout>
                <c:manualLayout>
                  <c:x val="0"/>
                  <c:y val="7.4440395997117156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{B9C537F0-E240-4DD2-9670-E9941E172CFC}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10-4459-8175-88D66E25CA33}"/>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{5DE1A96D-CC7B-45D7-9686-323F07FE560C}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10-4459-8175-88D66E25CA33}"/>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{BFE80F12-DCA8-441F-98D9-6A91E7FB1C47}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10-4459-8175-88D66E25CA33}"/>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{51A47B84-7DAE-4957-96FD-21BEDD4B3106}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10-4459-8175-88D66E25CA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57.2</c:v>
                </c:pt>
                <c:pt idx="16">
                  <c:v>58.5</c:v>
                </c:pt>
                <c:pt idx="24">
                  <c:v>59.8</c:v>
                </c:pt>
                <c:pt idx="32">
                  <c:v>60.6</c:v>
                </c:pt>
              </c:numCache>
            </c:numRef>
          </c:xVal>
          <c:yVal>
            <c:numRef>
              <c:f>公会計指標分析・財政指標組合せ分析表!$BP$55:$DC$55</c:f>
              <c:numCache>
                <c:formatCode>#,##0.0;"▲ "#,##0.0</c:formatCode>
                <c:ptCount val="40"/>
                <c:pt idx="0">
                  <c:v>33.6</c:v>
                </c:pt>
                <c:pt idx="8">
                  <c:v>33.1</c:v>
                </c:pt>
                <c:pt idx="16">
                  <c:v>31.3</c:v>
                </c:pt>
                <c:pt idx="24">
                  <c:v>25.3</c:v>
                </c:pt>
                <c:pt idx="32">
                  <c:v>25.5</c:v>
                </c:pt>
              </c:numCache>
            </c:numRef>
          </c:yVal>
          <c:smooth val="0"/>
          <c:extLst>
            <c:ext xmlns:c16="http://schemas.microsoft.com/office/drawing/2014/chart" uri="{C3380CC4-5D6E-409C-BE32-E72D297353CC}">
              <c16:uniqueId val="{00000013-C310-4459-8175-88D66E25CA33}"/>
            </c:ext>
          </c:extLst>
        </c:ser>
        <c:dLbls>
          <c:showLegendKey val="0"/>
          <c:showVal val="1"/>
          <c:showCatName val="0"/>
          <c:showSerName val="0"/>
          <c:showPercent val="0"/>
          <c:showBubbleSize val="0"/>
        </c:dLbls>
        <c:axId val="46179840"/>
        <c:axId val="46181760"/>
      </c:scatterChart>
      <c:valAx>
        <c:axId val="46179840"/>
        <c:scaling>
          <c:orientation val="minMax"/>
          <c:max val="7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{59D8BCE1-0429-469D-8398-156B3A5203D5}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E9C-46DB-B72C-D95EBA1E1E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{7BEA01C0-096C-4E49-9792-5BE472B4B836}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9C-46DB-B72C-D95EBA1E1E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{A46D4BC2-02D8-446A-8C10-C48458D0E870}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9C-46DB-B72C-D95EBA1E1E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{E44AFC57-8293-462A-9A56-379B92B3DBAE}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9C-46DB-B72C-D95EBA1E1E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{3FB483C1-1D63-46A2-A477-69E2BD746756}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9C-46DB-B72C-D95EBA1E1E7C}"/>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{2999F4AC-2F14-4421-BD2C-988B8B4C6990}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E9C-46DB-B72C-D95EBA1E1E7C}"/>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{BC68AF9A-C2FF-4103-9A11-0BADE1591672}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E9C-46DB-B72C-D95EBA1E1E7C}"/>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{D35A7B19-35F3-4CE4-9C59-E46560127045}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E9C-46DB-B72C-D95EBA1E1E7C}"/>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{2929453F-3BB4-4CD1-A367-F1216725CF34}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E9C-46DB-B72C-D95EBA1E1E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3.6</c:v>
                </c:pt>
                <c:pt idx="16">
                  <c:v>3.5</c:v>
                </c:pt>
                <c:pt idx="24">
                  <c:v>3.1</c:v>
                </c:pt>
                <c:pt idx="32">
                  <c:v>3</c:v>
                </c:pt>
              </c:numCache>
            </c:numRef>
          </c:xVal>
          <c:yVal>
            <c:numRef>
              <c:f>公会計指標分析・財政指標組合せ分析表!$BP$73:$DC$73</c:f>
              <c:numCache>
                <c:formatCode>#,##0.0;"▲ "#,##0.0</c:formatCode>
                <c:ptCount val="40"/>
                <c:pt idx="0">
                  <c:v>22.3</c:v>
                </c:pt>
                <c:pt idx="8">
                  <c:v>25.8</c:v>
                </c:pt>
                <c:pt idx="16">
                  <c:v>29.9</c:v>
                </c:pt>
                <c:pt idx="24">
                  <c:v>23.4</c:v>
                </c:pt>
                <c:pt idx="32">
                  <c:v>26.3</c:v>
                </c:pt>
              </c:numCache>
            </c:numRef>
          </c:yVal>
          <c:smooth val="0"/>
          <c:extLst>
            <c:ext xmlns:c16="http://schemas.microsoft.com/office/drawing/2014/chart" uri="{C3380CC4-5D6E-409C-BE32-E72D297353CC}">
              <c16:uniqueId val="{00000009-3E9C-46DB-B72C-D95EBA1E1E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{13A167B0-A9B3-4FF5-BB01-6B0E6E357854}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E9C-46DB-B72C-D95EBA1E1E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{736266CF-4CD2-4563-8BD1-70FBE6C6AB45}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9C-46DB-B72C-D95EBA1E1E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{196609AF-12D4-404F-8EA5-A8990B5FAF4A}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9C-46DB-B72C-D95EBA1E1E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{2FC0F201-D4EB-4065-84F4-08B50A149A94}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9C-46DB-B72C-D95EBA1E1E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{2F8475EA-82FD-4056-8D40-8C2E651F3064}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9C-46DB-B72C-D95EBA1E1E7C}"/>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{0408DDD0-2FFE-4080-BFB1-96064AF92C21}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E9C-46DB-B72C-D95EBA1E1E7C}"/>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{86941DED-E895-4582-91DB-6F3ADA979E43}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E9C-46DB-B72C-D95EBA1E1E7C}"/>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{33D78D07-59E5-4D24-B60C-31FB4E89E1A1}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E9C-46DB-B72C-D95EBA1E1E7C}"/>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{4BE60E52-5AF2-40CD-B5EA-6D0F88180771}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E9C-46DB-B72C-D95EBA1E1E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7.5</c:v>
                </c:pt>
                <c:pt idx="16">
                  <c:v>7.2</c:v>
                </c:pt>
                <c:pt idx="24">
                  <c:v>6.9</c:v>
                </c:pt>
                <c:pt idx="32">
                  <c:v>6.6</c:v>
                </c:pt>
              </c:numCache>
            </c:numRef>
          </c:xVal>
          <c:yVal>
            <c:numRef>
              <c:f>公会計指標分析・財政指標組合せ分析表!$BP$77:$DC$77</c:f>
              <c:numCache>
                <c:formatCode>#,##0.0;"▲ "#,##0.0</c:formatCode>
                <c:ptCount val="40"/>
                <c:pt idx="0">
                  <c:v>33.6</c:v>
                </c:pt>
                <c:pt idx="8">
                  <c:v>33.1</c:v>
                </c:pt>
                <c:pt idx="16">
                  <c:v>31.3</c:v>
                </c:pt>
                <c:pt idx="24">
                  <c:v>25.3</c:v>
                </c:pt>
                <c:pt idx="32">
                  <c:v>25.5</c:v>
                </c:pt>
              </c:numCache>
            </c:numRef>
          </c:yVal>
          <c:smooth val="0"/>
          <c:extLst>
            <c:ext xmlns:c16="http://schemas.microsoft.com/office/drawing/2014/chart" uri="{C3380CC4-5D6E-409C-BE32-E72D297353CC}">
              <c16:uniqueId val="{00000013-3E9C-46DB-B72C-D95EBA1E1E7C}"/>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実質公債費比率に係る分子の値は、平成３０年度に比して増加している。これは元利償還金の額が増加したことによるものである。</a:t>
          </a:r>
        </a:p>
        <a:p>
          <a:r>
            <a:rPr kumimoji="1" lang="ja-JP" altLang="en-US" sz="1400">
              <a:latin typeface="ＭＳ ゴシック" pitchFamily="49" charset="-128"/>
              <a:ea typeface="ＭＳ ゴシック" pitchFamily="49" charset="-128"/>
            </a:rPr>
            <a:t>また、分母の値も標準税収入額の増により増加した。</a:t>
          </a:r>
        </a:p>
        <a:p>
          <a:r>
            <a:rPr kumimoji="1" lang="ja-JP" altLang="en-US" sz="1400">
              <a:latin typeface="ＭＳ ゴシック" pitchFamily="49" charset="-128"/>
              <a:ea typeface="ＭＳ ゴシック" pitchFamily="49" charset="-128"/>
            </a:rPr>
            <a:t>今後も交付税措置のある地方債の借り入れを原則とするとともに起債対象事業費を精査し、新規地方債の発行を抑制するなど、実質公債費比率に係る分子の値の減少を図る。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将来負担比率に係る分子の値は、平成３０年度に比して増加している。</a:t>
          </a:r>
        </a:p>
        <a:p>
          <a:r>
            <a:rPr kumimoji="1" lang="ja-JP" altLang="en-US" sz="1400">
              <a:latin typeface="ＭＳ ゴシック" pitchFamily="49" charset="-128"/>
              <a:ea typeface="ＭＳ ゴシック" pitchFamily="49" charset="-128"/>
            </a:rPr>
            <a:t>これは、地方債現在高、組合負担等見込額及び退職手当負担見込額の増加によるものである。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今後も地方債現在高の減少に努めるなど、より適正化を図る。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埼玉県東松山市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不足する財源を補うため財政調整基金を取り崩したこと、教育施設整備の財源に充てるため教育施設整備基金を取り崩したことなどにより、基金残高は、前年度に比べ１億４００万円の減少となった。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毎年度の当初予算における財源不足額をおおむね実質収支の範囲内に収め、収支均衡予算を継続することにより、基金残高の適正な水準の維持を図る。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都市施設整備基金：市街化区域内の都市施設の整備の財源に充てる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教育施設整備基金：教育施設の改修又は増設の費用に充てる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教育施設の整備に充てた教育施設整備基金や、高坂駅東口第一土地区画整理事業に要する経費の財源に充てた土地区画整理事業基金が減少したことから、その他特定目的基金全体の残高は減少した。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今後の財政状況等を勘案し、計画的な積立や取崩を行うことにより、残高の適正な水準の維持を図る。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継続的な積み立ては行っているものの、不足する財源を補うための取崩額が積立額よりも多いため、基金残高は減少した。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財政調整基金の残高が標準財政規模の１０％の水準を上回るよう、経常経費の縮減などに取り組む。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償還のため１億円を取り崩したものの、１億３，５００万円の積み立てを行ったことにより、基金残高は増加した。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今後の償還に備え、継続的な積み立てを行い、基金残高の適正な水準の維持を図る。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90,348
87,805
65.35
33,215,724
31,971,557
1,078,961
17,732,909
26,961,481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類似団体内平均値６０．６％と比較して、７５．２％とかなりの高水準となっており、公共施設の老朽化が進行していることが読み取れる。</a:t>
          </a:r>
        </a:p>
        <a:p>
          <a:r>
            <a:rPr kumimoji="1" lang="ja-JP" altLang="en-US" sz="1100">
              <a:latin typeface="ＭＳ Ｐゴシック" panose="020B0600070205080204" pitchFamily="50" charset="-128"/>
              <a:ea typeface="ＭＳ Ｐゴシック" panose="020B0600070205080204" pitchFamily="50" charset="-128"/>
            </a:rPr>
            <a:t>　道路・橋りょうを始め、公共施設老朽化対策の重要性が今後更に高まっていくと考えられ、各施設の個別施設計画に基づく計画的な維持補修が必要となる。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3901</xdr:rowOff>
    </xdr:from>
    <xdr:to>
      <xdr:col>23</xdr:col>
      <xdr:colOff>136525</xdr:colOff>
      <xdr:row>34</xdr:row>
      <xdr:rowOff>105501</xdr:rowOff>
    </xdr:to>
    <xdr:sp macro="" textlink="">
      <xdr:nvSpPr>
        <xdr:cNvPr id="83" name="楕円 82"/>
        <xdr:cNvSpPr/>
      </xdr:nvSpPr>
      <xdr:spPr>
        <a:xfrm>
          <a:off x="4711700" y="66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90278</xdr:rowOff>
    </xdr:from>
    <xdr:ext cx="405111" cy="259045"/>
    <xdr:sp macro="" textlink="">
      <xdr:nvSpPr>
        <xdr:cNvPr id="84" name="有形固定資産減価償却率該当値テキスト"/>
        <xdr:cNvSpPr txBox="1"/>
      </xdr:nvSpPr>
      <xdr:spPr>
        <a:xfrm>
          <a:off x="4813300" y="651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141424</xdr:rowOff>
    </xdr:from>
    <xdr:to>
      <xdr:col>19</xdr:col>
      <xdr:colOff>187325</xdr:colOff>
      <xdr:row>34</xdr:row>
      <xdr:rowOff>71574</xdr:rowOff>
    </xdr:to>
    <xdr:sp macro="" textlink="">
      <xdr:nvSpPr>
        <xdr:cNvPr id="85" name="楕円 84"/>
        <xdr:cNvSpPr/>
      </xdr:nvSpPr>
      <xdr:spPr>
        <a:xfrm>
          <a:off x="4000500" y="65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20774</xdr:rowOff>
    </xdr:from>
    <xdr:to>
      <xdr:col>23</xdr:col>
      <xdr:colOff>85725</xdr:colOff>
      <xdr:row>34</xdr:row>
      <xdr:rowOff>54701</xdr:rowOff>
    </xdr:to>
    <xdr:cxnSp macro="">
      <xdr:nvCxnSpPr>
        <xdr:cNvPr id="86" name="直線コネクタ 85"/>
        <xdr:cNvCxnSpPr/>
      </xdr:nvCxnSpPr>
      <xdr:spPr>
        <a:xfrm>
          <a:off x="4051300" y="6621599"/>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113665</xdr:rowOff>
    </xdr:from>
    <xdr:to>
      <xdr:col>15</xdr:col>
      <xdr:colOff>187325</xdr:colOff>
      <xdr:row>34</xdr:row>
      <xdr:rowOff>43815</xdr:rowOff>
    </xdr:to>
    <xdr:sp macro="" textlink="">
      <xdr:nvSpPr>
        <xdr:cNvPr id="87" name="楕円 86"/>
        <xdr:cNvSpPr/>
      </xdr:nvSpPr>
      <xdr:spPr>
        <a:xfrm>
          <a:off x="3238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164465</xdr:rowOff>
    </xdr:from>
    <xdr:to>
      <xdr:col>19</xdr:col>
      <xdr:colOff>136525</xdr:colOff>
      <xdr:row>34</xdr:row>
      <xdr:rowOff>20774</xdr:rowOff>
    </xdr:to>
    <xdr:cxnSp macro="">
      <xdr:nvCxnSpPr>
        <xdr:cNvPr id="88" name="直線コネクタ 87"/>
        <xdr:cNvCxnSpPr/>
      </xdr:nvCxnSpPr>
      <xdr:spPr>
        <a:xfrm>
          <a:off x="3289300" y="659384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85906</xdr:rowOff>
    </xdr:from>
    <xdr:to>
      <xdr:col>11</xdr:col>
      <xdr:colOff>187325</xdr:colOff>
      <xdr:row>34</xdr:row>
      <xdr:rowOff>16056</xdr:rowOff>
    </xdr:to>
    <xdr:sp macro="" textlink="">
      <xdr:nvSpPr>
        <xdr:cNvPr id="89" name="楕円 88"/>
        <xdr:cNvSpPr/>
      </xdr:nvSpPr>
      <xdr:spPr>
        <a:xfrm>
          <a:off x="2476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136706</xdr:rowOff>
    </xdr:from>
    <xdr:to>
      <xdr:col>15</xdr:col>
      <xdr:colOff>136525</xdr:colOff>
      <xdr:row>33</xdr:row>
      <xdr:rowOff>164465</xdr:rowOff>
    </xdr:to>
    <xdr:cxnSp macro="">
      <xdr:nvCxnSpPr>
        <xdr:cNvPr id="90" name="直線コネクタ 89"/>
        <xdr:cNvCxnSpPr/>
      </xdr:nvCxnSpPr>
      <xdr:spPr>
        <a:xfrm>
          <a:off x="2527300" y="656608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85906</xdr:rowOff>
    </xdr:from>
    <xdr:to>
      <xdr:col>7</xdr:col>
      <xdr:colOff>187325</xdr:colOff>
      <xdr:row>34</xdr:row>
      <xdr:rowOff>16056</xdr:rowOff>
    </xdr:to>
    <xdr:sp macro="" textlink="">
      <xdr:nvSpPr>
        <xdr:cNvPr id="91" name="楕円 90"/>
        <xdr:cNvSpPr/>
      </xdr:nvSpPr>
      <xdr:spPr>
        <a:xfrm>
          <a:off x="1714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136706</xdr:rowOff>
    </xdr:from>
    <xdr:to>
      <xdr:col>11</xdr:col>
      <xdr:colOff>136525</xdr:colOff>
      <xdr:row>33</xdr:row>
      <xdr:rowOff>136706</xdr:rowOff>
    </xdr:to>
    <xdr:cxnSp macro="">
      <xdr:nvCxnSpPr>
        <xdr:cNvPr id="92" name="直線コネクタ 91"/>
        <xdr:cNvCxnSpPr/>
      </xdr:nvCxnSpPr>
      <xdr:spPr>
        <a:xfrm>
          <a:off x="1765300" y="656608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62701</xdr:rowOff>
    </xdr:from>
    <xdr:ext cx="405111" cy="259045"/>
    <xdr:sp macro="" textlink="">
      <xdr:nvSpPr>
        <xdr:cNvPr id="97" name="n_1mainValue有形固定資産減価償却率"/>
        <xdr:cNvSpPr txBox="1"/>
      </xdr:nvSpPr>
      <xdr:spPr>
        <a:xfrm>
          <a:off x="3836044" y="666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34942</xdr:rowOff>
    </xdr:from>
    <xdr:ext cx="405111" cy="259045"/>
    <xdr:sp macro="" textlink="">
      <xdr:nvSpPr>
        <xdr:cNvPr id="98" name="n_2mainValue有形固定資産減価償却率"/>
        <xdr:cNvSpPr txBox="1"/>
      </xdr:nvSpPr>
      <xdr:spPr>
        <a:xfrm>
          <a:off x="30867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7183</xdr:rowOff>
    </xdr:from>
    <xdr:ext cx="405111" cy="259045"/>
    <xdr:sp macro="" textlink="">
      <xdr:nvSpPr>
        <xdr:cNvPr id="99" name="n_3mainValue有形固定資産減価償却率"/>
        <xdr:cNvSpPr txBox="1"/>
      </xdr:nvSpPr>
      <xdr:spPr>
        <a:xfrm>
          <a:off x="2324744" y="66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7183</xdr:rowOff>
    </xdr:from>
    <xdr:ext cx="405111" cy="259045"/>
    <xdr:sp macro="" textlink="">
      <xdr:nvSpPr>
        <xdr:cNvPr id="100" name="n_4mainValue有形固定資産減価償却率"/>
        <xdr:cNvSpPr txBox="1"/>
      </xdr:nvSpPr>
      <xdr:spPr>
        <a:xfrm>
          <a:off x="1562744" y="66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類似団体内平均値６３６．７％と比較して、８１９．３％と上回っている。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都市計画税など充当可能財源の増加はあったものの、地方債現在高の増加から、債務償還比率は増加した。引き続き、起債対象事業の精査による地方債残高の抑制等、債務償還可能年数の減少に向けて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131511</xdr:rowOff>
    </xdr:from>
    <xdr:to>
      <xdr:col>60</xdr:col>
      <xdr:colOff>123825</xdr:colOff>
      <xdr:row>30</xdr:row>
      <xdr:rowOff>61661</xdr:rowOff>
    </xdr:to>
    <xdr:sp macro="" textlink="">
      <xdr:nvSpPr>
        <xdr:cNvPr id="141" name="フローチャート: 判断 140"/>
        <xdr:cNvSpPr/>
      </xdr:nvSpPr>
      <xdr:spPr>
        <a:xfrm>
          <a:off x="11747500" y="58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137922</xdr:rowOff>
    </xdr:from>
    <xdr:to>
      <xdr:col>76</xdr:col>
      <xdr:colOff>73025</xdr:colOff>
      <xdr:row>31</xdr:row>
      <xdr:rowOff>68072</xdr:rowOff>
    </xdr:to>
    <xdr:sp macro="" textlink="">
      <xdr:nvSpPr>
        <xdr:cNvPr id="147" name="楕円 146"/>
        <xdr:cNvSpPr/>
      </xdr:nvSpPr>
      <xdr:spPr>
        <a:xfrm>
          <a:off x="14744700" y="60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116349</xdr:rowOff>
    </xdr:from>
    <xdr:ext cx="469744" cy="259045"/>
    <xdr:sp macro="" textlink="">
      <xdr:nvSpPr>
        <xdr:cNvPr id="148" name="債務償還比率該当値テキスト"/>
        <xdr:cNvSpPr txBox="1"/>
      </xdr:nvSpPr>
      <xdr:spPr>
        <a:xfrm>
          <a:off x="14846300" y="603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168832</xdr:rowOff>
    </xdr:from>
    <xdr:to>
      <xdr:col>72</xdr:col>
      <xdr:colOff>123825</xdr:colOff>
      <xdr:row>30</xdr:row>
      <xdr:rowOff>98982</xdr:rowOff>
    </xdr:to>
    <xdr:sp macro="" textlink="">
      <xdr:nvSpPr>
        <xdr:cNvPr id="149" name="楕円 148"/>
        <xdr:cNvSpPr/>
      </xdr:nvSpPr>
      <xdr:spPr>
        <a:xfrm>
          <a:off x="14033500" y="59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48182</xdr:rowOff>
    </xdr:from>
    <xdr:to>
      <xdr:col>76</xdr:col>
      <xdr:colOff>22225</xdr:colOff>
      <xdr:row>31</xdr:row>
      <xdr:rowOff>17272</xdr:rowOff>
    </xdr:to>
    <xdr:cxnSp macro="">
      <xdr:nvCxnSpPr>
        <xdr:cNvPr id="150" name="直線コネクタ 149"/>
        <xdr:cNvCxnSpPr/>
      </xdr:nvCxnSpPr>
      <xdr:spPr>
        <a:xfrm>
          <a:off x="14084300" y="5963207"/>
          <a:ext cx="711200" cy="14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170990</xdr:rowOff>
    </xdr:from>
    <xdr:to>
      <xdr:col>68</xdr:col>
      <xdr:colOff>123825</xdr:colOff>
      <xdr:row>30</xdr:row>
      <xdr:rowOff>101140</xdr:rowOff>
    </xdr:to>
    <xdr:sp macro="" textlink="">
      <xdr:nvSpPr>
        <xdr:cNvPr id="151" name="楕円 150"/>
        <xdr:cNvSpPr/>
      </xdr:nvSpPr>
      <xdr:spPr>
        <a:xfrm>
          <a:off x="13271500" y="59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48182</xdr:rowOff>
    </xdr:from>
    <xdr:to>
      <xdr:col>72</xdr:col>
      <xdr:colOff>73025</xdr:colOff>
      <xdr:row>30</xdr:row>
      <xdr:rowOff>50340</xdr:rowOff>
    </xdr:to>
    <xdr:cxnSp macro="">
      <xdr:nvCxnSpPr>
        <xdr:cNvPr id="152" name="直線コネクタ 151"/>
        <xdr:cNvCxnSpPr/>
      </xdr:nvCxnSpPr>
      <xdr:spPr>
        <a:xfrm flipV="1">
          <a:off x="13322300" y="5963207"/>
          <a:ext cx="762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157522</xdr:rowOff>
    </xdr:from>
    <xdr:to>
      <xdr:col>64</xdr:col>
      <xdr:colOff>123825</xdr:colOff>
      <xdr:row>30</xdr:row>
      <xdr:rowOff>87672</xdr:rowOff>
    </xdr:to>
    <xdr:sp macro="" textlink="">
      <xdr:nvSpPr>
        <xdr:cNvPr id="153" name="楕円 152"/>
        <xdr:cNvSpPr/>
      </xdr:nvSpPr>
      <xdr:spPr>
        <a:xfrm>
          <a:off x="12509500" y="59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36872</xdr:rowOff>
    </xdr:from>
    <xdr:to>
      <xdr:col>68</xdr:col>
      <xdr:colOff>73025</xdr:colOff>
      <xdr:row>30</xdr:row>
      <xdr:rowOff>50340</xdr:rowOff>
    </xdr:to>
    <xdr:cxnSp macro="">
      <xdr:nvCxnSpPr>
        <xdr:cNvPr id="154" name="直線コネクタ 153"/>
        <xdr:cNvCxnSpPr/>
      </xdr:nvCxnSpPr>
      <xdr:spPr>
        <a:xfrm>
          <a:off x="12560300" y="5951897"/>
          <a:ext cx="762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115576</xdr:rowOff>
    </xdr:from>
    <xdr:to>
      <xdr:col>60</xdr:col>
      <xdr:colOff>123825</xdr:colOff>
      <xdr:row>30</xdr:row>
      <xdr:rowOff>45726</xdr:rowOff>
    </xdr:to>
    <xdr:sp macro="" textlink="">
      <xdr:nvSpPr>
        <xdr:cNvPr id="155" name="楕円 154"/>
        <xdr:cNvSpPr/>
      </xdr:nvSpPr>
      <xdr:spPr>
        <a:xfrm>
          <a:off x="11747500" y="58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166376</xdr:rowOff>
    </xdr:from>
    <xdr:to>
      <xdr:col>64</xdr:col>
      <xdr:colOff>73025</xdr:colOff>
      <xdr:row>30</xdr:row>
      <xdr:rowOff>36872</xdr:rowOff>
    </xdr:to>
    <xdr:cxnSp macro="">
      <xdr:nvCxnSpPr>
        <xdr:cNvPr id="156" name="直線コネクタ 155"/>
        <xdr:cNvCxnSpPr/>
      </xdr:nvCxnSpPr>
      <xdr:spPr>
        <a:xfrm>
          <a:off x="11798300" y="5909951"/>
          <a:ext cx="762000" cy="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52788</xdr:rowOff>
    </xdr:from>
    <xdr:ext cx="469744" cy="259045"/>
    <xdr:sp macro="" textlink="">
      <xdr:nvSpPr>
        <xdr:cNvPr id="160" name="n_4aveValue債務償還比率"/>
        <xdr:cNvSpPr txBox="1"/>
      </xdr:nvSpPr>
      <xdr:spPr>
        <a:xfrm>
          <a:off x="11563427" y="59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90109</xdr:rowOff>
    </xdr:from>
    <xdr:ext cx="469744" cy="259045"/>
    <xdr:sp macro="" textlink="">
      <xdr:nvSpPr>
        <xdr:cNvPr id="161" name="n_1mainValue債務償還比率"/>
        <xdr:cNvSpPr txBox="1"/>
      </xdr:nvSpPr>
      <xdr:spPr>
        <a:xfrm>
          <a:off x="13836727" y="600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92267</xdr:rowOff>
    </xdr:from>
    <xdr:ext cx="469744" cy="259045"/>
    <xdr:sp macro="" textlink="">
      <xdr:nvSpPr>
        <xdr:cNvPr id="162" name="n_2mainValue債務償還比率"/>
        <xdr:cNvSpPr txBox="1"/>
      </xdr:nvSpPr>
      <xdr:spPr>
        <a:xfrm>
          <a:off x="13087427" y="600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78799</xdr:rowOff>
    </xdr:from>
    <xdr:ext cx="469744" cy="259045"/>
    <xdr:sp macro="" textlink="">
      <xdr:nvSpPr>
        <xdr:cNvPr id="163" name="n_3mainValue債務償還比率"/>
        <xdr:cNvSpPr txBox="1"/>
      </xdr:nvSpPr>
      <xdr:spPr>
        <a:xfrm>
          <a:off x="12325427" y="599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62253</xdr:rowOff>
    </xdr:from>
    <xdr:ext cx="469744" cy="259045"/>
    <xdr:sp macro="" textlink="">
      <xdr:nvSpPr>
        <xdr:cNvPr id="164" name="n_4mainValue債務償還比率"/>
        <xdr:cNvSpPr txBox="1"/>
      </xdr:nvSpPr>
      <xdr:spPr>
        <a:xfrm>
          <a:off x="11563427" y="56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90,348
87,805
65.35
33,215,724
31,971,557
1,078,961
17,732,909
26,961,481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160274</xdr:rowOff>
    </xdr:from>
    <xdr:to>
      <xdr:col>6</xdr:col>
      <xdr:colOff>38100</xdr:colOff>
      <xdr:row>36</xdr:row>
      <xdr:rowOff>90424</xdr:rowOff>
    </xdr:to>
    <xdr:sp macro="" textlink="">
      <xdr:nvSpPr>
        <xdr:cNvPr id="65" name="フローチャート: 判断 64"/>
        <xdr:cNvSpPr/>
      </xdr:nvSpPr>
      <xdr:spPr>
        <a:xfrm>
          <a:off x="1079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1" name="楕円 70"/>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157497</xdr:rowOff>
    </xdr:from>
    <xdr:ext cx="405111" cy="259045"/>
    <xdr:sp macro="" textlink="">
      <xdr:nvSpPr>
        <xdr:cNvPr id="72" name="【道路】&#10;有形固定資産減価償却率該当値テキスト"/>
        <xdr:cNvSpPr txBox="1"/>
      </xdr:nvSpPr>
      <xdr:spPr>
        <a:xfrm>
          <a:off x="4673600" y="667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3" name="楕円 72"/>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121920</xdr:rowOff>
    </xdr:to>
    <xdr:cxnSp macro="">
      <xdr:nvCxnSpPr>
        <xdr:cNvPr id="74" name="直線コネクタ 73"/>
        <xdr:cNvCxnSpPr/>
      </xdr:nvCxnSpPr>
      <xdr:spPr>
        <a:xfrm>
          <a:off x="3797300" y="680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80264</xdr:rowOff>
    </xdr:from>
    <xdr:to>
      <xdr:col>15</xdr:col>
      <xdr:colOff>101600</xdr:colOff>
      <xdr:row>40</xdr:row>
      <xdr:rowOff>10414</xdr:rowOff>
    </xdr:to>
    <xdr:sp macro="" textlink="">
      <xdr:nvSpPr>
        <xdr:cNvPr id="75" name="楕円 74"/>
        <xdr:cNvSpPr/>
      </xdr:nvSpPr>
      <xdr:spPr>
        <a:xfrm>
          <a:off x="2857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121920</xdr:rowOff>
    </xdr:from>
    <xdr:to>
      <xdr:col>19</xdr:col>
      <xdr:colOff>177800</xdr:colOff>
      <xdr:row>39</xdr:row>
      <xdr:rowOff>131064</xdr:rowOff>
    </xdr:to>
    <xdr:cxnSp macro="">
      <xdr:nvCxnSpPr>
        <xdr:cNvPr id="76" name="直線コネクタ 75"/>
        <xdr:cNvCxnSpPr/>
      </xdr:nvCxnSpPr>
      <xdr:spPr>
        <a:xfrm flipV="1">
          <a:off x="2908300" y="68084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87122</xdr:rowOff>
    </xdr:from>
    <xdr:to>
      <xdr:col>10</xdr:col>
      <xdr:colOff>165100</xdr:colOff>
      <xdr:row>40</xdr:row>
      <xdr:rowOff>17272</xdr:rowOff>
    </xdr:to>
    <xdr:sp macro="" textlink="">
      <xdr:nvSpPr>
        <xdr:cNvPr id="77" name="楕円 76"/>
        <xdr:cNvSpPr/>
      </xdr:nvSpPr>
      <xdr:spPr>
        <a:xfrm>
          <a:off x="196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131064</xdr:rowOff>
    </xdr:from>
    <xdr:to>
      <xdr:col>15</xdr:col>
      <xdr:colOff>50800</xdr:colOff>
      <xdr:row>39</xdr:row>
      <xdr:rowOff>137922</xdr:rowOff>
    </xdr:to>
    <xdr:cxnSp macro="">
      <xdr:nvCxnSpPr>
        <xdr:cNvPr id="78" name="直線コネクタ 77"/>
        <xdr:cNvCxnSpPr/>
      </xdr:nvCxnSpPr>
      <xdr:spPr>
        <a:xfrm flipV="1">
          <a:off x="2019300" y="68176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87122</xdr:rowOff>
    </xdr:from>
    <xdr:to>
      <xdr:col>6</xdr:col>
      <xdr:colOff>38100</xdr:colOff>
      <xdr:row>40</xdr:row>
      <xdr:rowOff>17272</xdr:rowOff>
    </xdr:to>
    <xdr:sp macro="" textlink="">
      <xdr:nvSpPr>
        <xdr:cNvPr id="79" name="楕円 78"/>
        <xdr:cNvSpPr/>
      </xdr:nvSpPr>
      <xdr:spPr>
        <a:xfrm>
          <a:off x="1079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137922</xdr:rowOff>
    </xdr:from>
    <xdr:to>
      <xdr:col>10</xdr:col>
      <xdr:colOff>114300</xdr:colOff>
      <xdr:row>39</xdr:row>
      <xdr:rowOff>137922</xdr:rowOff>
    </xdr:to>
    <xdr:cxnSp macro="">
      <xdr:nvCxnSpPr>
        <xdr:cNvPr id="80" name="直線コネクタ 79"/>
        <xdr:cNvCxnSpPr/>
      </xdr:nvCxnSpPr>
      <xdr:spPr>
        <a:xfrm>
          <a:off x="1130300" y="682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106951</xdr:rowOff>
    </xdr:from>
    <xdr:ext cx="405111" cy="259045"/>
    <xdr:sp macro="" textlink="">
      <xdr:nvSpPr>
        <xdr:cNvPr id="84" name="n_4aveValue【道路】&#10;有形固定資産減価償却率"/>
        <xdr:cNvSpPr txBox="1"/>
      </xdr:nvSpPr>
      <xdr:spPr>
        <a:xfrm>
          <a:off x="927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5" name="n_1mainValue【道路】&#10;有形固定資産減価償却率"/>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1541</xdr:rowOff>
    </xdr:from>
    <xdr:ext cx="405111" cy="259045"/>
    <xdr:sp macro="" textlink="">
      <xdr:nvSpPr>
        <xdr:cNvPr id="86" name="n_2mainValue【道路】&#10;有形固定資産減価償却率"/>
        <xdr:cNvSpPr txBox="1"/>
      </xdr:nvSpPr>
      <xdr:spPr>
        <a:xfrm>
          <a:off x="27057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8399</xdr:rowOff>
    </xdr:from>
    <xdr:ext cx="405111" cy="259045"/>
    <xdr:sp macro="" textlink="">
      <xdr:nvSpPr>
        <xdr:cNvPr id="87" name="n_3mainValue【道路】&#10;有形固定資産減価償却率"/>
        <xdr:cNvSpPr txBox="1"/>
      </xdr:nvSpPr>
      <xdr:spPr>
        <a:xfrm>
          <a:off x="1816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8399</xdr:rowOff>
    </xdr:from>
    <xdr:ext cx="405111" cy="259045"/>
    <xdr:sp macro="" textlink="">
      <xdr:nvSpPr>
        <xdr:cNvPr id="88" name="n_4mainValue【道路】&#10;有形固定資産減価償却率"/>
        <xdr:cNvSpPr txBox="1"/>
      </xdr:nvSpPr>
      <xdr:spPr>
        <a:xfrm>
          <a:off x="927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26143</xdr:rowOff>
    </xdr:from>
    <xdr:to>
      <xdr:col>36</xdr:col>
      <xdr:colOff>165100</xdr:colOff>
      <xdr:row>41</xdr:row>
      <xdr:rowOff>127743</xdr:rowOff>
    </xdr:to>
    <xdr:sp macro="" textlink="">
      <xdr:nvSpPr>
        <xdr:cNvPr id="122" name="フローチャート: 判断 121"/>
        <xdr:cNvSpPr/>
      </xdr:nvSpPr>
      <xdr:spPr>
        <a:xfrm>
          <a:off x="6921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128384</xdr:rowOff>
    </xdr:from>
    <xdr:to>
      <xdr:col>55</xdr:col>
      <xdr:colOff>50800</xdr:colOff>
      <xdr:row>41</xdr:row>
      <xdr:rowOff>58534</xdr:rowOff>
    </xdr:to>
    <xdr:sp macro="" textlink="">
      <xdr:nvSpPr>
        <xdr:cNvPr id="128" name="楕円 127"/>
        <xdr:cNvSpPr/>
      </xdr:nvSpPr>
      <xdr:spPr>
        <a:xfrm>
          <a:off x="10426700" y="69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106811</xdr:rowOff>
    </xdr:from>
    <xdr:ext cx="534377" cy="259045"/>
    <xdr:sp macro="" textlink="">
      <xdr:nvSpPr>
        <xdr:cNvPr id="129" name="【道路】&#10;一人当たり延長該当値テキスト"/>
        <xdr:cNvSpPr txBox="1"/>
      </xdr:nvSpPr>
      <xdr:spPr>
        <a:xfrm>
          <a:off x="10515600" y="69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128765</xdr:rowOff>
    </xdr:from>
    <xdr:to>
      <xdr:col>50</xdr:col>
      <xdr:colOff>165100</xdr:colOff>
      <xdr:row>41</xdr:row>
      <xdr:rowOff>58915</xdr:rowOff>
    </xdr:to>
    <xdr:sp macro="" textlink="">
      <xdr:nvSpPr>
        <xdr:cNvPr id="130" name="楕円 129"/>
        <xdr:cNvSpPr/>
      </xdr:nvSpPr>
      <xdr:spPr>
        <a:xfrm>
          <a:off x="9588500" y="69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7734</xdr:rowOff>
    </xdr:from>
    <xdr:to>
      <xdr:col>55</xdr:col>
      <xdr:colOff>0</xdr:colOff>
      <xdr:row>41</xdr:row>
      <xdr:rowOff>8115</xdr:rowOff>
    </xdr:to>
    <xdr:cxnSp macro="">
      <xdr:nvCxnSpPr>
        <xdr:cNvPr id="131" name="直線コネクタ 130"/>
        <xdr:cNvCxnSpPr/>
      </xdr:nvCxnSpPr>
      <xdr:spPr>
        <a:xfrm flipV="1">
          <a:off x="9639300" y="703718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128613</xdr:rowOff>
    </xdr:from>
    <xdr:to>
      <xdr:col>46</xdr:col>
      <xdr:colOff>38100</xdr:colOff>
      <xdr:row>41</xdr:row>
      <xdr:rowOff>58763</xdr:rowOff>
    </xdr:to>
    <xdr:sp macro="" textlink="">
      <xdr:nvSpPr>
        <xdr:cNvPr id="132" name="楕円 131"/>
        <xdr:cNvSpPr/>
      </xdr:nvSpPr>
      <xdr:spPr>
        <a:xfrm>
          <a:off x="8699500" y="69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7963</xdr:rowOff>
    </xdr:from>
    <xdr:to>
      <xdr:col>50</xdr:col>
      <xdr:colOff>114300</xdr:colOff>
      <xdr:row>41</xdr:row>
      <xdr:rowOff>8115</xdr:rowOff>
    </xdr:to>
    <xdr:cxnSp macro="">
      <xdr:nvCxnSpPr>
        <xdr:cNvPr id="133" name="直線コネクタ 132"/>
        <xdr:cNvCxnSpPr/>
      </xdr:nvCxnSpPr>
      <xdr:spPr>
        <a:xfrm>
          <a:off x="8750300" y="703741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129089</xdr:rowOff>
    </xdr:from>
    <xdr:to>
      <xdr:col>41</xdr:col>
      <xdr:colOff>101600</xdr:colOff>
      <xdr:row>41</xdr:row>
      <xdr:rowOff>59239</xdr:rowOff>
    </xdr:to>
    <xdr:sp macro="" textlink="">
      <xdr:nvSpPr>
        <xdr:cNvPr id="134" name="楕円 133"/>
        <xdr:cNvSpPr/>
      </xdr:nvSpPr>
      <xdr:spPr>
        <a:xfrm>
          <a:off x="7810500" y="69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7963</xdr:rowOff>
    </xdr:from>
    <xdr:to>
      <xdr:col>45</xdr:col>
      <xdr:colOff>177800</xdr:colOff>
      <xdr:row>41</xdr:row>
      <xdr:rowOff>8439</xdr:rowOff>
    </xdr:to>
    <xdr:cxnSp macro="">
      <xdr:nvCxnSpPr>
        <xdr:cNvPr id="135" name="直線コネクタ 134"/>
        <xdr:cNvCxnSpPr/>
      </xdr:nvCxnSpPr>
      <xdr:spPr>
        <a:xfrm flipV="1">
          <a:off x="7861300" y="7037413"/>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128708</xdr:rowOff>
    </xdr:from>
    <xdr:to>
      <xdr:col>36</xdr:col>
      <xdr:colOff>165100</xdr:colOff>
      <xdr:row>41</xdr:row>
      <xdr:rowOff>58858</xdr:rowOff>
    </xdr:to>
    <xdr:sp macro="" textlink="">
      <xdr:nvSpPr>
        <xdr:cNvPr id="136" name="楕円 135"/>
        <xdr:cNvSpPr/>
      </xdr:nvSpPr>
      <xdr:spPr>
        <a:xfrm>
          <a:off x="6921500" y="69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8058</xdr:rowOff>
    </xdr:from>
    <xdr:to>
      <xdr:col>41</xdr:col>
      <xdr:colOff>50800</xdr:colOff>
      <xdr:row>41</xdr:row>
      <xdr:rowOff>8439</xdr:rowOff>
    </xdr:to>
    <xdr:cxnSp macro="">
      <xdr:nvCxnSpPr>
        <xdr:cNvPr id="137" name="直線コネクタ 136"/>
        <xdr:cNvCxnSpPr/>
      </xdr:nvCxnSpPr>
      <xdr:spPr>
        <a:xfrm>
          <a:off x="6972300" y="703750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118870</xdr:rowOff>
    </xdr:from>
    <xdr:ext cx="469744" cy="259045"/>
    <xdr:sp macro="" textlink="">
      <xdr:nvSpPr>
        <xdr:cNvPr id="141" name="n_4aveValue【道路】&#10;一人当たり延長"/>
        <xdr:cNvSpPr txBox="1"/>
      </xdr:nvSpPr>
      <xdr:spPr>
        <a:xfrm>
          <a:off x="6737427" y="7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50042</xdr:rowOff>
    </xdr:from>
    <xdr:ext cx="534377" cy="259045"/>
    <xdr:sp macro="" textlink="">
      <xdr:nvSpPr>
        <xdr:cNvPr id="142" name="n_1mainValue【道路】&#10;一人当たり延長"/>
        <xdr:cNvSpPr txBox="1"/>
      </xdr:nvSpPr>
      <xdr:spPr>
        <a:xfrm>
          <a:off x="9359411" y="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49890</xdr:rowOff>
    </xdr:from>
    <xdr:ext cx="534377" cy="259045"/>
    <xdr:sp macro="" textlink="">
      <xdr:nvSpPr>
        <xdr:cNvPr id="143" name="n_2mainValue【道路】&#10;一人当たり延長"/>
        <xdr:cNvSpPr txBox="1"/>
      </xdr:nvSpPr>
      <xdr:spPr>
        <a:xfrm>
          <a:off x="8483111" y="70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50366</xdr:rowOff>
    </xdr:from>
    <xdr:ext cx="534377" cy="259045"/>
    <xdr:sp macro="" textlink="">
      <xdr:nvSpPr>
        <xdr:cNvPr id="144" name="n_3mainValue【道路】&#10;一人当たり延長"/>
        <xdr:cNvSpPr txBox="1"/>
      </xdr:nvSpPr>
      <xdr:spPr>
        <a:xfrm>
          <a:off x="7594111" y="707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75385</xdr:rowOff>
    </xdr:from>
    <xdr:ext cx="534377" cy="259045"/>
    <xdr:sp macro="" textlink="">
      <xdr:nvSpPr>
        <xdr:cNvPr id="145" name="n_4mainValue【道路】&#10;一人当たり延長"/>
        <xdr:cNvSpPr txBox="1"/>
      </xdr:nvSpPr>
      <xdr:spPr>
        <a:xfrm>
          <a:off x="6705111" y="67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109220</xdr:rowOff>
    </xdr:from>
    <xdr:to>
      <xdr:col>6</xdr:col>
      <xdr:colOff>38100</xdr:colOff>
      <xdr:row>59</xdr:row>
      <xdr:rowOff>39370</xdr:rowOff>
    </xdr:to>
    <xdr:sp macro="" textlink="">
      <xdr:nvSpPr>
        <xdr:cNvPr id="180" name="フローチャート: 判断 179"/>
        <xdr:cNvSpPr/>
      </xdr:nvSpPr>
      <xdr:spPr>
        <a:xfrm>
          <a:off x="1079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86" name="楕円 185"/>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187" name="【橋りょう・トンネル】&#10;有形固定資産減価償却率該当値テキスト"/>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88" name="楕円 187"/>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5715</xdr:rowOff>
    </xdr:to>
    <xdr:cxnSp macro="">
      <xdr:nvCxnSpPr>
        <xdr:cNvPr id="189" name="直線コネクタ 188"/>
        <xdr:cNvCxnSpPr/>
      </xdr:nvCxnSpPr>
      <xdr:spPr>
        <a:xfrm>
          <a:off x="3797300" y="106032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90" name="楕円 189"/>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144780</xdr:rowOff>
    </xdr:to>
    <xdr:cxnSp macro="">
      <xdr:nvCxnSpPr>
        <xdr:cNvPr id="191" name="直線コネクタ 190"/>
        <xdr:cNvCxnSpPr/>
      </xdr:nvCxnSpPr>
      <xdr:spPr>
        <a:xfrm>
          <a:off x="2908300" y="10568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34925</xdr:rowOff>
    </xdr:from>
    <xdr:to>
      <xdr:col>10</xdr:col>
      <xdr:colOff>165100</xdr:colOff>
      <xdr:row>61</xdr:row>
      <xdr:rowOff>136525</xdr:rowOff>
    </xdr:to>
    <xdr:sp macro="" textlink="">
      <xdr:nvSpPr>
        <xdr:cNvPr id="192" name="楕円 191"/>
        <xdr:cNvSpPr/>
      </xdr:nvSpPr>
      <xdr:spPr>
        <a:xfrm>
          <a:off x="196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85725</xdr:rowOff>
    </xdr:from>
    <xdr:to>
      <xdr:col>15</xdr:col>
      <xdr:colOff>50800</xdr:colOff>
      <xdr:row>61</xdr:row>
      <xdr:rowOff>110490</xdr:rowOff>
    </xdr:to>
    <xdr:cxnSp macro="">
      <xdr:nvCxnSpPr>
        <xdr:cNvPr id="193" name="直線コネクタ 192"/>
        <xdr:cNvCxnSpPr/>
      </xdr:nvCxnSpPr>
      <xdr:spPr>
        <a:xfrm>
          <a:off x="2019300" y="105441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xdr:rowOff>
    </xdr:from>
    <xdr:to>
      <xdr:col>6</xdr:col>
      <xdr:colOff>38100</xdr:colOff>
      <xdr:row>61</xdr:row>
      <xdr:rowOff>102235</xdr:rowOff>
    </xdr:to>
    <xdr:sp macro="" textlink="">
      <xdr:nvSpPr>
        <xdr:cNvPr id="194" name="楕円 193"/>
        <xdr:cNvSpPr/>
      </xdr:nvSpPr>
      <xdr:spPr>
        <a:xfrm>
          <a:off x="1079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51435</xdr:rowOff>
    </xdr:from>
    <xdr:to>
      <xdr:col>10</xdr:col>
      <xdr:colOff>114300</xdr:colOff>
      <xdr:row>61</xdr:row>
      <xdr:rowOff>85725</xdr:rowOff>
    </xdr:to>
    <xdr:cxnSp macro="">
      <xdr:nvCxnSpPr>
        <xdr:cNvPr id="195" name="直線コネクタ 194"/>
        <xdr:cNvCxnSpPr/>
      </xdr:nvCxnSpPr>
      <xdr:spPr>
        <a:xfrm>
          <a:off x="1130300" y="10509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199" name="n_4aveValue【橋りょう・トンネル】&#10;有形固定資産減価償却率"/>
        <xdr:cNvSpPr txBox="1"/>
      </xdr:nvSpPr>
      <xdr:spPr>
        <a:xfrm>
          <a:off x="927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15257</xdr:rowOff>
    </xdr:from>
    <xdr:ext cx="405111" cy="259045"/>
    <xdr:sp macro="" textlink="">
      <xdr:nvSpPr>
        <xdr:cNvPr id="200" name="n_1mainValue【橋りょう・トンネル】&#10;有形固定資産減価償却率"/>
        <xdr:cNvSpPr txBox="1"/>
      </xdr:nvSpPr>
      <xdr:spPr>
        <a:xfrm>
          <a:off x="3582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201" name="n_2mainValue【橋りょう・トンネル】&#10;有形固定資産減価償却率"/>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127652</xdr:rowOff>
    </xdr:from>
    <xdr:ext cx="405111" cy="259045"/>
    <xdr:sp macro="" textlink="">
      <xdr:nvSpPr>
        <xdr:cNvPr id="202" name="n_3mainValue【橋りょう・トンネル】&#10;有形固定資産減価償却率"/>
        <xdr:cNvSpPr txBox="1"/>
      </xdr:nvSpPr>
      <xdr:spPr>
        <a:xfrm>
          <a:off x="1816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93362</xdr:rowOff>
    </xdr:from>
    <xdr:ext cx="405111" cy="259045"/>
    <xdr:sp macro="" textlink="">
      <xdr:nvSpPr>
        <xdr:cNvPr id="203" name="n_4mainValue【橋りょう・トンネル】&#10;有形固定資産減価償却率"/>
        <xdr:cNvSpPr txBox="1"/>
      </xdr:nvSpPr>
      <xdr:spPr>
        <a:xfrm>
          <a:off x="927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35170</xdr:rowOff>
    </xdr:from>
    <xdr:to>
      <xdr:col>36</xdr:col>
      <xdr:colOff>165100</xdr:colOff>
      <xdr:row>62</xdr:row>
      <xdr:rowOff>136770</xdr:rowOff>
    </xdr:to>
    <xdr:sp macro="" textlink="">
      <xdr:nvSpPr>
        <xdr:cNvPr id="235" name="フローチャート: 判断 234"/>
        <xdr:cNvSpPr/>
      </xdr:nvSpPr>
      <xdr:spPr>
        <a:xfrm>
          <a:off x="6921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141329</xdr:rowOff>
    </xdr:from>
    <xdr:to>
      <xdr:col>55</xdr:col>
      <xdr:colOff>50800</xdr:colOff>
      <xdr:row>61</xdr:row>
      <xdr:rowOff>71479</xdr:rowOff>
    </xdr:to>
    <xdr:sp macro="" textlink="">
      <xdr:nvSpPr>
        <xdr:cNvPr id="241" name="楕円 240"/>
        <xdr:cNvSpPr/>
      </xdr:nvSpPr>
      <xdr:spPr>
        <a:xfrm>
          <a:off x="10426700" y="104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164206</xdr:rowOff>
    </xdr:from>
    <xdr:ext cx="599010" cy="259045"/>
    <xdr:sp macro="" textlink="">
      <xdr:nvSpPr>
        <xdr:cNvPr id="242" name="【橋りょう・トンネル】&#10;一人当たり有形固定資産（償却資産）額該当値テキスト"/>
        <xdr:cNvSpPr txBox="1"/>
      </xdr:nvSpPr>
      <xdr:spPr>
        <a:xfrm>
          <a:off x="10515600" y="1027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141014</xdr:rowOff>
    </xdr:from>
    <xdr:to>
      <xdr:col>50</xdr:col>
      <xdr:colOff>165100</xdr:colOff>
      <xdr:row>61</xdr:row>
      <xdr:rowOff>71164</xdr:rowOff>
    </xdr:to>
    <xdr:sp macro="" textlink="">
      <xdr:nvSpPr>
        <xdr:cNvPr id="243" name="楕円 242"/>
        <xdr:cNvSpPr/>
      </xdr:nvSpPr>
      <xdr:spPr>
        <a:xfrm>
          <a:off x="9588500" y="10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20364</xdr:rowOff>
    </xdr:from>
    <xdr:to>
      <xdr:col>55</xdr:col>
      <xdr:colOff>0</xdr:colOff>
      <xdr:row>61</xdr:row>
      <xdr:rowOff>20679</xdr:rowOff>
    </xdr:to>
    <xdr:cxnSp macro="">
      <xdr:nvCxnSpPr>
        <xdr:cNvPr id="244" name="直線コネクタ 243"/>
        <xdr:cNvCxnSpPr/>
      </xdr:nvCxnSpPr>
      <xdr:spPr>
        <a:xfrm>
          <a:off x="9639300" y="10478814"/>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140453</xdr:rowOff>
    </xdr:from>
    <xdr:to>
      <xdr:col>46</xdr:col>
      <xdr:colOff>38100</xdr:colOff>
      <xdr:row>61</xdr:row>
      <xdr:rowOff>70603</xdr:rowOff>
    </xdr:to>
    <xdr:sp macro="" textlink="">
      <xdr:nvSpPr>
        <xdr:cNvPr id="245" name="楕円 244"/>
        <xdr:cNvSpPr/>
      </xdr:nvSpPr>
      <xdr:spPr>
        <a:xfrm>
          <a:off x="8699500" y="104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19803</xdr:rowOff>
    </xdr:from>
    <xdr:to>
      <xdr:col>50</xdr:col>
      <xdr:colOff>114300</xdr:colOff>
      <xdr:row>61</xdr:row>
      <xdr:rowOff>20364</xdr:rowOff>
    </xdr:to>
    <xdr:cxnSp macro="">
      <xdr:nvCxnSpPr>
        <xdr:cNvPr id="246" name="直線コネクタ 245"/>
        <xdr:cNvCxnSpPr/>
      </xdr:nvCxnSpPr>
      <xdr:spPr>
        <a:xfrm>
          <a:off x="8750300" y="10478253"/>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142070</xdr:rowOff>
    </xdr:from>
    <xdr:to>
      <xdr:col>41</xdr:col>
      <xdr:colOff>101600</xdr:colOff>
      <xdr:row>61</xdr:row>
      <xdr:rowOff>72220</xdr:rowOff>
    </xdr:to>
    <xdr:sp macro="" textlink="">
      <xdr:nvSpPr>
        <xdr:cNvPr id="247" name="楕円 246"/>
        <xdr:cNvSpPr/>
      </xdr:nvSpPr>
      <xdr:spPr>
        <a:xfrm>
          <a:off x="7810500" y="104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19803</xdr:rowOff>
    </xdr:from>
    <xdr:to>
      <xdr:col>45</xdr:col>
      <xdr:colOff>177800</xdr:colOff>
      <xdr:row>61</xdr:row>
      <xdr:rowOff>21420</xdr:rowOff>
    </xdr:to>
    <xdr:cxnSp macro="">
      <xdr:nvCxnSpPr>
        <xdr:cNvPr id="248" name="直線コネクタ 247"/>
        <xdr:cNvCxnSpPr/>
      </xdr:nvCxnSpPr>
      <xdr:spPr>
        <a:xfrm flipV="1">
          <a:off x="7861300" y="10478253"/>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139985</xdr:rowOff>
    </xdr:from>
    <xdr:to>
      <xdr:col>36</xdr:col>
      <xdr:colOff>165100</xdr:colOff>
      <xdr:row>61</xdr:row>
      <xdr:rowOff>70135</xdr:rowOff>
    </xdr:to>
    <xdr:sp macro="" textlink="">
      <xdr:nvSpPr>
        <xdr:cNvPr id="249" name="楕円 248"/>
        <xdr:cNvSpPr/>
      </xdr:nvSpPr>
      <xdr:spPr>
        <a:xfrm>
          <a:off x="6921500" y="104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19335</xdr:rowOff>
    </xdr:from>
    <xdr:to>
      <xdr:col>41</xdr:col>
      <xdr:colOff>50800</xdr:colOff>
      <xdr:row>61</xdr:row>
      <xdr:rowOff>21420</xdr:rowOff>
    </xdr:to>
    <xdr:cxnSp macro="">
      <xdr:nvCxnSpPr>
        <xdr:cNvPr id="250" name="直線コネクタ 249"/>
        <xdr:cNvCxnSpPr/>
      </xdr:nvCxnSpPr>
      <xdr:spPr>
        <a:xfrm>
          <a:off x="6972300" y="10477785"/>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127897</xdr:rowOff>
    </xdr:from>
    <xdr:ext cx="599010" cy="259045"/>
    <xdr:sp macro="" textlink="">
      <xdr:nvSpPr>
        <xdr:cNvPr id="254" name="n_4aveValue【橋りょう・トンネル】&#10;一人当たり有形固定資産（償却資産）額"/>
        <xdr:cNvSpPr txBox="1"/>
      </xdr:nvSpPr>
      <xdr:spPr>
        <a:xfrm>
          <a:off x="6672795" y="107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87691</xdr:rowOff>
    </xdr:from>
    <xdr:ext cx="599010" cy="259045"/>
    <xdr:sp macro="" textlink="">
      <xdr:nvSpPr>
        <xdr:cNvPr id="255" name="n_1mainValue【橋りょう・トンネル】&#10;一人当たり有形固定資産（償却資産）額"/>
        <xdr:cNvSpPr txBox="1"/>
      </xdr:nvSpPr>
      <xdr:spPr>
        <a:xfrm>
          <a:off x="9327095" y="1020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87130</xdr:rowOff>
    </xdr:from>
    <xdr:ext cx="599010" cy="259045"/>
    <xdr:sp macro="" textlink="">
      <xdr:nvSpPr>
        <xdr:cNvPr id="256" name="n_2mainValue【橋りょう・トンネル】&#10;一人当たり有形固定資産（償却資産）額"/>
        <xdr:cNvSpPr txBox="1"/>
      </xdr:nvSpPr>
      <xdr:spPr>
        <a:xfrm>
          <a:off x="8450795" y="1020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88747</xdr:rowOff>
    </xdr:from>
    <xdr:ext cx="599010" cy="259045"/>
    <xdr:sp macro="" textlink="">
      <xdr:nvSpPr>
        <xdr:cNvPr id="257" name="n_3mainValue【橋りょう・トンネル】&#10;一人当たり有形固定資産（償却資産）額"/>
        <xdr:cNvSpPr txBox="1"/>
      </xdr:nvSpPr>
      <xdr:spPr>
        <a:xfrm>
          <a:off x="7561795" y="1020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86662</xdr:rowOff>
    </xdr:from>
    <xdr:ext cx="599010" cy="259045"/>
    <xdr:sp macro="" textlink="">
      <xdr:nvSpPr>
        <xdr:cNvPr id="258" name="n_4mainValue【橋りょう・トンネル】&#10;一人当たり有形固定資産（償却資産）額"/>
        <xdr:cNvSpPr txBox="1"/>
      </xdr:nvSpPr>
      <xdr:spPr>
        <a:xfrm>
          <a:off x="6672795" y="1020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18324</xdr:rowOff>
    </xdr:from>
    <xdr:to>
      <xdr:col>6</xdr:col>
      <xdr:colOff>38100</xdr:colOff>
      <xdr:row>83</xdr:row>
      <xdr:rowOff>119924</xdr:rowOff>
    </xdr:to>
    <xdr:sp macro="" textlink="">
      <xdr:nvSpPr>
        <xdr:cNvPr id="294" name="フローチャート: 判断 293"/>
        <xdr:cNvSpPr/>
      </xdr:nvSpPr>
      <xdr:spPr>
        <a:xfrm>
          <a:off x="1079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88537</xdr:rowOff>
    </xdr:from>
    <xdr:to>
      <xdr:col>24</xdr:col>
      <xdr:colOff>114300</xdr:colOff>
      <xdr:row>83</xdr:row>
      <xdr:rowOff>18687</xdr:rowOff>
    </xdr:to>
    <xdr:sp macro="" textlink="">
      <xdr:nvSpPr>
        <xdr:cNvPr id="300" name="楕円 299"/>
        <xdr:cNvSpPr/>
      </xdr:nvSpPr>
      <xdr:spPr>
        <a:xfrm>
          <a:off x="4584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111414</xdr:rowOff>
    </xdr:from>
    <xdr:ext cx="405111" cy="259045"/>
    <xdr:sp macro="" textlink="">
      <xdr:nvSpPr>
        <xdr:cNvPr id="301" name="【公営住宅】&#10;有形固定資産減価償却率該当値テキスト"/>
        <xdr:cNvSpPr txBox="1"/>
      </xdr:nvSpPr>
      <xdr:spPr>
        <a:xfrm>
          <a:off x="4673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52614</xdr:rowOff>
    </xdr:from>
    <xdr:to>
      <xdr:col>20</xdr:col>
      <xdr:colOff>38100</xdr:colOff>
      <xdr:row>82</xdr:row>
      <xdr:rowOff>154214</xdr:rowOff>
    </xdr:to>
    <xdr:sp macro="" textlink="">
      <xdr:nvSpPr>
        <xdr:cNvPr id="302" name="楕円 301"/>
        <xdr:cNvSpPr/>
      </xdr:nvSpPr>
      <xdr:spPr>
        <a:xfrm>
          <a:off x="3746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103414</xdr:rowOff>
    </xdr:from>
    <xdr:to>
      <xdr:col>24</xdr:col>
      <xdr:colOff>63500</xdr:colOff>
      <xdr:row>82</xdr:row>
      <xdr:rowOff>139337</xdr:rowOff>
    </xdr:to>
    <xdr:cxnSp macro="">
      <xdr:nvCxnSpPr>
        <xdr:cNvPr id="303" name="直線コネクタ 302"/>
        <xdr:cNvCxnSpPr/>
      </xdr:nvCxnSpPr>
      <xdr:spPr>
        <a:xfrm>
          <a:off x="3797300" y="141623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16692</xdr:rowOff>
    </xdr:from>
    <xdr:to>
      <xdr:col>15</xdr:col>
      <xdr:colOff>101600</xdr:colOff>
      <xdr:row>82</xdr:row>
      <xdr:rowOff>118292</xdr:rowOff>
    </xdr:to>
    <xdr:sp macro="" textlink="">
      <xdr:nvSpPr>
        <xdr:cNvPr id="304" name="楕円 303"/>
        <xdr:cNvSpPr/>
      </xdr:nvSpPr>
      <xdr:spPr>
        <a:xfrm>
          <a:off x="2857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67492</xdr:rowOff>
    </xdr:from>
    <xdr:to>
      <xdr:col>19</xdr:col>
      <xdr:colOff>177800</xdr:colOff>
      <xdr:row>82</xdr:row>
      <xdr:rowOff>103414</xdr:rowOff>
    </xdr:to>
    <xdr:cxnSp macro="">
      <xdr:nvCxnSpPr>
        <xdr:cNvPr id="305" name="直線コネクタ 304"/>
        <xdr:cNvCxnSpPr/>
      </xdr:nvCxnSpPr>
      <xdr:spPr>
        <a:xfrm>
          <a:off x="2908300" y="141263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152219</xdr:rowOff>
    </xdr:from>
    <xdr:to>
      <xdr:col>10</xdr:col>
      <xdr:colOff>165100</xdr:colOff>
      <xdr:row>82</xdr:row>
      <xdr:rowOff>82369</xdr:rowOff>
    </xdr:to>
    <xdr:sp macro="" textlink="">
      <xdr:nvSpPr>
        <xdr:cNvPr id="306" name="楕円 305"/>
        <xdr:cNvSpPr/>
      </xdr:nvSpPr>
      <xdr:spPr>
        <a:xfrm>
          <a:off x="1968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31569</xdr:rowOff>
    </xdr:from>
    <xdr:to>
      <xdr:col>15</xdr:col>
      <xdr:colOff>50800</xdr:colOff>
      <xdr:row>82</xdr:row>
      <xdr:rowOff>67492</xdr:rowOff>
    </xdr:to>
    <xdr:cxnSp macro="">
      <xdr:nvCxnSpPr>
        <xdr:cNvPr id="307" name="直線コネクタ 306"/>
        <xdr:cNvCxnSpPr/>
      </xdr:nvCxnSpPr>
      <xdr:spPr>
        <a:xfrm>
          <a:off x="2019300" y="140904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114663</xdr:rowOff>
    </xdr:from>
    <xdr:to>
      <xdr:col>6</xdr:col>
      <xdr:colOff>38100</xdr:colOff>
      <xdr:row>82</xdr:row>
      <xdr:rowOff>44813</xdr:rowOff>
    </xdr:to>
    <xdr:sp macro="" textlink="">
      <xdr:nvSpPr>
        <xdr:cNvPr id="308" name="楕円 307"/>
        <xdr:cNvSpPr/>
      </xdr:nvSpPr>
      <xdr:spPr>
        <a:xfrm>
          <a:off x="1079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165463</xdr:rowOff>
    </xdr:from>
    <xdr:to>
      <xdr:col>10</xdr:col>
      <xdr:colOff>114300</xdr:colOff>
      <xdr:row>82</xdr:row>
      <xdr:rowOff>31569</xdr:rowOff>
    </xdr:to>
    <xdr:cxnSp macro="">
      <xdr:nvCxnSpPr>
        <xdr:cNvPr id="309" name="直線コネクタ 308"/>
        <xdr:cNvCxnSpPr/>
      </xdr:nvCxnSpPr>
      <xdr:spPr>
        <a:xfrm>
          <a:off x="1130300" y="140529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111051</xdr:rowOff>
    </xdr:from>
    <xdr:ext cx="405111" cy="259045"/>
    <xdr:sp macro="" textlink="">
      <xdr:nvSpPr>
        <xdr:cNvPr id="313" name="n_4aveValue【公営住宅】&#10;有形固定資産減価償却率"/>
        <xdr:cNvSpPr txBox="1"/>
      </xdr:nvSpPr>
      <xdr:spPr>
        <a:xfrm>
          <a:off x="927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170741</xdr:rowOff>
    </xdr:from>
    <xdr:ext cx="405111" cy="259045"/>
    <xdr:sp macro="" textlink="">
      <xdr:nvSpPr>
        <xdr:cNvPr id="314" name="n_1mainValue【公営住宅】&#10;有形固定資産減価償却率"/>
        <xdr:cNvSpPr txBox="1"/>
      </xdr:nvSpPr>
      <xdr:spPr>
        <a:xfrm>
          <a:off x="3582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134819</xdr:rowOff>
    </xdr:from>
    <xdr:ext cx="405111" cy="259045"/>
    <xdr:sp macro="" textlink="">
      <xdr:nvSpPr>
        <xdr:cNvPr id="315" name="n_2mainValue【公営住宅】&#10;有形固定資産減価償却率"/>
        <xdr:cNvSpPr txBox="1"/>
      </xdr:nvSpPr>
      <xdr:spPr>
        <a:xfrm>
          <a:off x="2705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98896</xdr:rowOff>
    </xdr:from>
    <xdr:ext cx="405111" cy="259045"/>
    <xdr:sp macro="" textlink="">
      <xdr:nvSpPr>
        <xdr:cNvPr id="316" name="n_3mainValue【公営住宅】&#10;有形固定資産減価償却率"/>
        <xdr:cNvSpPr txBox="1"/>
      </xdr:nvSpPr>
      <xdr:spPr>
        <a:xfrm>
          <a:off x="1816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61340</xdr:rowOff>
    </xdr:from>
    <xdr:ext cx="405111" cy="259045"/>
    <xdr:sp macro="" textlink="">
      <xdr:nvSpPr>
        <xdr:cNvPr id="317" name="n_4mainValue【公営住宅】&#10;有形固定資産減価償却率"/>
        <xdr:cNvSpPr txBox="1"/>
      </xdr:nvSpPr>
      <xdr:spPr>
        <a:xfrm>
          <a:off x="927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1" name="フローチャート: 判断 35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29211</xdr:rowOff>
    </xdr:from>
    <xdr:to>
      <xdr:col>55</xdr:col>
      <xdr:colOff>50800</xdr:colOff>
      <xdr:row>85</xdr:row>
      <xdr:rowOff>130811</xdr:rowOff>
    </xdr:to>
    <xdr:sp macro="" textlink="">
      <xdr:nvSpPr>
        <xdr:cNvPr id="357" name="楕円 356"/>
        <xdr:cNvSpPr/>
      </xdr:nvSpPr>
      <xdr:spPr>
        <a:xfrm>
          <a:off x="10426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7638</xdr:rowOff>
    </xdr:from>
    <xdr:ext cx="469744" cy="259045"/>
    <xdr:sp macro="" textlink="">
      <xdr:nvSpPr>
        <xdr:cNvPr id="358" name="【公営住宅】&#10;一人当たり面積該当値テキスト"/>
        <xdr:cNvSpPr txBox="1"/>
      </xdr:nvSpPr>
      <xdr:spPr>
        <a:xfrm>
          <a:off x="10515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359" name="楕円 358"/>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80011</xdr:rowOff>
    </xdr:from>
    <xdr:to>
      <xdr:col>55</xdr:col>
      <xdr:colOff>0</xdr:colOff>
      <xdr:row>85</xdr:row>
      <xdr:rowOff>80011</xdr:rowOff>
    </xdr:to>
    <xdr:cxnSp macro="">
      <xdr:nvCxnSpPr>
        <xdr:cNvPr id="360" name="直線コネクタ 359"/>
        <xdr:cNvCxnSpPr/>
      </xdr:nvCxnSpPr>
      <xdr:spPr>
        <a:xfrm>
          <a:off x="96393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28448</xdr:rowOff>
    </xdr:from>
    <xdr:to>
      <xdr:col>46</xdr:col>
      <xdr:colOff>38100</xdr:colOff>
      <xdr:row>85</xdr:row>
      <xdr:rowOff>130048</xdr:rowOff>
    </xdr:to>
    <xdr:sp macro="" textlink="">
      <xdr:nvSpPr>
        <xdr:cNvPr id="361" name="楕円 360"/>
        <xdr:cNvSpPr/>
      </xdr:nvSpPr>
      <xdr:spPr>
        <a:xfrm>
          <a:off x="8699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79248</xdr:rowOff>
    </xdr:from>
    <xdr:to>
      <xdr:col>50</xdr:col>
      <xdr:colOff>114300</xdr:colOff>
      <xdr:row>85</xdr:row>
      <xdr:rowOff>80011</xdr:rowOff>
    </xdr:to>
    <xdr:cxnSp macro="">
      <xdr:nvCxnSpPr>
        <xdr:cNvPr id="362" name="直線コネクタ 361"/>
        <xdr:cNvCxnSpPr/>
      </xdr:nvCxnSpPr>
      <xdr:spPr>
        <a:xfrm>
          <a:off x="8750300" y="146524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28448</xdr:rowOff>
    </xdr:from>
    <xdr:to>
      <xdr:col>41</xdr:col>
      <xdr:colOff>101600</xdr:colOff>
      <xdr:row>85</xdr:row>
      <xdr:rowOff>130048</xdr:rowOff>
    </xdr:to>
    <xdr:sp macro="" textlink="">
      <xdr:nvSpPr>
        <xdr:cNvPr id="363" name="楕円 362"/>
        <xdr:cNvSpPr/>
      </xdr:nvSpPr>
      <xdr:spPr>
        <a:xfrm>
          <a:off x="7810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79248</xdr:rowOff>
    </xdr:from>
    <xdr:to>
      <xdr:col>45</xdr:col>
      <xdr:colOff>177800</xdr:colOff>
      <xdr:row>85</xdr:row>
      <xdr:rowOff>79248</xdr:rowOff>
    </xdr:to>
    <xdr:cxnSp macro="">
      <xdr:nvCxnSpPr>
        <xdr:cNvPr id="364" name="直線コネクタ 363"/>
        <xdr:cNvCxnSpPr/>
      </xdr:nvCxnSpPr>
      <xdr:spPr>
        <a:xfrm>
          <a:off x="7861300" y="1465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26924</xdr:rowOff>
    </xdr:from>
    <xdr:to>
      <xdr:col>36</xdr:col>
      <xdr:colOff>165100</xdr:colOff>
      <xdr:row>85</xdr:row>
      <xdr:rowOff>128524</xdr:rowOff>
    </xdr:to>
    <xdr:sp macro="" textlink="">
      <xdr:nvSpPr>
        <xdr:cNvPr id="365" name="楕円 364"/>
        <xdr:cNvSpPr/>
      </xdr:nvSpPr>
      <xdr:spPr>
        <a:xfrm>
          <a:off x="6921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77724</xdr:rowOff>
    </xdr:from>
    <xdr:to>
      <xdr:col>41</xdr:col>
      <xdr:colOff>50800</xdr:colOff>
      <xdr:row>85</xdr:row>
      <xdr:rowOff>79248</xdr:rowOff>
    </xdr:to>
    <xdr:cxnSp macro="">
      <xdr:nvCxnSpPr>
        <xdr:cNvPr id="366" name="直線コネクタ 365"/>
        <xdr:cNvCxnSpPr/>
      </xdr:nvCxnSpPr>
      <xdr:spPr>
        <a:xfrm>
          <a:off x="6972300" y="146509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0"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121938</xdr:rowOff>
    </xdr:from>
    <xdr:ext cx="469744" cy="259045"/>
    <xdr:sp macro="" textlink="">
      <xdr:nvSpPr>
        <xdr:cNvPr id="371" name="n_1mainValue【公営住宅】&#10;一人当たり面積"/>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121175</xdr:rowOff>
    </xdr:from>
    <xdr:ext cx="469744" cy="259045"/>
    <xdr:sp macro="" textlink="">
      <xdr:nvSpPr>
        <xdr:cNvPr id="372" name="n_2mainValue【公営住宅】&#10;一人当たり面積"/>
        <xdr:cNvSpPr txBox="1"/>
      </xdr:nvSpPr>
      <xdr:spPr>
        <a:xfrm>
          <a:off x="8515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121175</xdr:rowOff>
    </xdr:from>
    <xdr:ext cx="469744" cy="259045"/>
    <xdr:sp macro="" textlink="">
      <xdr:nvSpPr>
        <xdr:cNvPr id="373" name="n_3mainValue【公営住宅】&#10;一人当たり面積"/>
        <xdr:cNvSpPr txBox="1"/>
      </xdr:nvSpPr>
      <xdr:spPr>
        <a:xfrm>
          <a:off x="7626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119651</xdr:rowOff>
    </xdr:from>
    <xdr:ext cx="469744" cy="259045"/>
    <xdr:sp macro="" textlink="">
      <xdr:nvSpPr>
        <xdr:cNvPr id="374" name="n_4mainValue【公営住宅】&#10;一人当たり面積"/>
        <xdr:cNvSpPr txBox="1"/>
      </xdr:nvSpPr>
      <xdr:spPr>
        <a:xfrm>
          <a:off x="6737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92075</xdr:rowOff>
    </xdr:from>
    <xdr:to>
      <xdr:col>67</xdr:col>
      <xdr:colOff>101600</xdr:colOff>
      <xdr:row>37</xdr:row>
      <xdr:rowOff>22225</xdr:rowOff>
    </xdr:to>
    <xdr:sp macro="" textlink="">
      <xdr:nvSpPr>
        <xdr:cNvPr id="425" name="フローチャート: 判断 424"/>
        <xdr:cNvSpPr/>
      </xdr:nvSpPr>
      <xdr:spPr>
        <a:xfrm>
          <a:off x="12763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31" name="楕円 430"/>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154957</xdr:rowOff>
    </xdr:from>
    <xdr:ext cx="405111" cy="259045"/>
    <xdr:sp macro="" textlink="">
      <xdr:nvSpPr>
        <xdr:cNvPr id="432" name="【認定こども園・幼稚園・保育所】&#10;有形固定資産減価償却率該当値テキスト"/>
        <xdr:cNvSpPr txBox="1"/>
      </xdr:nvSpPr>
      <xdr:spPr>
        <a:xfrm>
          <a:off x="16357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33" name="楕円 432"/>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11430</xdr:rowOff>
    </xdr:to>
    <xdr:cxnSp macro="">
      <xdr:nvCxnSpPr>
        <xdr:cNvPr id="434" name="直線コネクタ 433"/>
        <xdr:cNvCxnSpPr/>
      </xdr:nvCxnSpPr>
      <xdr:spPr>
        <a:xfrm>
          <a:off x="15481300" y="6337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35" name="楕円 434"/>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165735</xdr:rowOff>
    </xdr:to>
    <xdr:cxnSp macro="">
      <xdr:nvCxnSpPr>
        <xdr:cNvPr id="436" name="直線コネクタ 435"/>
        <xdr:cNvCxnSpPr/>
      </xdr:nvCxnSpPr>
      <xdr:spPr>
        <a:xfrm>
          <a:off x="14592300" y="6290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107950</xdr:rowOff>
    </xdr:to>
    <xdr:sp macro="" textlink="">
      <xdr:nvSpPr>
        <xdr:cNvPr id="437" name="楕円 436"/>
        <xdr:cNvSpPr/>
      </xdr:nvSpPr>
      <xdr:spPr>
        <a:xfrm>
          <a:off x="13652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57150</xdr:rowOff>
    </xdr:from>
    <xdr:to>
      <xdr:col>76</xdr:col>
      <xdr:colOff>114300</xdr:colOff>
      <xdr:row>36</xdr:row>
      <xdr:rowOff>118110</xdr:rowOff>
    </xdr:to>
    <xdr:cxnSp macro="">
      <xdr:nvCxnSpPr>
        <xdr:cNvPr id="438" name="直線コネクタ 437"/>
        <xdr:cNvCxnSpPr/>
      </xdr:nvCxnSpPr>
      <xdr:spPr>
        <a:xfrm>
          <a:off x="13703300" y="62293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118745</xdr:rowOff>
    </xdr:from>
    <xdr:to>
      <xdr:col>67</xdr:col>
      <xdr:colOff>101600</xdr:colOff>
      <xdr:row>36</xdr:row>
      <xdr:rowOff>48895</xdr:rowOff>
    </xdr:to>
    <xdr:sp macro="" textlink="">
      <xdr:nvSpPr>
        <xdr:cNvPr id="439" name="楕円 438"/>
        <xdr:cNvSpPr/>
      </xdr:nvSpPr>
      <xdr:spPr>
        <a:xfrm>
          <a:off x="12763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169545</xdr:rowOff>
    </xdr:from>
    <xdr:to>
      <xdr:col>71</xdr:col>
      <xdr:colOff>177800</xdr:colOff>
      <xdr:row>36</xdr:row>
      <xdr:rowOff>57150</xdr:rowOff>
    </xdr:to>
    <xdr:cxnSp macro="">
      <xdr:nvCxnSpPr>
        <xdr:cNvPr id="440" name="直線コネクタ 439"/>
        <xdr:cNvCxnSpPr/>
      </xdr:nvCxnSpPr>
      <xdr:spPr>
        <a:xfrm>
          <a:off x="12814300" y="61702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13352</xdr:rowOff>
    </xdr:from>
    <xdr:ext cx="405111" cy="259045"/>
    <xdr:sp macro="" textlink="">
      <xdr:nvSpPr>
        <xdr:cNvPr id="444" name="n_4aveValue【認定こども園・幼稚園・保育所】&#10;有形固定資産減価償却率"/>
        <xdr:cNvSpPr txBox="1"/>
      </xdr:nvSpPr>
      <xdr:spPr>
        <a:xfrm>
          <a:off x="126117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445" name="n_1mainValue【認定こども園・幼稚園・保育所】&#10;有形固定資産減価償却率"/>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46" name="n_2mainValue【認定こども園・幼稚園・保育所】&#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47" name="n_3mainValue【認定こども園・幼稚園・保育所】&#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65422</xdr:rowOff>
    </xdr:from>
    <xdr:ext cx="405111" cy="259045"/>
    <xdr:sp macro="" textlink="">
      <xdr:nvSpPr>
        <xdr:cNvPr id="448" name="n_4mainValue【認定こども園・幼稚園・保育所】&#10;有形固定資産減価償却率"/>
        <xdr:cNvSpPr txBox="1"/>
      </xdr:nvSpPr>
      <xdr:spPr>
        <a:xfrm>
          <a:off x="12611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55880</xdr:rowOff>
    </xdr:from>
    <xdr:to>
      <xdr:col>98</xdr:col>
      <xdr:colOff>38100</xdr:colOff>
      <xdr:row>40</xdr:row>
      <xdr:rowOff>157480</xdr:rowOff>
    </xdr:to>
    <xdr:sp macro="" textlink="">
      <xdr:nvSpPr>
        <xdr:cNvPr id="482" name="フローチャート: 判断 481"/>
        <xdr:cNvSpPr/>
      </xdr:nvSpPr>
      <xdr:spPr>
        <a:xfrm>
          <a:off x="1860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88" name="楕円 487"/>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144797</xdr:rowOff>
    </xdr:from>
    <xdr:ext cx="469744" cy="259045"/>
    <xdr:sp macro="" textlink="">
      <xdr:nvSpPr>
        <xdr:cNvPr id="489" name="【認定こども園・幼稚園・保育所】&#10;一人当たり面積該当値テキスト"/>
        <xdr:cNvSpPr txBox="1"/>
      </xdr:nvSpPr>
      <xdr:spPr>
        <a:xfrm>
          <a:off x="221996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490" name="楕円 489"/>
        <xdr:cNvSpPr/>
      </xdr:nvSpPr>
      <xdr:spPr>
        <a:xfrm>
          <a:off x="21272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49530</xdr:rowOff>
    </xdr:to>
    <xdr:cxnSp macro="">
      <xdr:nvCxnSpPr>
        <xdr:cNvPr id="491" name="直線コネクタ 490"/>
        <xdr:cNvCxnSpPr/>
      </xdr:nvCxnSpPr>
      <xdr:spPr>
        <a:xfrm flipV="1">
          <a:off x="21323300" y="707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170180</xdr:rowOff>
    </xdr:from>
    <xdr:to>
      <xdr:col>107</xdr:col>
      <xdr:colOff>101600</xdr:colOff>
      <xdr:row>41</xdr:row>
      <xdr:rowOff>100330</xdr:rowOff>
    </xdr:to>
    <xdr:sp macro="" textlink="">
      <xdr:nvSpPr>
        <xdr:cNvPr id="492" name="楕円 491"/>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49530</xdr:rowOff>
    </xdr:from>
    <xdr:to>
      <xdr:col>111</xdr:col>
      <xdr:colOff>177800</xdr:colOff>
      <xdr:row>41</xdr:row>
      <xdr:rowOff>49530</xdr:rowOff>
    </xdr:to>
    <xdr:cxnSp macro="">
      <xdr:nvCxnSpPr>
        <xdr:cNvPr id="493" name="直線コネクタ 492"/>
        <xdr:cNvCxnSpPr/>
      </xdr:nvCxnSpPr>
      <xdr:spPr>
        <a:xfrm>
          <a:off x="20434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166370</xdr:rowOff>
    </xdr:from>
    <xdr:to>
      <xdr:col>102</xdr:col>
      <xdr:colOff>165100</xdr:colOff>
      <xdr:row>41</xdr:row>
      <xdr:rowOff>96520</xdr:rowOff>
    </xdr:to>
    <xdr:sp macro="" textlink="">
      <xdr:nvSpPr>
        <xdr:cNvPr id="494" name="楕円 493"/>
        <xdr:cNvSpPr/>
      </xdr:nvSpPr>
      <xdr:spPr>
        <a:xfrm>
          <a:off x="19494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45720</xdr:rowOff>
    </xdr:from>
    <xdr:to>
      <xdr:col>107</xdr:col>
      <xdr:colOff>50800</xdr:colOff>
      <xdr:row>41</xdr:row>
      <xdr:rowOff>49530</xdr:rowOff>
    </xdr:to>
    <xdr:cxnSp macro="">
      <xdr:nvCxnSpPr>
        <xdr:cNvPr id="495" name="直線コネクタ 494"/>
        <xdr:cNvCxnSpPr/>
      </xdr:nvCxnSpPr>
      <xdr:spPr>
        <a:xfrm>
          <a:off x="19545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162560</xdr:rowOff>
    </xdr:from>
    <xdr:to>
      <xdr:col>98</xdr:col>
      <xdr:colOff>38100</xdr:colOff>
      <xdr:row>41</xdr:row>
      <xdr:rowOff>92710</xdr:rowOff>
    </xdr:to>
    <xdr:sp macro="" textlink="">
      <xdr:nvSpPr>
        <xdr:cNvPr id="496" name="楕円 495"/>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45720</xdr:rowOff>
    </xdr:to>
    <xdr:cxnSp macro="">
      <xdr:nvCxnSpPr>
        <xdr:cNvPr id="497" name="直線コネクタ 496"/>
        <xdr:cNvCxnSpPr/>
      </xdr:nvCxnSpPr>
      <xdr:spPr>
        <a:xfrm>
          <a:off x="18656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2557</xdr:rowOff>
    </xdr:from>
    <xdr:ext cx="469744" cy="259045"/>
    <xdr:sp macro="" textlink="">
      <xdr:nvSpPr>
        <xdr:cNvPr id="501" name="n_4aveValue【認定こども園・幼稚園・保育所】&#10;一人当たり面積"/>
        <xdr:cNvSpPr txBox="1"/>
      </xdr:nvSpPr>
      <xdr:spPr>
        <a:xfrm>
          <a:off x="18421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91457</xdr:rowOff>
    </xdr:from>
    <xdr:ext cx="469744" cy="259045"/>
    <xdr:sp macro="" textlink="">
      <xdr:nvSpPr>
        <xdr:cNvPr id="502" name="n_1mainValue【認定こども園・幼稚園・保育所】&#10;一人当たり面積"/>
        <xdr:cNvSpPr txBox="1"/>
      </xdr:nvSpPr>
      <xdr:spPr>
        <a:xfrm>
          <a:off x="21075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91457</xdr:rowOff>
    </xdr:from>
    <xdr:ext cx="469744" cy="259045"/>
    <xdr:sp macro="" textlink="">
      <xdr:nvSpPr>
        <xdr:cNvPr id="503" name="n_2mainValue【認定こども園・幼稚園・保育所】&#10;一人当たり面積"/>
        <xdr:cNvSpPr txBox="1"/>
      </xdr:nvSpPr>
      <xdr:spPr>
        <a:xfrm>
          <a:off x="20199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87647</xdr:rowOff>
    </xdr:from>
    <xdr:ext cx="469744" cy="259045"/>
    <xdr:sp macro="" textlink="">
      <xdr:nvSpPr>
        <xdr:cNvPr id="504" name="n_3mainValue【認定こども園・幼稚園・保育所】&#10;一人当たり面積"/>
        <xdr:cNvSpPr txBox="1"/>
      </xdr:nvSpPr>
      <xdr:spPr>
        <a:xfrm>
          <a:off x="19310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505" name="n_4mainValue【認定こども園・幼稚園・保育所】&#10;一人当たり面積"/>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42" name="フローチャート: 判断 541"/>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548" name="楕円 547"/>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112503</xdr:rowOff>
    </xdr:from>
    <xdr:ext cx="405111" cy="259045"/>
    <xdr:sp macro="" textlink="">
      <xdr:nvSpPr>
        <xdr:cNvPr id="549" name="【学校施設】&#10;有形固定資産減価償却率該当値テキスト"/>
        <xdr:cNvSpPr txBox="1"/>
      </xdr:nvSpPr>
      <xdr:spPr>
        <a:xfrm>
          <a:off x="16357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550" name="楕円 549"/>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140426</xdr:rowOff>
    </xdr:to>
    <xdr:cxnSp macro="">
      <xdr:nvCxnSpPr>
        <xdr:cNvPr id="551" name="直線コネクタ 550"/>
        <xdr:cNvCxnSpPr/>
      </xdr:nvCxnSpPr>
      <xdr:spPr>
        <a:xfrm>
          <a:off x="15481300" y="100257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52" name="楕円 551"/>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81643</xdr:rowOff>
    </xdr:to>
    <xdr:cxnSp macro="">
      <xdr:nvCxnSpPr>
        <xdr:cNvPr id="553" name="直線コネクタ 552"/>
        <xdr:cNvCxnSpPr/>
      </xdr:nvCxnSpPr>
      <xdr:spPr>
        <a:xfrm>
          <a:off x="14592300" y="99669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61867</xdr:rowOff>
    </xdr:from>
    <xdr:to>
      <xdr:col>72</xdr:col>
      <xdr:colOff>38100</xdr:colOff>
      <xdr:row>57</xdr:row>
      <xdr:rowOff>163467</xdr:rowOff>
    </xdr:to>
    <xdr:sp macro="" textlink="">
      <xdr:nvSpPr>
        <xdr:cNvPr id="554" name="楕円 553"/>
        <xdr:cNvSpPr/>
      </xdr:nvSpPr>
      <xdr:spPr>
        <a:xfrm>
          <a:off x="13652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112667</xdr:rowOff>
    </xdr:from>
    <xdr:to>
      <xdr:col>76</xdr:col>
      <xdr:colOff>114300</xdr:colOff>
      <xdr:row>58</xdr:row>
      <xdr:rowOff>22860</xdr:rowOff>
    </xdr:to>
    <xdr:cxnSp macro="">
      <xdr:nvCxnSpPr>
        <xdr:cNvPr id="555" name="直線コネクタ 554"/>
        <xdr:cNvCxnSpPr/>
      </xdr:nvCxnSpPr>
      <xdr:spPr>
        <a:xfrm>
          <a:off x="13703300" y="98853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166370</xdr:rowOff>
    </xdr:from>
    <xdr:to>
      <xdr:col>67</xdr:col>
      <xdr:colOff>101600</xdr:colOff>
      <xdr:row>58</xdr:row>
      <xdr:rowOff>96520</xdr:rowOff>
    </xdr:to>
    <xdr:sp macro="" textlink="">
      <xdr:nvSpPr>
        <xdr:cNvPr id="556" name="楕円 555"/>
        <xdr:cNvSpPr/>
      </xdr:nvSpPr>
      <xdr:spPr>
        <a:xfrm>
          <a:off x="12763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112667</xdr:rowOff>
    </xdr:from>
    <xdr:to>
      <xdr:col>71</xdr:col>
      <xdr:colOff>177800</xdr:colOff>
      <xdr:row>58</xdr:row>
      <xdr:rowOff>45720</xdr:rowOff>
    </xdr:to>
    <xdr:cxnSp macro="">
      <xdr:nvCxnSpPr>
        <xdr:cNvPr id="557" name="直線コネクタ 556"/>
        <xdr:cNvCxnSpPr/>
      </xdr:nvCxnSpPr>
      <xdr:spPr>
        <a:xfrm flipV="1">
          <a:off x="12814300" y="988531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561" name="n_4aveValue【学校施設】&#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562" name="n_1mainValue【学校施設】&#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563" name="n_2mainValue【学校施設】&#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8544</xdr:rowOff>
    </xdr:from>
    <xdr:ext cx="405111" cy="259045"/>
    <xdr:sp macro="" textlink="">
      <xdr:nvSpPr>
        <xdr:cNvPr id="564" name="n_3mainValue【学校施設】&#10;有形固定資産減価償却率"/>
        <xdr:cNvSpPr txBox="1"/>
      </xdr:nvSpPr>
      <xdr:spPr>
        <a:xfrm>
          <a:off x="13500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565" name="n_4mainValue【学校施設】&#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93675</xdr:rowOff>
    </xdr:from>
    <xdr:to>
      <xdr:col>98</xdr:col>
      <xdr:colOff>38100</xdr:colOff>
      <xdr:row>61</xdr:row>
      <xdr:rowOff>23825</xdr:rowOff>
    </xdr:to>
    <xdr:sp macro="" textlink="">
      <xdr:nvSpPr>
        <xdr:cNvPr id="598" name="フローチャート: 判断 597"/>
        <xdr:cNvSpPr/>
      </xdr:nvSpPr>
      <xdr:spPr>
        <a:xfrm>
          <a:off x="18605500" y="1038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39725</xdr:rowOff>
    </xdr:from>
    <xdr:to>
      <xdr:col>116</xdr:col>
      <xdr:colOff>114300</xdr:colOff>
      <xdr:row>60</xdr:row>
      <xdr:rowOff>141325</xdr:rowOff>
    </xdr:to>
    <xdr:sp macro="" textlink="">
      <xdr:nvSpPr>
        <xdr:cNvPr id="604" name="楕円 603"/>
        <xdr:cNvSpPr/>
      </xdr:nvSpPr>
      <xdr:spPr>
        <a:xfrm>
          <a:off x="22110700" y="103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62602</xdr:rowOff>
    </xdr:from>
    <xdr:ext cx="469744" cy="259045"/>
    <xdr:sp macro="" textlink="">
      <xdr:nvSpPr>
        <xdr:cNvPr id="605" name="【学校施設】&#10;一人当たり面積該当値テキスト"/>
        <xdr:cNvSpPr txBox="1"/>
      </xdr:nvSpPr>
      <xdr:spPr>
        <a:xfrm>
          <a:off x="22199600" y="101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40640</xdr:rowOff>
    </xdr:from>
    <xdr:to>
      <xdr:col>112</xdr:col>
      <xdr:colOff>38100</xdr:colOff>
      <xdr:row>60</xdr:row>
      <xdr:rowOff>142240</xdr:rowOff>
    </xdr:to>
    <xdr:sp macro="" textlink="">
      <xdr:nvSpPr>
        <xdr:cNvPr id="606" name="楕円 605"/>
        <xdr:cNvSpPr/>
      </xdr:nvSpPr>
      <xdr:spPr>
        <a:xfrm>
          <a:off x="2127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90525</xdr:rowOff>
    </xdr:from>
    <xdr:to>
      <xdr:col>116</xdr:col>
      <xdr:colOff>63500</xdr:colOff>
      <xdr:row>60</xdr:row>
      <xdr:rowOff>91440</xdr:rowOff>
    </xdr:to>
    <xdr:cxnSp macro="">
      <xdr:nvCxnSpPr>
        <xdr:cNvPr id="607" name="直線コネクタ 606"/>
        <xdr:cNvCxnSpPr/>
      </xdr:nvCxnSpPr>
      <xdr:spPr>
        <a:xfrm flipV="1">
          <a:off x="21323300" y="1037752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38812</xdr:rowOff>
    </xdr:from>
    <xdr:to>
      <xdr:col>107</xdr:col>
      <xdr:colOff>101600</xdr:colOff>
      <xdr:row>60</xdr:row>
      <xdr:rowOff>140412</xdr:rowOff>
    </xdr:to>
    <xdr:sp macro="" textlink="">
      <xdr:nvSpPr>
        <xdr:cNvPr id="608" name="楕円 607"/>
        <xdr:cNvSpPr/>
      </xdr:nvSpPr>
      <xdr:spPr>
        <a:xfrm>
          <a:off x="20383500" y="103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89612</xdr:rowOff>
    </xdr:from>
    <xdr:to>
      <xdr:col>111</xdr:col>
      <xdr:colOff>177800</xdr:colOff>
      <xdr:row>60</xdr:row>
      <xdr:rowOff>91440</xdr:rowOff>
    </xdr:to>
    <xdr:cxnSp macro="">
      <xdr:nvCxnSpPr>
        <xdr:cNvPr id="609" name="直線コネクタ 608"/>
        <xdr:cNvCxnSpPr/>
      </xdr:nvCxnSpPr>
      <xdr:spPr>
        <a:xfrm>
          <a:off x="20434300" y="103766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26924</xdr:rowOff>
    </xdr:from>
    <xdr:to>
      <xdr:col>102</xdr:col>
      <xdr:colOff>165100</xdr:colOff>
      <xdr:row>62</xdr:row>
      <xdr:rowOff>128524</xdr:rowOff>
    </xdr:to>
    <xdr:sp macro="" textlink="">
      <xdr:nvSpPr>
        <xdr:cNvPr id="610" name="楕円 609"/>
        <xdr:cNvSpPr/>
      </xdr:nvSpPr>
      <xdr:spPr>
        <a:xfrm>
          <a:off x="19494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89612</xdr:rowOff>
    </xdr:from>
    <xdr:to>
      <xdr:col>107</xdr:col>
      <xdr:colOff>50800</xdr:colOff>
      <xdr:row>62</xdr:row>
      <xdr:rowOff>77724</xdr:rowOff>
    </xdr:to>
    <xdr:cxnSp macro="">
      <xdr:nvCxnSpPr>
        <xdr:cNvPr id="611" name="直線コネクタ 610"/>
        <xdr:cNvCxnSpPr/>
      </xdr:nvCxnSpPr>
      <xdr:spPr>
        <a:xfrm flipV="1">
          <a:off x="19545300" y="10376612"/>
          <a:ext cx="889000" cy="3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21437</xdr:rowOff>
    </xdr:from>
    <xdr:to>
      <xdr:col>98</xdr:col>
      <xdr:colOff>38100</xdr:colOff>
      <xdr:row>62</xdr:row>
      <xdr:rowOff>123037</xdr:rowOff>
    </xdr:to>
    <xdr:sp macro="" textlink="">
      <xdr:nvSpPr>
        <xdr:cNvPr id="612" name="楕円 611"/>
        <xdr:cNvSpPr/>
      </xdr:nvSpPr>
      <xdr:spPr>
        <a:xfrm>
          <a:off x="18605500" y="10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72237</xdr:rowOff>
    </xdr:from>
    <xdr:to>
      <xdr:col>102</xdr:col>
      <xdr:colOff>114300</xdr:colOff>
      <xdr:row>62</xdr:row>
      <xdr:rowOff>77724</xdr:rowOff>
    </xdr:to>
    <xdr:cxnSp macro="">
      <xdr:nvCxnSpPr>
        <xdr:cNvPr id="613" name="直線コネクタ 612"/>
        <xdr:cNvCxnSpPr/>
      </xdr:nvCxnSpPr>
      <xdr:spPr>
        <a:xfrm>
          <a:off x="18656300" y="107021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40352</xdr:rowOff>
    </xdr:from>
    <xdr:ext cx="469744" cy="259045"/>
    <xdr:sp macro="" textlink="">
      <xdr:nvSpPr>
        <xdr:cNvPr id="617" name="n_4aveValue【学校施設】&#10;一人当たり面積"/>
        <xdr:cNvSpPr txBox="1"/>
      </xdr:nvSpPr>
      <xdr:spPr>
        <a:xfrm>
          <a:off x="18421427" y="10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158767</xdr:rowOff>
    </xdr:from>
    <xdr:ext cx="469744" cy="259045"/>
    <xdr:sp macro="" textlink="">
      <xdr:nvSpPr>
        <xdr:cNvPr id="618" name="n_1mainValue【学校施設】&#10;一人当たり面積"/>
        <xdr:cNvSpPr txBox="1"/>
      </xdr:nvSpPr>
      <xdr:spPr>
        <a:xfrm>
          <a:off x="21075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156939</xdr:rowOff>
    </xdr:from>
    <xdr:ext cx="469744" cy="259045"/>
    <xdr:sp macro="" textlink="">
      <xdr:nvSpPr>
        <xdr:cNvPr id="619" name="n_2mainValue【学校施設】&#10;一人当たり面積"/>
        <xdr:cNvSpPr txBox="1"/>
      </xdr:nvSpPr>
      <xdr:spPr>
        <a:xfrm>
          <a:off x="20199427" y="101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119651</xdr:rowOff>
    </xdr:from>
    <xdr:ext cx="469744" cy="259045"/>
    <xdr:sp macro="" textlink="">
      <xdr:nvSpPr>
        <xdr:cNvPr id="620" name="n_3mainValue【学校施設】&#10;一人当たり面積"/>
        <xdr:cNvSpPr txBox="1"/>
      </xdr:nvSpPr>
      <xdr:spPr>
        <a:xfrm>
          <a:off x="19310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114164</xdr:rowOff>
    </xdr:from>
    <xdr:ext cx="469744" cy="259045"/>
    <xdr:sp macro="" textlink="">
      <xdr:nvSpPr>
        <xdr:cNvPr id="621" name="n_4mainValue【学校施設】&#10;一人当たり面積"/>
        <xdr:cNvSpPr txBox="1"/>
      </xdr:nvSpPr>
      <xdr:spPr>
        <a:xfrm>
          <a:off x="18421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有形固定資産減価償却率は道路・橋りょうについては類似団体内平均値を上回っている。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人口一人当たりの面積等は、橋りょう・学校施設については類似団体内平均値を上回っている。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道路・橋りょうの有形固定資産減価償却率は、かなりの高水準となっており、老朽化対策の必要性が高い施設であることが読み取れる。</a:t>
          </a:r>
        </a:p>
        <a:p>
          <a:r>
            <a:rPr kumimoji="1" lang="ja-JP" altLang="en-US" sz="1300">
              <a:latin typeface="ＭＳ Ｐゴシック" panose="020B0600070205080204" pitchFamily="50" charset="-128"/>
              <a:ea typeface="ＭＳ Ｐゴシック" panose="020B0600070205080204" pitchFamily="50" charset="-128"/>
            </a:rPr>
            <a:t>また、その他の施設についても、個別施設計画に基づく、適正な管理、計画的な維持補修を行い長寿命化を図る。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90,348
87,805
65.35
33,215,724
31,971,557
1,078,961
17,732,909
26,961,481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157315</xdr:rowOff>
    </xdr:from>
    <xdr:ext cx="405111" cy="259045"/>
    <xdr:sp macro="" textlink="">
      <xdr:nvSpPr>
        <xdr:cNvPr id="75" name="【図書館】&#10;有形固定資産減価償却率該当値テキスト"/>
        <xdr:cNvSpPr txBox="1"/>
      </xdr:nvSpPr>
      <xdr:spPr>
        <a:xfrm>
          <a:off x="4673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6" name="楕円 75"/>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58238</xdr:rowOff>
    </xdr:to>
    <xdr:cxnSp macro="">
      <xdr:nvCxnSpPr>
        <xdr:cNvPr id="77" name="直線コネクタ 76"/>
        <xdr:cNvCxnSpPr/>
      </xdr:nvCxnSpPr>
      <xdr:spPr>
        <a:xfrm>
          <a:off x="3797300" y="65455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30480</xdr:rowOff>
    </xdr:to>
    <xdr:cxnSp macro="">
      <xdr:nvCxnSpPr>
        <xdr:cNvPr id="79" name="直線コネクタ 78"/>
        <xdr:cNvCxnSpPr/>
      </xdr:nvCxnSpPr>
      <xdr:spPr>
        <a:xfrm>
          <a:off x="2908300" y="651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97246</xdr:rowOff>
    </xdr:from>
    <xdr:to>
      <xdr:col>10</xdr:col>
      <xdr:colOff>165100</xdr:colOff>
      <xdr:row>38</xdr:row>
      <xdr:rowOff>27395</xdr:rowOff>
    </xdr:to>
    <xdr:sp macro="" textlink="">
      <xdr:nvSpPr>
        <xdr:cNvPr id="80" name="楕円 79"/>
        <xdr:cNvSpPr/>
      </xdr:nvSpPr>
      <xdr:spPr>
        <a:xfrm>
          <a:off x="1968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148046</xdr:rowOff>
    </xdr:from>
    <xdr:to>
      <xdr:col>15</xdr:col>
      <xdr:colOff>50800</xdr:colOff>
      <xdr:row>38</xdr:row>
      <xdr:rowOff>1088</xdr:rowOff>
    </xdr:to>
    <xdr:cxnSp macro="">
      <xdr:nvCxnSpPr>
        <xdr:cNvPr id="81" name="直線コネクタ 80"/>
        <xdr:cNvCxnSpPr/>
      </xdr:nvCxnSpPr>
      <xdr:spPr>
        <a:xfrm>
          <a:off x="2019300" y="64916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64589</xdr:rowOff>
    </xdr:from>
    <xdr:to>
      <xdr:col>6</xdr:col>
      <xdr:colOff>38100</xdr:colOff>
      <xdr:row>37</xdr:row>
      <xdr:rowOff>166188</xdr:rowOff>
    </xdr:to>
    <xdr:sp macro="" textlink="">
      <xdr:nvSpPr>
        <xdr:cNvPr id="82" name="楕円 81"/>
        <xdr:cNvSpPr/>
      </xdr:nvSpPr>
      <xdr:spPr>
        <a:xfrm>
          <a:off x="1079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115389</xdr:rowOff>
    </xdr:from>
    <xdr:to>
      <xdr:col>10</xdr:col>
      <xdr:colOff>114300</xdr:colOff>
      <xdr:row>37</xdr:row>
      <xdr:rowOff>148046</xdr:rowOff>
    </xdr:to>
    <xdr:cxnSp macro="">
      <xdr:nvCxnSpPr>
        <xdr:cNvPr id="83" name="直線コネクタ 82"/>
        <xdr:cNvCxnSpPr/>
      </xdr:nvCxnSpPr>
      <xdr:spPr>
        <a:xfrm>
          <a:off x="1130300" y="64590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8" name="n_1mainValue【図書館】&#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43015</xdr:rowOff>
    </xdr:from>
    <xdr:ext cx="405111" cy="259045"/>
    <xdr:sp macro="" textlink="">
      <xdr:nvSpPr>
        <xdr:cNvPr id="89" name="n_2mainValue【図書館】&#10;有形固定資産減価償却率"/>
        <xdr:cNvSpPr txBox="1"/>
      </xdr:nvSpPr>
      <xdr:spPr>
        <a:xfrm>
          <a:off x="2705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18523</xdr:rowOff>
    </xdr:from>
    <xdr:ext cx="405111" cy="259045"/>
    <xdr:sp macro="" textlink="">
      <xdr:nvSpPr>
        <xdr:cNvPr id="90" name="n_3mainValue【図書館】&#10;有形固定資産減価償却率"/>
        <xdr:cNvSpPr txBox="1"/>
      </xdr:nvSpPr>
      <xdr:spPr>
        <a:xfrm>
          <a:off x="1816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91" name="n_4mainValue【図書館】&#10;有形固定資産減価償却率"/>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1" name="楕円 130"/>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2"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3" name="楕円 132"/>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34" name="直線コネクタ 133"/>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5" name="楕円 134"/>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36" name="直線コネクタ 135"/>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7" name="楕円 136"/>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8" name="直線コネクタ 137"/>
        <xdr:cNvCxnSpPr/>
      </xdr:nvCxnSpPr>
      <xdr:spPr>
        <a:xfrm>
          <a:off x="7861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9" name="楕円 138"/>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19050</xdr:rowOff>
    </xdr:to>
    <xdr:cxnSp macro="">
      <xdr:nvCxnSpPr>
        <xdr:cNvPr id="140" name="直線コネクタ 139"/>
        <xdr:cNvCxnSpPr/>
      </xdr:nvCxnSpPr>
      <xdr:spPr>
        <a:xfrm>
          <a:off x="6972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5"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6"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7"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8"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4" name="フローチャート: 判断 183"/>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90" name="楕円 189"/>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91" name="【体育館・プール】&#10;有形固定資産減価償却率該当値テキスト"/>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169635</xdr:rowOff>
    </xdr:from>
    <xdr:to>
      <xdr:col>20</xdr:col>
      <xdr:colOff>38100</xdr:colOff>
      <xdr:row>61</xdr:row>
      <xdr:rowOff>99785</xdr:rowOff>
    </xdr:to>
    <xdr:sp macro="" textlink="">
      <xdr:nvSpPr>
        <xdr:cNvPr id="192" name="楕円 191"/>
        <xdr:cNvSpPr/>
      </xdr:nvSpPr>
      <xdr:spPr>
        <a:xfrm>
          <a:off x="3746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48985</xdr:rowOff>
    </xdr:from>
    <xdr:to>
      <xdr:col>24</xdr:col>
      <xdr:colOff>63500</xdr:colOff>
      <xdr:row>61</xdr:row>
      <xdr:rowOff>83276</xdr:rowOff>
    </xdr:to>
    <xdr:cxnSp macro="">
      <xdr:nvCxnSpPr>
        <xdr:cNvPr id="193" name="直線コネクタ 192"/>
        <xdr:cNvCxnSpPr/>
      </xdr:nvCxnSpPr>
      <xdr:spPr>
        <a:xfrm>
          <a:off x="3797300" y="105074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94" name="楕円 193"/>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52251</xdr:rowOff>
    </xdr:to>
    <xdr:cxnSp macro="">
      <xdr:nvCxnSpPr>
        <xdr:cNvPr id="195" name="直線コネクタ 194"/>
        <xdr:cNvCxnSpPr/>
      </xdr:nvCxnSpPr>
      <xdr:spPr>
        <a:xfrm flipV="1">
          <a:off x="2908300" y="1050743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6" name="楕円 195"/>
        <xdr:cNvSpPr/>
      </xdr:nvSpPr>
      <xdr:spPr>
        <a:xfrm>
          <a:off x="196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52251</xdr:rowOff>
    </xdr:to>
    <xdr:cxnSp macro="">
      <xdr:nvCxnSpPr>
        <xdr:cNvPr id="197" name="直線コネクタ 196"/>
        <xdr:cNvCxnSpPr/>
      </xdr:nvCxnSpPr>
      <xdr:spPr>
        <a:xfrm>
          <a:off x="2019300" y="104911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8" name="楕円 197"/>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61</xdr:row>
      <xdr:rowOff>32657</xdr:rowOff>
    </xdr:to>
    <xdr:cxnSp macro="">
      <xdr:nvCxnSpPr>
        <xdr:cNvPr id="199" name="直線コネクタ 198"/>
        <xdr:cNvCxnSpPr/>
      </xdr:nvCxnSpPr>
      <xdr:spPr>
        <a:xfrm>
          <a:off x="1130300" y="1029843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3" name="n_4aveValue【体育館・プー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90912</xdr:rowOff>
    </xdr:from>
    <xdr:ext cx="405111" cy="259045"/>
    <xdr:sp macro="" textlink="">
      <xdr:nvSpPr>
        <xdr:cNvPr id="204" name="n_1mainValue【体育館・プール】&#10;有形固定資産減価償却率"/>
        <xdr:cNvSpPr txBox="1"/>
      </xdr:nvSpPr>
      <xdr:spPr>
        <a:xfrm>
          <a:off x="3582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205" name="n_2mainValue【体育館・プール】&#10;有形固定資産減価償却率"/>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74584</xdr:rowOff>
    </xdr:from>
    <xdr:ext cx="405111" cy="259045"/>
    <xdr:sp macro="" textlink="">
      <xdr:nvSpPr>
        <xdr:cNvPr id="206" name="n_3mainValue【体育館・プール】&#10;有形固定資産減価償却率"/>
        <xdr:cNvSpPr txBox="1"/>
      </xdr:nvSpPr>
      <xdr:spPr>
        <a:xfrm>
          <a:off x="1816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207" name="n_4mainValue【体育館・プール】&#10;有形固定資産減価償却率"/>
        <xdr:cNvSpPr txBox="1"/>
      </xdr:nvSpPr>
      <xdr:spPr>
        <a:xfrm>
          <a:off x="927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107315</xdr:rowOff>
    </xdr:from>
    <xdr:to>
      <xdr:col>36</xdr:col>
      <xdr:colOff>165100</xdr:colOff>
      <xdr:row>63</xdr:row>
      <xdr:rowOff>37465</xdr:rowOff>
    </xdr:to>
    <xdr:sp macro="" textlink="">
      <xdr:nvSpPr>
        <xdr:cNvPr id="241" name="フローチャート: 判断 240"/>
        <xdr:cNvSpPr/>
      </xdr:nvSpPr>
      <xdr:spPr>
        <a:xfrm>
          <a:off x="6921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47" name="楕円 246"/>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48"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34925</xdr:rowOff>
    </xdr:from>
    <xdr:to>
      <xdr:col>50</xdr:col>
      <xdr:colOff>165100</xdr:colOff>
      <xdr:row>63</xdr:row>
      <xdr:rowOff>136525</xdr:rowOff>
    </xdr:to>
    <xdr:sp macro="" textlink="">
      <xdr:nvSpPr>
        <xdr:cNvPr id="249" name="楕円 248"/>
        <xdr:cNvSpPr/>
      </xdr:nvSpPr>
      <xdr:spPr>
        <a:xfrm>
          <a:off x="9588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85725</xdr:rowOff>
    </xdr:from>
    <xdr:to>
      <xdr:col>55</xdr:col>
      <xdr:colOff>0</xdr:colOff>
      <xdr:row>63</xdr:row>
      <xdr:rowOff>87630</xdr:rowOff>
    </xdr:to>
    <xdr:cxnSp macro="">
      <xdr:nvCxnSpPr>
        <xdr:cNvPr id="250" name="直線コネクタ 249"/>
        <xdr:cNvCxnSpPr/>
      </xdr:nvCxnSpPr>
      <xdr:spPr>
        <a:xfrm>
          <a:off x="9639300" y="10887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251" name="楕円 250"/>
        <xdr:cNvSpPr/>
      </xdr:nvSpPr>
      <xdr:spPr>
        <a:xfrm>
          <a:off x="869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85725</xdr:rowOff>
    </xdr:from>
    <xdr:to>
      <xdr:col>50</xdr:col>
      <xdr:colOff>114300</xdr:colOff>
      <xdr:row>63</xdr:row>
      <xdr:rowOff>85725</xdr:rowOff>
    </xdr:to>
    <xdr:cxnSp macro="">
      <xdr:nvCxnSpPr>
        <xdr:cNvPr id="252" name="直線コネクタ 251"/>
        <xdr:cNvCxnSpPr/>
      </xdr:nvCxnSpPr>
      <xdr:spPr>
        <a:xfrm>
          <a:off x="8750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253" name="楕円 252"/>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85725</xdr:rowOff>
    </xdr:from>
    <xdr:to>
      <xdr:col>45</xdr:col>
      <xdr:colOff>177800</xdr:colOff>
      <xdr:row>63</xdr:row>
      <xdr:rowOff>85725</xdr:rowOff>
    </xdr:to>
    <xdr:cxnSp macro="">
      <xdr:nvCxnSpPr>
        <xdr:cNvPr id="254" name="直線コネクタ 253"/>
        <xdr:cNvCxnSpPr/>
      </xdr:nvCxnSpPr>
      <xdr:spPr>
        <a:xfrm>
          <a:off x="7861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34925</xdr:rowOff>
    </xdr:from>
    <xdr:to>
      <xdr:col>36</xdr:col>
      <xdr:colOff>165100</xdr:colOff>
      <xdr:row>63</xdr:row>
      <xdr:rowOff>136525</xdr:rowOff>
    </xdr:to>
    <xdr:sp macro="" textlink="">
      <xdr:nvSpPr>
        <xdr:cNvPr id="255" name="楕円 254"/>
        <xdr:cNvSpPr/>
      </xdr:nvSpPr>
      <xdr:spPr>
        <a:xfrm>
          <a:off x="6921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85725</xdr:rowOff>
    </xdr:from>
    <xdr:to>
      <xdr:col>41</xdr:col>
      <xdr:colOff>50800</xdr:colOff>
      <xdr:row>63</xdr:row>
      <xdr:rowOff>85725</xdr:rowOff>
    </xdr:to>
    <xdr:cxnSp macro="">
      <xdr:nvCxnSpPr>
        <xdr:cNvPr id="256" name="直線コネクタ 255"/>
        <xdr:cNvCxnSpPr/>
      </xdr:nvCxnSpPr>
      <xdr:spPr>
        <a:xfrm>
          <a:off x="6972300" y="1088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53992</xdr:rowOff>
    </xdr:from>
    <xdr:ext cx="469744" cy="259045"/>
    <xdr:sp macro="" textlink="">
      <xdr:nvSpPr>
        <xdr:cNvPr id="260" name="n_4aveValue【体育館・プール】&#10;一人当たり面積"/>
        <xdr:cNvSpPr txBox="1"/>
      </xdr:nvSpPr>
      <xdr:spPr>
        <a:xfrm>
          <a:off x="67374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127652</xdr:rowOff>
    </xdr:from>
    <xdr:ext cx="469744" cy="259045"/>
    <xdr:sp macro="" textlink="">
      <xdr:nvSpPr>
        <xdr:cNvPr id="261" name="n_1mainValue【体育館・プール】&#10;一人当たり面積"/>
        <xdr:cNvSpPr txBox="1"/>
      </xdr:nvSpPr>
      <xdr:spPr>
        <a:xfrm>
          <a:off x="93917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262" name="n_2mainValue【体育館・プール】&#10;一人当たり面積"/>
        <xdr:cNvSpPr txBox="1"/>
      </xdr:nvSpPr>
      <xdr:spPr>
        <a:xfrm>
          <a:off x="8515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127652</xdr:rowOff>
    </xdr:from>
    <xdr:ext cx="469744" cy="259045"/>
    <xdr:sp macro="" textlink="">
      <xdr:nvSpPr>
        <xdr:cNvPr id="263" name="n_3mainValue【体育館・プール】&#10;一人当たり面積"/>
        <xdr:cNvSpPr txBox="1"/>
      </xdr:nvSpPr>
      <xdr:spPr>
        <a:xfrm>
          <a:off x="7626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127652</xdr:rowOff>
    </xdr:from>
    <xdr:ext cx="469744" cy="259045"/>
    <xdr:sp macro="" textlink="">
      <xdr:nvSpPr>
        <xdr:cNvPr id="264" name="n_4mainValue【体育館・プール】&#10;一人当たり面積"/>
        <xdr:cNvSpPr txBox="1"/>
      </xdr:nvSpPr>
      <xdr:spPr>
        <a:xfrm>
          <a:off x="6737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149225</xdr:rowOff>
    </xdr:from>
    <xdr:to>
      <xdr:col>6</xdr:col>
      <xdr:colOff>38100</xdr:colOff>
      <xdr:row>81</xdr:row>
      <xdr:rowOff>79375</xdr:rowOff>
    </xdr:to>
    <xdr:sp macro="" textlink="">
      <xdr:nvSpPr>
        <xdr:cNvPr id="299" name="フローチャート: 判断 298"/>
        <xdr:cNvSpPr/>
      </xdr:nvSpPr>
      <xdr:spPr>
        <a:xfrm>
          <a:off x="1079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145414</xdr:rowOff>
    </xdr:from>
    <xdr:to>
      <xdr:col>24</xdr:col>
      <xdr:colOff>114300</xdr:colOff>
      <xdr:row>80</xdr:row>
      <xdr:rowOff>75564</xdr:rowOff>
    </xdr:to>
    <xdr:sp macro="" textlink="">
      <xdr:nvSpPr>
        <xdr:cNvPr id="305" name="楕円 304"/>
        <xdr:cNvSpPr/>
      </xdr:nvSpPr>
      <xdr:spPr>
        <a:xfrm>
          <a:off x="4584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168291</xdr:rowOff>
    </xdr:from>
    <xdr:ext cx="405111" cy="259045"/>
    <xdr:sp macro="" textlink="">
      <xdr:nvSpPr>
        <xdr:cNvPr id="306" name="【福祉施設】&#10;有形固定資産減価償却率該当値テキスト"/>
        <xdr:cNvSpPr txBox="1"/>
      </xdr:nvSpPr>
      <xdr:spPr>
        <a:xfrm>
          <a:off x="46736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103505</xdr:rowOff>
    </xdr:from>
    <xdr:to>
      <xdr:col>20</xdr:col>
      <xdr:colOff>38100</xdr:colOff>
      <xdr:row>80</xdr:row>
      <xdr:rowOff>33655</xdr:rowOff>
    </xdr:to>
    <xdr:sp macro="" textlink="">
      <xdr:nvSpPr>
        <xdr:cNvPr id="307" name="楕円 306"/>
        <xdr:cNvSpPr/>
      </xdr:nvSpPr>
      <xdr:spPr>
        <a:xfrm>
          <a:off x="3746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24764</xdr:rowOff>
    </xdr:to>
    <xdr:cxnSp macro="">
      <xdr:nvCxnSpPr>
        <xdr:cNvPr id="308" name="直線コネクタ 307"/>
        <xdr:cNvCxnSpPr/>
      </xdr:nvCxnSpPr>
      <xdr:spPr>
        <a:xfrm>
          <a:off x="3797300" y="136988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61595</xdr:rowOff>
    </xdr:from>
    <xdr:to>
      <xdr:col>15</xdr:col>
      <xdr:colOff>101600</xdr:colOff>
      <xdr:row>79</xdr:row>
      <xdr:rowOff>163195</xdr:rowOff>
    </xdr:to>
    <xdr:sp macro="" textlink="">
      <xdr:nvSpPr>
        <xdr:cNvPr id="309" name="楕円 308"/>
        <xdr:cNvSpPr/>
      </xdr:nvSpPr>
      <xdr:spPr>
        <a:xfrm>
          <a:off x="2857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154305</xdr:rowOff>
    </xdr:to>
    <xdr:cxnSp macro="">
      <xdr:nvCxnSpPr>
        <xdr:cNvPr id="310" name="直線コネクタ 309"/>
        <xdr:cNvCxnSpPr/>
      </xdr:nvCxnSpPr>
      <xdr:spPr>
        <a:xfrm>
          <a:off x="2908300" y="13656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311" name="楕円 310"/>
        <xdr:cNvSpPr/>
      </xdr:nvSpPr>
      <xdr:spPr>
        <a:xfrm>
          <a:off x="196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112395</xdr:rowOff>
    </xdr:from>
    <xdr:to>
      <xdr:col>15</xdr:col>
      <xdr:colOff>50800</xdr:colOff>
      <xdr:row>83</xdr:row>
      <xdr:rowOff>20955</xdr:rowOff>
    </xdr:to>
    <xdr:cxnSp macro="">
      <xdr:nvCxnSpPr>
        <xdr:cNvPr id="312" name="直線コネクタ 311"/>
        <xdr:cNvCxnSpPr/>
      </xdr:nvCxnSpPr>
      <xdr:spPr>
        <a:xfrm flipV="1">
          <a:off x="2019300" y="13656945"/>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3" name="楕円 312"/>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20955</xdr:rowOff>
    </xdr:to>
    <xdr:cxnSp macro="">
      <xdr:nvCxnSpPr>
        <xdr:cNvPr id="314" name="直線コネクタ 313"/>
        <xdr:cNvCxnSpPr/>
      </xdr:nvCxnSpPr>
      <xdr:spPr>
        <a:xfrm>
          <a:off x="1130300" y="14211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95902</xdr:rowOff>
    </xdr:from>
    <xdr:ext cx="405111" cy="259045"/>
    <xdr:sp macro="" textlink="">
      <xdr:nvSpPr>
        <xdr:cNvPr id="318" name="n_4aveValue【福祉施設】&#10;有形固定資産減価償却率"/>
        <xdr:cNvSpPr txBox="1"/>
      </xdr:nvSpPr>
      <xdr:spPr>
        <a:xfrm>
          <a:off x="927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50182</xdr:rowOff>
    </xdr:from>
    <xdr:ext cx="405111" cy="259045"/>
    <xdr:sp macro="" textlink="">
      <xdr:nvSpPr>
        <xdr:cNvPr id="319" name="n_1mainValue【福祉施設】&#10;有形固定資産減価償却率"/>
        <xdr:cNvSpPr txBox="1"/>
      </xdr:nvSpPr>
      <xdr:spPr>
        <a:xfrm>
          <a:off x="35820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8272</xdr:rowOff>
    </xdr:from>
    <xdr:ext cx="405111" cy="259045"/>
    <xdr:sp macro="" textlink="">
      <xdr:nvSpPr>
        <xdr:cNvPr id="320" name="n_2mainValue【福祉施設】&#10;有形固定資産減価償却率"/>
        <xdr:cNvSpPr txBox="1"/>
      </xdr:nvSpPr>
      <xdr:spPr>
        <a:xfrm>
          <a:off x="2705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21" name="n_3main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22" name="n_4mainValue【福祉施設】&#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11793</xdr:rowOff>
    </xdr:from>
    <xdr:to>
      <xdr:col>36</xdr:col>
      <xdr:colOff>165100</xdr:colOff>
      <xdr:row>85</xdr:row>
      <xdr:rowOff>113393</xdr:rowOff>
    </xdr:to>
    <xdr:sp macro="" textlink="">
      <xdr:nvSpPr>
        <xdr:cNvPr id="358" name="フローチャート: 判断 357"/>
        <xdr:cNvSpPr/>
      </xdr:nvSpPr>
      <xdr:spPr>
        <a:xfrm>
          <a:off x="6921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64" name="楕円 363"/>
        <xdr:cNvSpPr/>
      </xdr:nvSpPr>
      <xdr:spPr>
        <a:xfrm>
          <a:off x="10426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65695</xdr:rowOff>
    </xdr:from>
    <xdr:ext cx="469744" cy="259045"/>
    <xdr:sp macro="" textlink="">
      <xdr:nvSpPr>
        <xdr:cNvPr id="365" name="【福祉施設】&#10;一人当たり面積該当値テキスト"/>
        <xdr:cNvSpPr txBox="1"/>
      </xdr:nvSpPr>
      <xdr:spPr>
        <a:xfrm>
          <a:off x="10515600" y="1429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46082</xdr:rowOff>
    </xdr:from>
    <xdr:to>
      <xdr:col>50</xdr:col>
      <xdr:colOff>165100</xdr:colOff>
      <xdr:row>84</xdr:row>
      <xdr:rowOff>147682</xdr:rowOff>
    </xdr:to>
    <xdr:sp macro="" textlink="">
      <xdr:nvSpPr>
        <xdr:cNvPr id="366" name="楕円 365"/>
        <xdr:cNvSpPr/>
      </xdr:nvSpPr>
      <xdr:spPr>
        <a:xfrm>
          <a:off x="9588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93618</xdr:rowOff>
    </xdr:from>
    <xdr:to>
      <xdr:col>55</xdr:col>
      <xdr:colOff>0</xdr:colOff>
      <xdr:row>84</xdr:row>
      <xdr:rowOff>96882</xdr:rowOff>
    </xdr:to>
    <xdr:cxnSp macro="">
      <xdr:nvCxnSpPr>
        <xdr:cNvPr id="367" name="直線コネクタ 366"/>
        <xdr:cNvCxnSpPr/>
      </xdr:nvCxnSpPr>
      <xdr:spPr>
        <a:xfrm flipV="1">
          <a:off x="9639300" y="1449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68" name="楕円 367"/>
        <xdr:cNvSpPr/>
      </xdr:nvSpPr>
      <xdr:spPr>
        <a:xfrm>
          <a:off x="8699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96882</xdr:rowOff>
    </xdr:from>
    <xdr:to>
      <xdr:col>50</xdr:col>
      <xdr:colOff>114300</xdr:colOff>
      <xdr:row>84</xdr:row>
      <xdr:rowOff>96882</xdr:rowOff>
    </xdr:to>
    <xdr:cxnSp macro="">
      <xdr:nvCxnSpPr>
        <xdr:cNvPr id="369" name="直線コネクタ 368"/>
        <xdr:cNvCxnSpPr/>
      </xdr:nvCxnSpPr>
      <xdr:spPr>
        <a:xfrm>
          <a:off x="8750300" y="1449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98334</xdr:rowOff>
    </xdr:from>
    <xdr:to>
      <xdr:col>41</xdr:col>
      <xdr:colOff>101600</xdr:colOff>
      <xdr:row>87</xdr:row>
      <xdr:rowOff>28484</xdr:rowOff>
    </xdr:to>
    <xdr:sp macro="" textlink="">
      <xdr:nvSpPr>
        <xdr:cNvPr id="370" name="楕円 369"/>
        <xdr:cNvSpPr/>
      </xdr:nvSpPr>
      <xdr:spPr>
        <a:xfrm>
          <a:off x="7810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96882</xdr:rowOff>
    </xdr:from>
    <xdr:to>
      <xdr:col>45</xdr:col>
      <xdr:colOff>177800</xdr:colOff>
      <xdr:row>86</xdr:row>
      <xdr:rowOff>149134</xdr:rowOff>
    </xdr:to>
    <xdr:cxnSp macro="">
      <xdr:nvCxnSpPr>
        <xdr:cNvPr id="371" name="直線コネクタ 370"/>
        <xdr:cNvCxnSpPr/>
      </xdr:nvCxnSpPr>
      <xdr:spPr>
        <a:xfrm flipV="1">
          <a:off x="7861300" y="14498682"/>
          <a:ext cx="8890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98334</xdr:rowOff>
    </xdr:from>
    <xdr:to>
      <xdr:col>36</xdr:col>
      <xdr:colOff>165100</xdr:colOff>
      <xdr:row>87</xdr:row>
      <xdr:rowOff>28484</xdr:rowOff>
    </xdr:to>
    <xdr:sp macro="" textlink="">
      <xdr:nvSpPr>
        <xdr:cNvPr id="372" name="楕円 371"/>
        <xdr:cNvSpPr/>
      </xdr:nvSpPr>
      <xdr:spPr>
        <a:xfrm>
          <a:off x="6921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149134</xdr:rowOff>
    </xdr:from>
    <xdr:to>
      <xdr:col>41</xdr:col>
      <xdr:colOff>50800</xdr:colOff>
      <xdr:row>86</xdr:row>
      <xdr:rowOff>149134</xdr:rowOff>
    </xdr:to>
    <xdr:cxnSp macro="">
      <xdr:nvCxnSpPr>
        <xdr:cNvPr id="373" name="直線コネクタ 372"/>
        <xdr:cNvCxnSpPr/>
      </xdr:nvCxnSpPr>
      <xdr:spPr>
        <a:xfrm>
          <a:off x="6972300" y="1489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129920</xdr:rowOff>
    </xdr:from>
    <xdr:ext cx="469744" cy="259045"/>
    <xdr:sp macro="" textlink="">
      <xdr:nvSpPr>
        <xdr:cNvPr id="377" name="n_4aveValue【福祉施設】&#10;一人当たり面積"/>
        <xdr:cNvSpPr txBox="1"/>
      </xdr:nvSpPr>
      <xdr:spPr>
        <a:xfrm>
          <a:off x="6737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164209</xdr:rowOff>
    </xdr:from>
    <xdr:ext cx="469744" cy="259045"/>
    <xdr:sp macro="" textlink="">
      <xdr:nvSpPr>
        <xdr:cNvPr id="378" name="n_1mainValue【福祉施設】&#10;一人当たり面積"/>
        <xdr:cNvSpPr txBox="1"/>
      </xdr:nvSpPr>
      <xdr:spPr>
        <a:xfrm>
          <a:off x="93917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79" name="n_2mainValue【福祉施設】&#10;一人当たり面積"/>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19611</xdr:rowOff>
    </xdr:from>
    <xdr:ext cx="469744" cy="259045"/>
    <xdr:sp macro="" textlink="">
      <xdr:nvSpPr>
        <xdr:cNvPr id="380" name="n_3mainValue【福祉施設】&#10;一人当たり面積"/>
        <xdr:cNvSpPr txBox="1"/>
      </xdr:nvSpPr>
      <xdr:spPr>
        <a:xfrm>
          <a:off x="7626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19611</xdr:rowOff>
    </xdr:from>
    <xdr:ext cx="469744" cy="259045"/>
    <xdr:sp macro="" textlink="">
      <xdr:nvSpPr>
        <xdr:cNvPr id="381" name="n_4mainValue【福祉施設】&#10;一人当たり面積"/>
        <xdr:cNvSpPr txBox="1"/>
      </xdr:nvSpPr>
      <xdr:spPr>
        <a:xfrm>
          <a:off x="6737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17" name="フローチャート: 判断 416"/>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31931</xdr:rowOff>
    </xdr:from>
    <xdr:to>
      <xdr:col>24</xdr:col>
      <xdr:colOff>114300</xdr:colOff>
      <xdr:row>106</xdr:row>
      <xdr:rowOff>133531</xdr:rowOff>
    </xdr:to>
    <xdr:sp macro="" textlink="">
      <xdr:nvSpPr>
        <xdr:cNvPr id="423" name="楕円 422"/>
        <xdr:cNvSpPr/>
      </xdr:nvSpPr>
      <xdr:spPr>
        <a:xfrm>
          <a:off x="4584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10358</xdr:rowOff>
    </xdr:from>
    <xdr:ext cx="405111" cy="259045"/>
    <xdr:sp macro="" textlink="">
      <xdr:nvSpPr>
        <xdr:cNvPr id="424" name="【市民会館】&#10;有形固定資産減価償却率該当値テキスト"/>
        <xdr:cNvSpPr txBox="1"/>
      </xdr:nvSpPr>
      <xdr:spPr>
        <a:xfrm>
          <a:off x="4673600"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425" name="楕円 424"/>
        <xdr:cNvSpPr/>
      </xdr:nvSpPr>
      <xdr:spPr>
        <a:xfrm>
          <a:off x="3746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27214</xdr:rowOff>
    </xdr:from>
    <xdr:to>
      <xdr:col>24</xdr:col>
      <xdr:colOff>63500</xdr:colOff>
      <xdr:row>106</xdr:row>
      <xdr:rowOff>82731</xdr:rowOff>
    </xdr:to>
    <xdr:cxnSp macro="">
      <xdr:nvCxnSpPr>
        <xdr:cNvPr id="426" name="直線コネクタ 425"/>
        <xdr:cNvCxnSpPr/>
      </xdr:nvCxnSpPr>
      <xdr:spPr>
        <a:xfrm>
          <a:off x="3797300" y="1820091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92348</xdr:rowOff>
    </xdr:from>
    <xdr:to>
      <xdr:col>15</xdr:col>
      <xdr:colOff>101600</xdr:colOff>
      <xdr:row>106</xdr:row>
      <xdr:rowOff>22498</xdr:rowOff>
    </xdr:to>
    <xdr:sp macro="" textlink="">
      <xdr:nvSpPr>
        <xdr:cNvPr id="427" name="楕円 426"/>
        <xdr:cNvSpPr/>
      </xdr:nvSpPr>
      <xdr:spPr>
        <a:xfrm>
          <a:off x="2857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143148</xdr:rowOff>
    </xdr:from>
    <xdr:to>
      <xdr:col>19</xdr:col>
      <xdr:colOff>177800</xdr:colOff>
      <xdr:row>106</xdr:row>
      <xdr:rowOff>27214</xdr:rowOff>
    </xdr:to>
    <xdr:cxnSp macro="">
      <xdr:nvCxnSpPr>
        <xdr:cNvPr id="428" name="直線コネクタ 427"/>
        <xdr:cNvCxnSpPr/>
      </xdr:nvCxnSpPr>
      <xdr:spPr>
        <a:xfrm>
          <a:off x="2908300" y="1814539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29" name="楕円 428"/>
        <xdr:cNvSpPr/>
      </xdr:nvSpPr>
      <xdr:spPr>
        <a:xfrm>
          <a:off x="196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87630</xdr:rowOff>
    </xdr:from>
    <xdr:to>
      <xdr:col>15</xdr:col>
      <xdr:colOff>50800</xdr:colOff>
      <xdr:row>105</xdr:row>
      <xdr:rowOff>143148</xdr:rowOff>
    </xdr:to>
    <xdr:cxnSp macro="">
      <xdr:nvCxnSpPr>
        <xdr:cNvPr id="430" name="直線コネクタ 429"/>
        <xdr:cNvCxnSpPr/>
      </xdr:nvCxnSpPr>
      <xdr:spPr>
        <a:xfrm>
          <a:off x="2019300" y="1808988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152763</xdr:rowOff>
    </xdr:from>
    <xdr:to>
      <xdr:col>6</xdr:col>
      <xdr:colOff>38100</xdr:colOff>
      <xdr:row>105</xdr:row>
      <xdr:rowOff>82913</xdr:rowOff>
    </xdr:to>
    <xdr:sp macro="" textlink="">
      <xdr:nvSpPr>
        <xdr:cNvPr id="431" name="楕円 430"/>
        <xdr:cNvSpPr/>
      </xdr:nvSpPr>
      <xdr:spPr>
        <a:xfrm>
          <a:off x="1079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32113</xdr:rowOff>
    </xdr:from>
    <xdr:to>
      <xdr:col>10</xdr:col>
      <xdr:colOff>114300</xdr:colOff>
      <xdr:row>105</xdr:row>
      <xdr:rowOff>87630</xdr:rowOff>
    </xdr:to>
    <xdr:cxnSp macro="">
      <xdr:nvCxnSpPr>
        <xdr:cNvPr id="432" name="直線コネクタ 431"/>
        <xdr:cNvCxnSpPr/>
      </xdr:nvCxnSpPr>
      <xdr:spPr>
        <a:xfrm>
          <a:off x="1130300" y="180343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36"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437" name="n_1mainValue【市民会館】&#10;有形固定資産減価償却率"/>
        <xdr:cNvSpPr txBox="1"/>
      </xdr:nvSpPr>
      <xdr:spPr>
        <a:xfrm>
          <a:off x="3582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13625</xdr:rowOff>
    </xdr:from>
    <xdr:ext cx="405111" cy="259045"/>
    <xdr:sp macro="" textlink="">
      <xdr:nvSpPr>
        <xdr:cNvPr id="438" name="n_2mainValue【市民会館】&#10;有形固定資産減価償却率"/>
        <xdr:cNvSpPr txBox="1"/>
      </xdr:nvSpPr>
      <xdr:spPr>
        <a:xfrm>
          <a:off x="2705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439" name="n_3mainValue【市民会館】&#10;有形固定資産減価償却率"/>
        <xdr:cNvSpPr txBox="1"/>
      </xdr:nvSpPr>
      <xdr:spPr>
        <a:xfrm>
          <a:off x="1816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74040</xdr:rowOff>
    </xdr:from>
    <xdr:ext cx="405111" cy="259045"/>
    <xdr:sp macro="" textlink="">
      <xdr:nvSpPr>
        <xdr:cNvPr id="440" name="n_4mainValue【市民会館】&#10;有形固定資産減価償却率"/>
        <xdr:cNvSpPr txBox="1"/>
      </xdr:nvSpPr>
      <xdr:spPr>
        <a:xfrm>
          <a:off x="927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76" name="フローチャート: 判断 475"/>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125005</xdr:rowOff>
    </xdr:from>
    <xdr:to>
      <xdr:col>55</xdr:col>
      <xdr:colOff>50800</xdr:colOff>
      <xdr:row>108</xdr:row>
      <xdr:rowOff>55155</xdr:rowOff>
    </xdr:to>
    <xdr:sp macro="" textlink="">
      <xdr:nvSpPr>
        <xdr:cNvPr id="482" name="楕円 481"/>
        <xdr:cNvSpPr/>
      </xdr:nvSpPr>
      <xdr:spPr>
        <a:xfrm>
          <a:off x="10426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103432</xdr:rowOff>
    </xdr:from>
    <xdr:ext cx="469744" cy="259045"/>
    <xdr:sp macro="" textlink="">
      <xdr:nvSpPr>
        <xdr:cNvPr id="483" name="【市民会館】&#10;一人当たり面積該当値テキスト"/>
        <xdr:cNvSpPr txBox="1"/>
      </xdr:nvSpPr>
      <xdr:spPr>
        <a:xfrm>
          <a:off x="10515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125005</xdr:rowOff>
    </xdr:from>
    <xdr:to>
      <xdr:col>50</xdr:col>
      <xdr:colOff>165100</xdr:colOff>
      <xdr:row>108</xdr:row>
      <xdr:rowOff>55155</xdr:rowOff>
    </xdr:to>
    <xdr:sp macro="" textlink="">
      <xdr:nvSpPr>
        <xdr:cNvPr id="484" name="楕円 483"/>
        <xdr:cNvSpPr/>
      </xdr:nvSpPr>
      <xdr:spPr>
        <a:xfrm>
          <a:off x="9588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4355</xdr:rowOff>
    </xdr:from>
    <xdr:to>
      <xdr:col>55</xdr:col>
      <xdr:colOff>0</xdr:colOff>
      <xdr:row>108</xdr:row>
      <xdr:rowOff>4355</xdr:rowOff>
    </xdr:to>
    <xdr:cxnSp macro="">
      <xdr:nvCxnSpPr>
        <xdr:cNvPr id="485" name="直線コネクタ 484"/>
        <xdr:cNvCxnSpPr/>
      </xdr:nvCxnSpPr>
      <xdr:spPr>
        <a:xfrm>
          <a:off x="9639300" y="1852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125005</xdr:rowOff>
    </xdr:from>
    <xdr:to>
      <xdr:col>46</xdr:col>
      <xdr:colOff>38100</xdr:colOff>
      <xdr:row>108</xdr:row>
      <xdr:rowOff>55155</xdr:rowOff>
    </xdr:to>
    <xdr:sp macro="" textlink="">
      <xdr:nvSpPr>
        <xdr:cNvPr id="486" name="楕円 485"/>
        <xdr:cNvSpPr/>
      </xdr:nvSpPr>
      <xdr:spPr>
        <a:xfrm>
          <a:off x="8699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4355</xdr:rowOff>
    </xdr:from>
    <xdr:to>
      <xdr:col>50</xdr:col>
      <xdr:colOff>114300</xdr:colOff>
      <xdr:row>108</xdr:row>
      <xdr:rowOff>4355</xdr:rowOff>
    </xdr:to>
    <xdr:cxnSp macro="">
      <xdr:nvCxnSpPr>
        <xdr:cNvPr id="487" name="直線コネクタ 486"/>
        <xdr:cNvCxnSpPr/>
      </xdr:nvCxnSpPr>
      <xdr:spPr>
        <a:xfrm>
          <a:off x="8750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125005</xdr:rowOff>
    </xdr:from>
    <xdr:to>
      <xdr:col>41</xdr:col>
      <xdr:colOff>101600</xdr:colOff>
      <xdr:row>108</xdr:row>
      <xdr:rowOff>55155</xdr:rowOff>
    </xdr:to>
    <xdr:sp macro="" textlink="">
      <xdr:nvSpPr>
        <xdr:cNvPr id="488" name="楕円 487"/>
        <xdr:cNvSpPr/>
      </xdr:nvSpPr>
      <xdr:spPr>
        <a:xfrm>
          <a:off x="7810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4355</xdr:rowOff>
    </xdr:from>
    <xdr:to>
      <xdr:col>45</xdr:col>
      <xdr:colOff>177800</xdr:colOff>
      <xdr:row>108</xdr:row>
      <xdr:rowOff>4355</xdr:rowOff>
    </xdr:to>
    <xdr:cxnSp macro="">
      <xdr:nvCxnSpPr>
        <xdr:cNvPr id="489" name="直線コネクタ 488"/>
        <xdr:cNvCxnSpPr/>
      </xdr:nvCxnSpPr>
      <xdr:spPr>
        <a:xfrm>
          <a:off x="7861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121738</xdr:rowOff>
    </xdr:from>
    <xdr:to>
      <xdr:col>36</xdr:col>
      <xdr:colOff>165100</xdr:colOff>
      <xdr:row>108</xdr:row>
      <xdr:rowOff>51888</xdr:rowOff>
    </xdr:to>
    <xdr:sp macro="" textlink="">
      <xdr:nvSpPr>
        <xdr:cNvPr id="490" name="楕円 489"/>
        <xdr:cNvSpPr/>
      </xdr:nvSpPr>
      <xdr:spPr>
        <a:xfrm>
          <a:off x="692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xdr:rowOff>
    </xdr:from>
    <xdr:to>
      <xdr:col>41</xdr:col>
      <xdr:colOff>50800</xdr:colOff>
      <xdr:row>108</xdr:row>
      <xdr:rowOff>4355</xdr:rowOff>
    </xdr:to>
    <xdr:cxnSp macro="">
      <xdr:nvCxnSpPr>
        <xdr:cNvPr id="491" name="直線コネクタ 490"/>
        <xdr:cNvCxnSpPr/>
      </xdr:nvCxnSpPr>
      <xdr:spPr>
        <a:xfrm>
          <a:off x="6972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95"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46282</xdr:rowOff>
    </xdr:from>
    <xdr:ext cx="469744" cy="259045"/>
    <xdr:sp macro="" textlink="">
      <xdr:nvSpPr>
        <xdr:cNvPr id="496" name="n_1mainValue【市民会館】&#10;一人当たり面積"/>
        <xdr:cNvSpPr txBox="1"/>
      </xdr:nvSpPr>
      <xdr:spPr>
        <a:xfrm>
          <a:off x="9391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46282</xdr:rowOff>
    </xdr:from>
    <xdr:ext cx="469744" cy="259045"/>
    <xdr:sp macro="" textlink="">
      <xdr:nvSpPr>
        <xdr:cNvPr id="497" name="n_2mainValue【市民会館】&#10;一人当たり面積"/>
        <xdr:cNvSpPr txBox="1"/>
      </xdr:nvSpPr>
      <xdr:spPr>
        <a:xfrm>
          <a:off x="8515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46282</xdr:rowOff>
    </xdr:from>
    <xdr:ext cx="469744" cy="259045"/>
    <xdr:sp macro="" textlink="">
      <xdr:nvSpPr>
        <xdr:cNvPr id="498" name="n_3mainValue【市民会館】&#10;一人当たり面積"/>
        <xdr:cNvSpPr txBox="1"/>
      </xdr:nvSpPr>
      <xdr:spPr>
        <a:xfrm>
          <a:off x="7626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43015</xdr:rowOff>
    </xdr:from>
    <xdr:ext cx="469744" cy="259045"/>
    <xdr:sp macro="" textlink="">
      <xdr:nvSpPr>
        <xdr:cNvPr id="499" name="n_4mainValue【市民会館】&#10;一人当たり面積"/>
        <xdr:cNvSpPr txBox="1"/>
      </xdr:nvSpPr>
      <xdr:spPr>
        <a:xfrm>
          <a:off x="6737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35" name="フローチャート: 判断 534"/>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97246</xdr:rowOff>
    </xdr:from>
    <xdr:to>
      <xdr:col>85</xdr:col>
      <xdr:colOff>177800</xdr:colOff>
      <xdr:row>42</xdr:row>
      <xdr:rowOff>27396</xdr:rowOff>
    </xdr:to>
    <xdr:sp macro="" textlink="">
      <xdr:nvSpPr>
        <xdr:cNvPr id="541" name="楕円 540"/>
        <xdr:cNvSpPr/>
      </xdr:nvSpPr>
      <xdr:spPr>
        <a:xfrm>
          <a:off x="16268700" y="71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12173</xdr:rowOff>
    </xdr:from>
    <xdr:ext cx="405111" cy="259045"/>
    <xdr:sp macro="" textlink="">
      <xdr:nvSpPr>
        <xdr:cNvPr id="542" name="【一般廃棄物処理施設】&#10;有形固定資産減価償却率該当値テキスト"/>
        <xdr:cNvSpPr txBox="1"/>
      </xdr:nvSpPr>
      <xdr:spPr>
        <a:xfrm>
          <a:off x="16357600" y="7041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92347</xdr:rowOff>
    </xdr:from>
    <xdr:to>
      <xdr:col>81</xdr:col>
      <xdr:colOff>101600</xdr:colOff>
      <xdr:row>42</xdr:row>
      <xdr:rowOff>22497</xdr:rowOff>
    </xdr:to>
    <xdr:sp macro="" textlink="">
      <xdr:nvSpPr>
        <xdr:cNvPr id="543" name="楕円 542"/>
        <xdr:cNvSpPr/>
      </xdr:nvSpPr>
      <xdr:spPr>
        <a:xfrm>
          <a:off x="15430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143147</xdr:rowOff>
    </xdr:from>
    <xdr:to>
      <xdr:col>85</xdr:col>
      <xdr:colOff>127000</xdr:colOff>
      <xdr:row>41</xdr:row>
      <xdr:rowOff>148046</xdr:rowOff>
    </xdr:to>
    <xdr:cxnSp macro="">
      <xdr:nvCxnSpPr>
        <xdr:cNvPr id="544" name="直線コネクタ 543"/>
        <xdr:cNvCxnSpPr/>
      </xdr:nvCxnSpPr>
      <xdr:spPr>
        <a:xfrm>
          <a:off x="15481300" y="717259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79284</xdr:rowOff>
    </xdr:from>
    <xdr:to>
      <xdr:col>76</xdr:col>
      <xdr:colOff>165100</xdr:colOff>
      <xdr:row>42</xdr:row>
      <xdr:rowOff>9434</xdr:rowOff>
    </xdr:to>
    <xdr:sp macro="" textlink="">
      <xdr:nvSpPr>
        <xdr:cNvPr id="545" name="楕円 544"/>
        <xdr:cNvSpPr/>
      </xdr:nvSpPr>
      <xdr:spPr>
        <a:xfrm>
          <a:off x="14541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130084</xdr:rowOff>
    </xdr:from>
    <xdr:to>
      <xdr:col>81</xdr:col>
      <xdr:colOff>50800</xdr:colOff>
      <xdr:row>41</xdr:row>
      <xdr:rowOff>143147</xdr:rowOff>
    </xdr:to>
    <xdr:cxnSp macro="">
      <xdr:nvCxnSpPr>
        <xdr:cNvPr id="546" name="直線コネクタ 545"/>
        <xdr:cNvCxnSpPr/>
      </xdr:nvCxnSpPr>
      <xdr:spPr>
        <a:xfrm>
          <a:off x="14592300" y="71595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9072</xdr:rowOff>
    </xdr:from>
    <xdr:to>
      <xdr:col>72</xdr:col>
      <xdr:colOff>38100</xdr:colOff>
      <xdr:row>42</xdr:row>
      <xdr:rowOff>110672</xdr:rowOff>
    </xdr:to>
    <xdr:sp macro="" textlink="">
      <xdr:nvSpPr>
        <xdr:cNvPr id="547" name="楕円 546"/>
        <xdr:cNvSpPr/>
      </xdr:nvSpPr>
      <xdr:spPr>
        <a:xfrm>
          <a:off x="13652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130084</xdr:rowOff>
    </xdr:from>
    <xdr:to>
      <xdr:col>76</xdr:col>
      <xdr:colOff>114300</xdr:colOff>
      <xdr:row>42</xdr:row>
      <xdr:rowOff>59872</xdr:rowOff>
    </xdr:to>
    <xdr:cxnSp macro="">
      <xdr:nvCxnSpPr>
        <xdr:cNvPr id="548" name="直線コネクタ 547"/>
        <xdr:cNvCxnSpPr/>
      </xdr:nvCxnSpPr>
      <xdr:spPr>
        <a:xfrm flipV="1">
          <a:off x="13703300" y="715953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15603</xdr:rowOff>
    </xdr:from>
    <xdr:to>
      <xdr:col>67</xdr:col>
      <xdr:colOff>101600</xdr:colOff>
      <xdr:row>42</xdr:row>
      <xdr:rowOff>117203</xdr:rowOff>
    </xdr:to>
    <xdr:sp macro="" textlink="">
      <xdr:nvSpPr>
        <xdr:cNvPr id="549" name="楕円 548"/>
        <xdr:cNvSpPr/>
      </xdr:nvSpPr>
      <xdr:spPr>
        <a:xfrm>
          <a:off x="12763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59872</xdr:rowOff>
    </xdr:from>
    <xdr:to>
      <xdr:col>71</xdr:col>
      <xdr:colOff>177800</xdr:colOff>
      <xdr:row>42</xdr:row>
      <xdr:rowOff>66403</xdr:rowOff>
    </xdr:to>
    <xdr:cxnSp macro="">
      <xdr:nvCxnSpPr>
        <xdr:cNvPr id="550" name="直線コネクタ 549"/>
        <xdr:cNvCxnSpPr/>
      </xdr:nvCxnSpPr>
      <xdr:spPr>
        <a:xfrm flipV="1">
          <a:off x="12814300" y="72607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54"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13624</xdr:rowOff>
    </xdr:from>
    <xdr:ext cx="405111" cy="259045"/>
    <xdr:sp macro="" textlink="">
      <xdr:nvSpPr>
        <xdr:cNvPr id="555" name="n_1mainValue【一般廃棄物処理施設】&#10;有形固定資産減価償却率"/>
        <xdr:cNvSpPr txBox="1"/>
      </xdr:nvSpPr>
      <xdr:spPr>
        <a:xfrm>
          <a:off x="15266044" y="721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561</xdr:rowOff>
    </xdr:from>
    <xdr:ext cx="405111" cy="259045"/>
    <xdr:sp macro="" textlink="">
      <xdr:nvSpPr>
        <xdr:cNvPr id="556" name="n_2mainValue【一般廃棄物処理施設】&#10;有形固定資産減価償却率"/>
        <xdr:cNvSpPr txBox="1"/>
      </xdr:nvSpPr>
      <xdr:spPr>
        <a:xfrm>
          <a:off x="14389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101799</xdr:rowOff>
    </xdr:from>
    <xdr:ext cx="405111" cy="259045"/>
    <xdr:sp macro="" textlink="">
      <xdr:nvSpPr>
        <xdr:cNvPr id="557" name="n_3mainValue【一般廃棄物処理施設】&#10;有形固定資産減価償却率"/>
        <xdr:cNvSpPr txBox="1"/>
      </xdr:nvSpPr>
      <xdr:spPr>
        <a:xfrm>
          <a:off x="13500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108330</xdr:rowOff>
    </xdr:from>
    <xdr:ext cx="405111" cy="259045"/>
    <xdr:sp macro="" textlink="">
      <xdr:nvSpPr>
        <xdr:cNvPr id="558" name="n_4mainValue【一般廃棄物処理施設】&#10;有形固定資産減価償却率"/>
        <xdr:cNvSpPr txBox="1"/>
      </xdr:nvSpPr>
      <xdr:spPr>
        <a:xfrm>
          <a:off x="12611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45302</xdr:rowOff>
    </xdr:from>
    <xdr:to>
      <xdr:col>98</xdr:col>
      <xdr:colOff>38100</xdr:colOff>
      <xdr:row>41</xdr:row>
      <xdr:rowOff>146902</xdr:rowOff>
    </xdr:to>
    <xdr:sp macro="" textlink="">
      <xdr:nvSpPr>
        <xdr:cNvPr id="592" name="フローチャート: 判断 591"/>
        <xdr:cNvSpPr/>
      </xdr:nvSpPr>
      <xdr:spPr>
        <a:xfrm>
          <a:off x="18605500" y="707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20597</xdr:rowOff>
    </xdr:from>
    <xdr:to>
      <xdr:col>116</xdr:col>
      <xdr:colOff>114300</xdr:colOff>
      <xdr:row>41</xdr:row>
      <xdr:rowOff>122197</xdr:rowOff>
    </xdr:to>
    <xdr:sp macro="" textlink="">
      <xdr:nvSpPr>
        <xdr:cNvPr id="598" name="楕円 597"/>
        <xdr:cNvSpPr/>
      </xdr:nvSpPr>
      <xdr:spPr>
        <a:xfrm>
          <a:off x="22110700" y="70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170474</xdr:rowOff>
    </xdr:from>
    <xdr:ext cx="534377" cy="259045"/>
    <xdr:sp macro="" textlink="">
      <xdr:nvSpPr>
        <xdr:cNvPr id="599" name="【一般廃棄物処理施設】&#10;一人当たり有形固定資産（償却資産）額該当値テキスト"/>
        <xdr:cNvSpPr txBox="1"/>
      </xdr:nvSpPr>
      <xdr:spPr>
        <a:xfrm>
          <a:off x="22199600" y="702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21272</xdr:rowOff>
    </xdr:from>
    <xdr:to>
      <xdr:col>112</xdr:col>
      <xdr:colOff>38100</xdr:colOff>
      <xdr:row>41</xdr:row>
      <xdr:rowOff>122872</xdr:rowOff>
    </xdr:to>
    <xdr:sp macro="" textlink="">
      <xdr:nvSpPr>
        <xdr:cNvPr id="600" name="楕円 599"/>
        <xdr:cNvSpPr/>
      </xdr:nvSpPr>
      <xdr:spPr>
        <a:xfrm>
          <a:off x="21272500" y="70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71397</xdr:rowOff>
    </xdr:from>
    <xdr:to>
      <xdr:col>116</xdr:col>
      <xdr:colOff>63500</xdr:colOff>
      <xdr:row>41</xdr:row>
      <xdr:rowOff>72072</xdr:rowOff>
    </xdr:to>
    <xdr:cxnSp macro="">
      <xdr:nvCxnSpPr>
        <xdr:cNvPr id="601" name="直線コネクタ 600"/>
        <xdr:cNvCxnSpPr/>
      </xdr:nvCxnSpPr>
      <xdr:spPr>
        <a:xfrm flipV="1">
          <a:off x="21323300" y="7100847"/>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21117</xdr:rowOff>
    </xdr:from>
    <xdr:to>
      <xdr:col>107</xdr:col>
      <xdr:colOff>101600</xdr:colOff>
      <xdr:row>41</xdr:row>
      <xdr:rowOff>122717</xdr:rowOff>
    </xdr:to>
    <xdr:sp macro="" textlink="">
      <xdr:nvSpPr>
        <xdr:cNvPr id="602" name="楕円 601"/>
        <xdr:cNvSpPr/>
      </xdr:nvSpPr>
      <xdr:spPr>
        <a:xfrm>
          <a:off x="20383500" y="70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71917</xdr:rowOff>
    </xdr:from>
    <xdr:to>
      <xdr:col>111</xdr:col>
      <xdr:colOff>177800</xdr:colOff>
      <xdr:row>41</xdr:row>
      <xdr:rowOff>72072</xdr:rowOff>
    </xdr:to>
    <xdr:cxnSp macro="">
      <xdr:nvCxnSpPr>
        <xdr:cNvPr id="603" name="直線コネクタ 602"/>
        <xdr:cNvCxnSpPr/>
      </xdr:nvCxnSpPr>
      <xdr:spPr>
        <a:xfrm>
          <a:off x="20434300" y="7101367"/>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113213</xdr:rowOff>
    </xdr:from>
    <xdr:to>
      <xdr:col>102</xdr:col>
      <xdr:colOff>165100</xdr:colOff>
      <xdr:row>42</xdr:row>
      <xdr:rowOff>43363</xdr:rowOff>
    </xdr:to>
    <xdr:sp macro="" textlink="">
      <xdr:nvSpPr>
        <xdr:cNvPr id="604" name="楕円 603"/>
        <xdr:cNvSpPr/>
      </xdr:nvSpPr>
      <xdr:spPr>
        <a:xfrm>
          <a:off x="19494500" y="71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71917</xdr:rowOff>
    </xdr:from>
    <xdr:to>
      <xdr:col>107</xdr:col>
      <xdr:colOff>50800</xdr:colOff>
      <xdr:row>41</xdr:row>
      <xdr:rowOff>164013</xdr:rowOff>
    </xdr:to>
    <xdr:cxnSp macro="">
      <xdr:nvCxnSpPr>
        <xdr:cNvPr id="605" name="直線コネクタ 604"/>
        <xdr:cNvCxnSpPr/>
      </xdr:nvCxnSpPr>
      <xdr:spPr>
        <a:xfrm flipV="1">
          <a:off x="19545300" y="7101367"/>
          <a:ext cx="889000" cy="9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116191</xdr:rowOff>
    </xdr:from>
    <xdr:to>
      <xdr:col>98</xdr:col>
      <xdr:colOff>38100</xdr:colOff>
      <xdr:row>42</xdr:row>
      <xdr:rowOff>46341</xdr:rowOff>
    </xdr:to>
    <xdr:sp macro="" textlink="">
      <xdr:nvSpPr>
        <xdr:cNvPr id="606" name="楕円 605"/>
        <xdr:cNvSpPr/>
      </xdr:nvSpPr>
      <xdr:spPr>
        <a:xfrm>
          <a:off x="18605500" y="71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164013</xdr:rowOff>
    </xdr:from>
    <xdr:to>
      <xdr:col>102</xdr:col>
      <xdr:colOff>114300</xdr:colOff>
      <xdr:row>41</xdr:row>
      <xdr:rowOff>166991</xdr:rowOff>
    </xdr:to>
    <xdr:cxnSp macro="">
      <xdr:nvCxnSpPr>
        <xdr:cNvPr id="607" name="直線コネクタ 606"/>
        <xdr:cNvCxnSpPr/>
      </xdr:nvCxnSpPr>
      <xdr:spPr>
        <a:xfrm flipV="1">
          <a:off x="18656300" y="7193463"/>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163429</xdr:rowOff>
    </xdr:from>
    <xdr:ext cx="534377" cy="259045"/>
    <xdr:sp macro="" textlink="">
      <xdr:nvSpPr>
        <xdr:cNvPr id="611" name="n_4aveValue【一般廃棄物処理施設】&#10;一人当たり有形固定資産（償却資産）額"/>
        <xdr:cNvSpPr txBox="1"/>
      </xdr:nvSpPr>
      <xdr:spPr>
        <a:xfrm>
          <a:off x="18389111" y="68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113999</xdr:rowOff>
    </xdr:from>
    <xdr:ext cx="534377" cy="259045"/>
    <xdr:sp macro="" textlink="">
      <xdr:nvSpPr>
        <xdr:cNvPr id="612" name="n_1mainValue【一般廃棄物処理施設】&#10;一人当たり有形固定資産（償却資産）額"/>
        <xdr:cNvSpPr txBox="1"/>
      </xdr:nvSpPr>
      <xdr:spPr>
        <a:xfrm>
          <a:off x="21043411" y="71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113844</xdr:rowOff>
    </xdr:from>
    <xdr:ext cx="534377" cy="259045"/>
    <xdr:sp macro="" textlink="">
      <xdr:nvSpPr>
        <xdr:cNvPr id="613" name="n_2mainValue【一般廃棄物処理施設】&#10;一人当たり有形固定資産（償却資産）額"/>
        <xdr:cNvSpPr txBox="1"/>
      </xdr:nvSpPr>
      <xdr:spPr>
        <a:xfrm>
          <a:off x="20167111" y="71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34490</xdr:rowOff>
    </xdr:from>
    <xdr:ext cx="534377" cy="259045"/>
    <xdr:sp macro="" textlink="">
      <xdr:nvSpPr>
        <xdr:cNvPr id="614" name="n_3mainValue【一般廃棄物処理施設】&#10;一人当たり有形固定資産（償却資産）額"/>
        <xdr:cNvSpPr txBox="1"/>
      </xdr:nvSpPr>
      <xdr:spPr>
        <a:xfrm>
          <a:off x="19278111" y="723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37468</xdr:rowOff>
    </xdr:from>
    <xdr:ext cx="534377" cy="259045"/>
    <xdr:sp macro="" textlink="">
      <xdr:nvSpPr>
        <xdr:cNvPr id="615" name="n_4mainValue【一般廃棄物処理施設】&#10;一人当たり有形固定資産（償却資産）額"/>
        <xdr:cNvSpPr txBox="1"/>
      </xdr:nvSpPr>
      <xdr:spPr>
        <a:xfrm>
          <a:off x="18389111" y="72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51" name="フローチャート: 判断 650"/>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79828</xdr:rowOff>
    </xdr:from>
    <xdr:to>
      <xdr:col>85</xdr:col>
      <xdr:colOff>177800</xdr:colOff>
      <xdr:row>62</xdr:row>
      <xdr:rowOff>9978</xdr:rowOff>
    </xdr:to>
    <xdr:sp macro="" textlink="">
      <xdr:nvSpPr>
        <xdr:cNvPr id="657" name="楕円 656"/>
        <xdr:cNvSpPr/>
      </xdr:nvSpPr>
      <xdr:spPr>
        <a:xfrm>
          <a:off x="16268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58255</xdr:rowOff>
    </xdr:from>
    <xdr:ext cx="405111" cy="259045"/>
    <xdr:sp macro="" textlink="">
      <xdr:nvSpPr>
        <xdr:cNvPr id="658" name="【保健センター・保健所】&#10;有形固定資産減価償却率該当値テキスト"/>
        <xdr:cNvSpPr txBox="1"/>
      </xdr:nvSpPr>
      <xdr:spPr>
        <a:xfrm>
          <a:off x="16357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659" name="楕円 658"/>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130628</xdr:rowOff>
    </xdr:to>
    <xdr:cxnSp macro="">
      <xdr:nvCxnSpPr>
        <xdr:cNvPr id="660" name="直線コネクタ 659"/>
        <xdr:cNvCxnSpPr/>
      </xdr:nvCxnSpPr>
      <xdr:spPr>
        <a:xfrm>
          <a:off x="15481300" y="105547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58601</xdr:rowOff>
    </xdr:from>
    <xdr:to>
      <xdr:col>76</xdr:col>
      <xdr:colOff>165100</xdr:colOff>
      <xdr:row>61</xdr:row>
      <xdr:rowOff>160201</xdr:rowOff>
    </xdr:to>
    <xdr:sp macro="" textlink="">
      <xdr:nvSpPr>
        <xdr:cNvPr id="661" name="楕円 660"/>
        <xdr:cNvSpPr/>
      </xdr:nvSpPr>
      <xdr:spPr>
        <a:xfrm>
          <a:off x="14541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109401</xdr:rowOff>
    </xdr:to>
    <xdr:cxnSp macro="">
      <xdr:nvCxnSpPr>
        <xdr:cNvPr id="662" name="直線コネクタ 661"/>
        <xdr:cNvCxnSpPr/>
      </xdr:nvCxnSpPr>
      <xdr:spPr>
        <a:xfrm flipV="1">
          <a:off x="14592300" y="105547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63" name="楕円 662"/>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109401</xdr:rowOff>
    </xdr:to>
    <xdr:cxnSp macro="">
      <xdr:nvCxnSpPr>
        <xdr:cNvPr id="664" name="直線コネクタ 663"/>
        <xdr:cNvCxnSpPr/>
      </xdr:nvCxnSpPr>
      <xdr:spPr>
        <a:xfrm>
          <a:off x="13703300" y="105156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65" name="楕円 664"/>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666" name="直線コネクタ 665"/>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70"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671" name="n_1mainValue【保健センター・保健所】&#10;有形固定資産減価償却率"/>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151328</xdr:rowOff>
    </xdr:from>
    <xdr:ext cx="405111" cy="259045"/>
    <xdr:sp macro="" textlink="">
      <xdr:nvSpPr>
        <xdr:cNvPr id="672" name="n_2mainValue【保健センター・保健所】&#10;有形固定資産減価償却率"/>
        <xdr:cNvSpPr txBox="1"/>
      </xdr:nvSpPr>
      <xdr:spPr>
        <a:xfrm>
          <a:off x="14389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73"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74" name="n_4mainValue【保健センター・保健所】&#10;有形固定資産減価償却率"/>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107950</xdr:rowOff>
    </xdr:from>
    <xdr:to>
      <xdr:col>98</xdr:col>
      <xdr:colOff>38100</xdr:colOff>
      <xdr:row>62</xdr:row>
      <xdr:rowOff>38100</xdr:rowOff>
    </xdr:to>
    <xdr:sp macro="" textlink="">
      <xdr:nvSpPr>
        <xdr:cNvPr id="708" name="フローチャート: 判断 707"/>
        <xdr:cNvSpPr/>
      </xdr:nvSpPr>
      <xdr:spPr>
        <a:xfrm>
          <a:off x="18605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14" name="楕円 713"/>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15"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38100</xdr:rowOff>
    </xdr:from>
    <xdr:to>
      <xdr:col>112</xdr:col>
      <xdr:colOff>38100</xdr:colOff>
      <xdr:row>62</xdr:row>
      <xdr:rowOff>139700</xdr:rowOff>
    </xdr:to>
    <xdr:sp macro="" textlink="">
      <xdr:nvSpPr>
        <xdr:cNvPr id="716" name="楕円 715"/>
        <xdr:cNvSpPr/>
      </xdr:nvSpPr>
      <xdr:spPr>
        <a:xfrm>
          <a:off x="21272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88900</xdr:rowOff>
    </xdr:to>
    <xdr:cxnSp macro="">
      <xdr:nvCxnSpPr>
        <xdr:cNvPr id="717" name="直線コネクタ 716"/>
        <xdr:cNvCxnSpPr/>
      </xdr:nvCxnSpPr>
      <xdr:spPr>
        <a:xfrm flipV="1">
          <a:off x="21323300" y="1070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38100</xdr:rowOff>
    </xdr:from>
    <xdr:to>
      <xdr:col>107</xdr:col>
      <xdr:colOff>101600</xdr:colOff>
      <xdr:row>62</xdr:row>
      <xdr:rowOff>139700</xdr:rowOff>
    </xdr:to>
    <xdr:sp macro="" textlink="">
      <xdr:nvSpPr>
        <xdr:cNvPr id="718" name="楕円 717"/>
        <xdr:cNvSpPr/>
      </xdr:nvSpPr>
      <xdr:spPr>
        <a:xfrm>
          <a:off x="20383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88900</xdr:rowOff>
    </xdr:from>
    <xdr:to>
      <xdr:col>111</xdr:col>
      <xdr:colOff>177800</xdr:colOff>
      <xdr:row>62</xdr:row>
      <xdr:rowOff>88900</xdr:rowOff>
    </xdr:to>
    <xdr:cxnSp macro="">
      <xdr:nvCxnSpPr>
        <xdr:cNvPr id="719" name="直線コネクタ 718"/>
        <xdr:cNvCxnSpPr/>
      </xdr:nvCxnSpPr>
      <xdr:spPr>
        <a:xfrm>
          <a:off x="20434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38100</xdr:rowOff>
    </xdr:from>
    <xdr:to>
      <xdr:col>102</xdr:col>
      <xdr:colOff>165100</xdr:colOff>
      <xdr:row>62</xdr:row>
      <xdr:rowOff>139700</xdr:rowOff>
    </xdr:to>
    <xdr:sp macro="" textlink="">
      <xdr:nvSpPr>
        <xdr:cNvPr id="720" name="楕円 719"/>
        <xdr:cNvSpPr/>
      </xdr:nvSpPr>
      <xdr:spPr>
        <a:xfrm>
          <a:off x="19494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88900</xdr:rowOff>
    </xdr:from>
    <xdr:to>
      <xdr:col>107</xdr:col>
      <xdr:colOff>50800</xdr:colOff>
      <xdr:row>62</xdr:row>
      <xdr:rowOff>88900</xdr:rowOff>
    </xdr:to>
    <xdr:cxnSp macro="">
      <xdr:nvCxnSpPr>
        <xdr:cNvPr id="721" name="直線コネクタ 720"/>
        <xdr:cNvCxnSpPr/>
      </xdr:nvCxnSpPr>
      <xdr:spPr>
        <a:xfrm>
          <a:off x="19545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38100</xdr:rowOff>
    </xdr:from>
    <xdr:to>
      <xdr:col>98</xdr:col>
      <xdr:colOff>38100</xdr:colOff>
      <xdr:row>62</xdr:row>
      <xdr:rowOff>139700</xdr:rowOff>
    </xdr:to>
    <xdr:sp macro="" textlink="">
      <xdr:nvSpPr>
        <xdr:cNvPr id="722" name="楕円 721"/>
        <xdr:cNvSpPr/>
      </xdr:nvSpPr>
      <xdr:spPr>
        <a:xfrm>
          <a:off x="18605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88900</xdr:rowOff>
    </xdr:from>
    <xdr:to>
      <xdr:col>102</xdr:col>
      <xdr:colOff>114300</xdr:colOff>
      <xdr:row>62</xdr:row>
      <xdr:rowOff>88900</xdr:rowOff>
    </xdr:to>
    <xdr:cxnSp macro="">
      <xdr:nvCxnSpPr>
        <xdr:cNvPr id="723" name="直線コネクタ 722"/>
        <xdr:cNvCxnSpPr/>
      </xdr:nvCxnSpPr>
      <xdr:spPr>
        <a:xfrm>
          <a:off x="18656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54627</xdr:rowOff>
    </xdr:from>
    <xdr:ext cx="469744" cy="259045"/>
    <xdr:sp macro="" textlink="">
      <xdr:nvSpPr>
        <xdr:cNvPr id="727" name="n_4aveValue【保健センター・保健所】&#10;一人当たり面積"/>
        <xdr:cNvSpPr txBox="1"/>
      </xdr:nvSpPr>
      <xdr:spPr>
        <a:xfrm>
          <a:off x="184214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130827</xdr:rowOff>
    </xdr:from>
    <xdr:ext cx="469744" cy="259045"/>
    <xdr:sp macro="" textlink="">
      <xdr:nvSpPr>
        <xdr:cNvPr id="728" name="n_1mainValue【保健センター・保健所】&#10;一人当たり面積"/>
        <xdr:cNvSpPr txBox="1"/>
      </xdr:nvSpPr>
      <xdr:spPr>
        <a:xfrm>
          <a:off x="21075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130827</xdr:rowOff>
    </xdr:from>
    <xdr:ext cx="469744" cy="259045"/>
    <xdr:sp macro="" textlink="">
      <xdr:nvSpPr>
        <xdr:cNvPr id="729" name="n_2mainValue【保健センター・保健所】&#10;一人当たり面積"/>
        <xdr:cNvSpPr txBox="1"/>
      </xdr:nvSpPr>
      <xdr:spPr>
        <a:xfrm>
          <a:off x="20199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130827</xdr:rowOff>
    </xdr:from>
    <xdr:ext cx="469744" cy="259045"/>
    <xdr:sp macro="" textlink="">
      <xdr:nvSpPr>
        <xdr:cNvPr id="730" name="n_3mainValue【保健センター・保健所】&#10;一人当たり面積"/>
        <xdr:cNvSpPr txBox="1"/>
      </xdr:nvSpPr>
      <xdr:spPr>
        <a:xfrm>
          <a:off x="19310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130827</xdr:rowOff>
    </xdr:from>
    <xdr:ext cx="469744" cy="259045"/>
    <xdr:sp macro="" textlink="">
      <xdr:nvSpPr>
        <xdr:cNvPr id="731" name="n_4mainValue【保健センター・保健所】&#10;一人当たり面積"/>
        <xdr:cNvSpPr txBox="1"/>
      </xdr:nvSpPr>
      <xdr:spPr>
        <a:xfrm>
          <a:off x="18421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48261</xdr:rowOff>
    </xdr:from>
    <xdr:to>
      <xdr:col>85</xdr:col>
      <xdr:colOff>177800</xdr:colOff>
      <xdr:row>84</xdr:row>
      <xdr:rowOff>149861</xdr:rowOff>
    </xdr:to>
    <xdr:sp macro="" textlink="">
      <xdr:nvSpPr>
        <xdr:cNvPr id="772" name="楕円 771"/>
        <xdr:cNvSpPr/>
      </xdr:nvSpPr>
      <xdr:spPr>
        <a:xfrm>
          <a:off x="16268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26688</xdr:rowOff>
    </xdr:from>
    <xdr:ext cx="405111" cy="259045"/>
    <xdr:sp macro="" textlink="">
      <xdr:nvSpPr>
        <xdr:cNvPr id="773" name="【消防施設】&#10;有形固定資産減価償却率該当値テキスト"/>
        <xdr:cNvSpPr txBox="1"/>
      </xdr:nvSpPr>
      <xdr:spPr>
        <a:xfrm>
          <a:off x="16357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23495</xdr:rowOff>
    </xdr:from>
    <xdr:to>
      <xdr:col>81</xdr:col>
      <xdr:colOff>101600</xdr:colOff>
      <xdr:row>84</xdr:row>
      <xdr:rowOff>125095</xdr:rowOff>
    </xdr:to>
    <xdr:sp macro="" textlink="">
      <xdr:nvSpPr>
        <xdr:cNvPr id="774" name="楕円 773"/>
        <xdr:cNvSpPr/>
      </xdr:nvSpPr>
      <xdr:spPr>
        <a:xfrm>
          <a:off x="15430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74295</xdr:rowOff>
    </xdr:from>
    <xdr:to>
      <xdr:col>85</xdr:col>
      <xdr:colOff>127000</xdr:colOff>
      <xdr:row>84</xdr:row>
      <xdr:rowOff>99061</xdr:rowOff>
    </xdr:to>
    <xdr:cxnSp macro="">
      <xdr:nvCxnSpPr>
        <xdr:cNvPr id="775" name="直線コネクタ 774"/>
        <xdr:cNvCxnSpPr/>
      </xdr:nvCxnSpPr>
      <xdr:spPr>
        <a:xfrm>
          <a:off x="15481300" y="144760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636</xdr:rowOff>
    </xdr:from>
    <xdr:to>
      <xdr:col>76</xdr:col>
      <xdr:colOff>165100</xdr:colOff>
      <xdr:row>84</xdr:row>
      <xdr:rowOff>102236</xdr:rowOff>
    </xdr:to>
    <xdr:sp macro="" textlink="">
      <xdr:nvSpPr>
        <xdr:cNvPr id="776" name="楕円 775"/>
        <xdr:cNvSpPr/>
      </xdr:nvSpPr>
      <xdr:spPr>
        <a:xfrm>
          <a:off x="14541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51436</xdr:rowOff>
    </xdr:from>
    <xdr:to>
      <xdr:col>81</xdr:col>
      <xdr:colOff>50800</xdr:colOff>
      <xdr:row>84</xdr:row>
      <xdr:rowOff>74295</xdr:rowOff>
    </xdr:to>
    <xdr:cxnSp macro="">
      <xdr:nvCxnSpPr>
        <xdr:cNvPr id="777" name="直線コネクタ 776"/>
        <xdr:cNvCxnSpPr/>
      </xdr:nvCxnSpPr>
      <xdr:spPr>
        <a:xfrm>
          <a:off x="14592300" y="144532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90170</xdr:rowOff>
    </xdr:from>
    <xdr:to>
      <xdr:col>72</xdr:col>
      <xdr:colOff>38100</xdr:colOff>
      <xdr:row>80</xdr:row>
      <xdr:rowOff>20320</xdr:rowOff>
    </xdr:to>
    <xdr:sp macro="" textlink="">
      <xdr:nvSpPr>
        <xdr:cNvPr id="778" name="楕円 777"/>
        <xdr:cNvSpPr/>
      </xdr:nvSpPr>
      <xdr:spPr>
        <a:xfrm>
          <a:off x="1365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140970</xdr:rowOff>
    </xdr:from>
    <xdr:to>
      <xdr:col>76</xdr:col>
      <xdr:colOff>114300</xdr:colOff>
      <xdr:row>84</xdr:row>
      <xdr:rowOff>51436</xdr:rowOff>
    </xdr:to>
    <xdr:cxnSp macro="">
      <xdr:nvCxnSpPr>
        <xdr:cNvPr id="779" name="直線コネクタ 778"/>
        <xdr:cNvCxnSpPr/>
      </xdr:nvCxnSpPr>
      <xdr:spPr>
        <a:xfrm>
          <a:off x="13703300" y="13685520"/>
          <a:ext cx="889000" cy="7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8255</xdr:rowOff>
    </xdr:from>
    <xdr:to>
      <xdr:col>67</xdr:col>
      <xdr:colOff>101600</xdr:colOff>
      <xdr:row>79</xdr:row>
      <xdr:rowOff>109855</xdr:rowOff>
    </xdr:to>
    <xdr:sp macro="" textlink="">
      <xdr:nvSpPr>
        <xdr:cNvPr id="780" name="楕円 779"/>
        <xdr:cNvSpPr/>
      </xdr:nvSpPr>
      <xdr:spPr>
        <a:xfrm>
          <a:off x="12763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59055</xdr:rowOff>
    </xdr:from>
    <xdr:to>
      <xdr:col>71</xdr:col>
      <xdr:colOff>177800</xdr:colOff>
      <xdr:row>79</xdr:row>
      <xdr:rowOff>140970</xdr:rowOff>
    </xdr:to>
    <xdr:cxnSp macro="">
      <xdr:nvCxnSpPr>
        <xdr:cNvPr id="781" name="直線コネクタ 780"/>
        <xdr:cNvCxnSpPr/>
      </xdr:nvCxnSpPr>
      <xdr:spPr>
        <a:xfrm>
          <a:off x="12814300" y="136036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116222</xdr:rowOff>
    </xdr:from>
    <xdr:ext cx="405111" cy="259045"/>
    <xdr:sp macro="" textlink="">
      <xdr:nvSpPr>
        <xdr:cNvPr id="786" name="n_1mainValue【消防施設】&#10;有形固定資産減価償却率"/>
        <xdr:cNvSpPr txBox="1"/>
      </xdr:nvSpPr>
      <xdr:spPr>
        <a:xfrm>
          <a:off x="152660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93363</xdr:rowOff>
    </xdr:from>
    <xdr:ext cx="405111" cy="259045"/>
    <xdr:sp macro="" textlink="">
      <xdr:nvSpPr>
        <xdr:cNvPr id="787" name="n_2mainValue【消防施設】&#10;有形固定資産減価償却率"/>
        <xdr:cNvSpPr txBox="1"/>
      </xdr:nvSpPr>
      <xdr:spPr>
        <a:xfrm>
          <a:off x="14389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36847</xdr:rowOff>
    </xdr:from>
    <xdr:ext cx="405111" cy="259045"/>
    <xdr:sp macro="" textlink="">
      <xdr:nvSpPr>
        <xdr:cNvPr id="788" name="n_3mainValue【消防施設】&#10;有形固定資産減価償却率"/>
        <xdr:cNvSpPr txBox="1"/>
      </xdr:nvSpPr>
      <xdr:spPr>
        <a:xfrm>
          <a:off x="13500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126382</xdr:rowOff>
    </xdr:from>
    <xdr:ext cx="405111" cy="259045"/>
    <xdr:sp macro="" textlink="">
      <xdr:nvSpPr>
        <xdr:cNvPr id="789" name="n_4mainValue【消防施設】&#10;有形固定資産減価償却率"/>
        <xdr:cNvSpPr txBox="1"/>
      </xdr:nvSpPr>
      <xdr:spPr>
        <a:xfrm>
          <a:off x="12611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21" name="フローチャート: 判断 820"/>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27" name="楕円 826"/>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828"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829" name="楕円 828"/>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830" name="直線コネクタ 829"/>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831" name="楕円 830"/>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832" name="直線コネクタ 831"/>
        <xdr:cNvCxnSpPr/>
      </xdr:nvCxnSpPr>
      <xdr:spPr>
        <a:xfrm>
          <a:off x="20434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833" name="楕円 832"/>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17526</xdr:rowOff>
    </xdr:to>
    <xdr:cxnSp macro="">
      <xdr:nvCxnSpPr>
        <xdr:cNvPr id="834" name="直線コネクタ 833"/>
        <xdr:cNvCxnSpPr/>
      </xdr:nvCxnSpPr>
      <xdr:spPr>
        <a:xfrm>
          <a:off x="19545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138176</xdr:rowOff>
    </xdr:from>
    <xdr:to>
      <xdr:col>98</xdr:col>
      <xdr:colOff>38100</xdr:colOff>
      <xdr:row>85</xdr:row>
      <xdr:rowOff>68326</xdr:rowOff>
    </xdr:to>
    <xdr:sp macro="" textlink="">
      <xdr:nvSpPr>
        <xdr:cNvPr id="835" name="楕円 834"/>
        <xdr:cNvSpPr/>
      </xdr:nvSpPr>
      <xdr:spPr>
        <a:xfrm>
          <a:off x="18605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17526</xdr:rowOff>
    </xdr:from>
    <xdr:to>
      <xdr:col>102</xdr:col>
      <xdr:colOff>114300</xdr:colOff>
      <xdr:row>85</xdr:row>
      <xdr:rowOff>17526</xdr:rowOff>
    </xdr:to>
    <xdr:cxnSp macro="">
      <xdr:nvCxnSpPr>
        <xdr:cNvPr id="836" name="直線コネクタ 835"/>
        <xdr:cNvCxnSpPr/>
      </xdr:nvCxnSpPr>
      <xdr:spPr>
        <a:xfrm>
          <a:off x="18656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40"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841"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42"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843" name="n_3mainValue【消防施設】&#10;一人当たり面積"/>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59453</xdr:rowOff>
    </xdr:from>
    <xdr:ext cx="469744" cy="259045"/>
    <xdr:sp macro="" textlink="">
      <xdr:nvSpPr>
        <xdr:cNvPr id="844" name="n_4mainValue【消防施設】&#10;一人当たり面積"/>
        <xdr:cNvSpPr txBox="1"/>
      </xdr:nvSpPr>
      <xdr:spPr>
        <a:xfrm>
          <a:off x="18421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80" name="フローチャート: 判断 879"/>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886" name="楕円 885"/>
        <xdr:cNvSpPr/>
      </xdr:nvSpPr>
      <xdr:spPr>
        <a:xfrm>
          <a:off x="16268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887" name="【庁舎】&#10;有形固定資産減価償却率該当値テキスト"/>
        <xdr:cNvSpPr txBox="1"/>
      </xdr:nvSpPr>
      <xdr:spPr>
        <a:xfrm>
          <a:off x="16357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87449</xdr:rowOff>
    </xdr:from>
    <xdr:to>
      <xdr:col>81</xdr:col>
      <xdr:colOff>101600</xdr:colOff>
      <xdr:row>106</xdr:row>
      <xdr:rowOff>17599</xdr:rowOff>
    </xdr:to>
    <xdr:sp macro="" textlink="">
      <xdr:nvSpPr>
        <xdr:cNvPr id="888" name="楕円 887"/>
        <xdr:cNvSpPr/>
      </xdr:nvSpPr>
      <xdr:spPr>
        <a:xfrm>
          <a:off x="15430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138249</xdr:rowOff>
    </xdr:from>
    <xdr:to>
      <xdr:col>85</xdr:col>
      <xdr:colOff>127000</xdr:colOff>
      <xdr:row>106</xdr:row>
      <xdr:rowOff>2721</xdr:rowOff>
    </xdr:to>
    <xdr:cxnSp macro="">
      <xdr:nvCxnSpPr>
        <xdr:cNvPr id="889" name="直線コネクタ 888"/>
        <xdr:cNvCxnSpPr/>
      </xdr:nvCxnSpPr>
      <xdr:spPr>
        <a:xfrm>
          <a:off x="15481300" y="181404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890" name="楕円 889"/>
        <xdr:cNvSpPr/>
      </xdr:nvSpPr>
      <xdr:spPr>
        <a:xfrm>
          <a:off x="14541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103958</xdr:rowOff>
    </xdr:from>
    <xdr:to>
      <xdr:col>81</xdr:col>
      <xdr:colOff>50800</xdr:colOff>
      <xdr:row>105</xdr:row>
      <xdr:rowOff>138249</xdr:rowOff>
    </xdr:to>
    <xdr:cxnSp macro="">
      <xdr:nvCxnSpPr>
        <xdr:cNvPr id="891" name="直線コネクタ 890"/>
        <xdr:cNvCxnSpPr/>
      </xdr:nvCxnSpPr>
      <xdr:spPr>
        <a:xfrm>
          <a:off x="14592300" y="181062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892" name="楕円 891"/>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107</xdr:row>
      <xdr:rowOff>25581</xdr:rowOff>
    </xdr:to>
    <xdr:cxnSp macro="">
      <xdr:nvCxnSpPr>
        <xdr:cNvPr id="893" name="直線コネクタ 892"/>
        <xdr:cNvCxnSpPr/>
      </xdr:nvCxnSpPr>
      <xdr:spPr>
        <a:xfrm flipV="1">
          <a:off x="13703300" y="18106208"/>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894" name="楕円 893"/>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25581</xdr:rowOff>
    </xdr:to>
    <xdr:cxnSp macro="">
      <xdr:nvCxnSpPr>
        <xdr:cNvPr id="895" name="直線コネクタ 894"/>
        <xdr:cNvCxnSpPr/>
      </xdr:nvCxnSpPr>
      <xdr:spPr>
        <a:xfrm>
          <a:off x="12814300" y="1833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99"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8726</xdr:rowOff>
    </xdr:from>
    <xdr:ext cx="405111" cy="259045"/>
    <xdr:sp macro="" textlink="">
      <xdr:nvSpPr>
        <xdr:cNvPr id="900" name="n_1mainValue【庁舎】&#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901" name="n_2mainValue【庁舎】&#10;有形固定資産減価償却率"/>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902" name="n_3mainValue【庁舎】&#10;有形固定資産減価償却率"/>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903" name="n_4mainValue【庁舎】&#10;有形固定資産減価償却率"/>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160274</xdr:rowOff>
    </xdr:from>
    <xdr:to>
      <xdr:col>98</xdr:col>
      <xdr:colOff>38100</xdr:colOff>
      <xdr:row>106</xdr:row>
      <xdr:rowOff>90424</xdr:rowOff>
    </xdr:to>
    <xdr:sp macro="" textlink="">
      <xdr:nvSpPr>
        <xdr:cNvPr id="935" name="フローチャート: 判断 934"/>
        <xdr:cNvSpPr/>
      </xdr:nvSpPr>
      <xdr:spPr>
        <a:xfrm>
          <a:off x="18605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148844</xdr:rowOff>
    </xdr:from>
    <xdr:to>
      <xdr:col>116</xdr:col>
      <xdr:colOff>114300</xdr:colOff>
      <xdr:row>106</xdr:row>
      <xdr:rowOff>78994</xdr:rowOff>
    </xdr:to>
    <xdr:sp macro="" textlink="">
      <xdr:nvSpPr>
        <xdr:cNvPr id="941" name="楕円 940"/>
        <xdr:cNvSpPr/>
      </xdr:nvSpPr>
      <xdr:spPr>
        <a:xfrm>
          <a:off x="221107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127271</xdr:rowOff>
    </xdr:from>
    <xdr:ext cx="469744" cy="259045"/>
    <xdr:sp macro="" textlink="">
      <xdr:nvSpPr>
        <xdr:cNvPr id="942" name="【庁舎】&#10;一人当たり面積該当値テキスト"/>
        <xdr:cNvSpPr txBox="1"/>
      </xdr:nvSpPr>
      <xdr:spPr>
        <a:xfrm>
          <a:off x="22199600"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943" name="楕円 942"/>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28194</xdr:rowOff>
    </xdr:from>
    <xdr:to>
      <xdr:col>116</xdr:col>
      <xdr:colOff>63500</xdr:colOff>
      <xdr:row>106</xdr:row>
      <xdr:rowOff>30480</xdr:rowOff>
    </xdr:to>
    <xdr:cxnSp macro="">
      <xdr:nvCxnSpPr>
        <xdr:cNvPr id="944" name="直線コネクタ 943"/>
        <xdr:cNvCxnSpPr/>
      </xdr:nvCxnSpPr>
      <xdr:spPr>
        <a:xfrm flipV="1">
          <a:off x="21323300" y="182018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45" name="楕円 944"/>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30480</xdr:rowOff>
    </xdr:to>
    <xdr:cxnSp macro="">
      <xdr:nvCxnSpPr>
        <xdr:cNvPr id="946" name="直線コネクタ 945"/>
        <xdr:cNvCxnSpPr/>
      </xdr:nvCxnSpPr>
      <xdr:spPr>
        <a:xfrm>
          <a:off x="20434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23113</xdr:rowOff>
    </xdr:from>
    <xdr:to>
      <xdr:col>102</xdr:col>
      <xdr:colOff>165100</xdr:colOff>
      <xdr:row>107</xdr:row>
      <xdr:rowOff>124713</xdr:rowOff>
    </xdr:to>
    <xdr:sp macro="" textlink="">
      <xdr:nvSpPr>
        <xdr:cNvPr id="947" name="楕円 946"/>
        <xdr:cNvSpPr/>
      </xdr:nvSpPr>
      <xdr:spPr>
        <a:xfrm>
          <a:off x="19494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107</xdr:row>
      <xdr:rowOff>73913</xdr:rowOff>
    </xdr:to>
    <xdr:cxnSp macro="">
      <xdr:nvCxnSpPr>
        <xdr:cNvPr id="948" name="直線コネクタ 947"/>
        <xdr:cNvCxnSpPr/>
      </xdr:nvCxnSpPr>
      <xdr:spPr>
        <a:xfrm flipV="1">
          <a:off x="19545300" y="18204180"/>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23113</xdr:rowOff>
    </xdr:from>
    <xdr:to>
      <xdr:col>98</xdr:col>
      <xdr:colOff>38100</xdr:colOff>
      <xdr:row>107</xdr:row>
      <xdr:rowOff>124713</xdr:rowOff>
    </xdr:to>
    <xdr:sp macro="" textlink="">
      <xdr:nvSpPr>
        <xdr:cNvPr id="949" name="楕円 948"/>
        <xdr:cNvSpPr/>
      </xdr:nvSpPr>
      <xdr:spPr>
        <a:xfrm>
          <a:off x="18605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73913</xdr:rowOff>
    </xdr:to>
    <xdr:cxnSp macro="">
      <xdr:nvCxnSpPr>
        <xdr:cNvPr id="950" name="直線コネクタ 949"/>
        <xdr:cNvCxnSpPr/>
      </xdr:nvCxnSpPr>
      <xdr:spPr>
        <a:xfrm>
          <a:off x="18656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2"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53"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106951</xdr:rowOff>
    </xdr:from>
    <xdr:ext cx="469744" cy="259045"/>
    <xdr:sp macro="" textlink="">
      <xdr:nvSpPr>
        <xdr:cNvPr id="954" name="n_4aveValue【庁舎】&#10;一人当たり面積"/>
        <xdr:cNvSpPr txBox="1"/>
      </xdr:nvSpPr>
      <xdr:spPr>
        <a:xfrm>
          <a:off x="18421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955" name="n_1mainValue【庁舎】&#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956" name="n_2main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115840</xdr:rowOff>
    </xdr:from>
    <xdr:ext cx="469744" cy="259045"/>
    <xdr:sp macro="" textlink="">
      <xdr:nvSpPr>
        <xdr:cNvPr id="957" name="n_3mainValue【庁舎】&#10;一人当たり面積"/>
        <xdr:cNvSpPr txBox="1"/>
      </xdr:nvSpPr>
      <xdr:spPr>
        <a:xfrm>
          <a:off x="19310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115840</xdr:rowOff>
    </xdr:from>
    <xdr:ext cx="469744" cy="259045"/>
    <xdr:sp macro="" textlink="">
      <xdr:nvSpPr>
        <xdr:cNvPr id="958" name="n_4mainValue【庁舎】&#10;一人当たり面積"/>
        <xdr:cNvSpPr txBox="1"/>
      </xdr:nvSpPr>
      <xdr:spPr>
        <a:xfrm>
          <a:off x="18421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有形固定資産減価償却率は、福祉施設を除き、類似団体内平均値を上回っている。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このうち、一般廃棄物処理施設については、９２．９％とかなりの高水準となっており、計画的な維持補修を行いながら長寿命化を図る必要がある。</a:t>
          </a:r>
        </a:p>
        <a:p>
          <a:r>
            <a:rPr kumimoji="1" lang="ja-JP" altLang="en-US" sz="1300">
              <a:latin typeface="ＭＳ Ｐゴシック" panose="020B0600070205080204" pitchFamily="50" charset="-128"/>
              <a:ea typeface="ＭＳ Ｐゴシック" panose="020B0600070205080204" pitchFamily="50" charset="-128"/>
            </a:rPr>
            <a:t>庁舎については耐震改修済みであるが、その他の施設について今後も個別施設計画に基づく適正な管理を行っていく。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90,348
87,805
65.35
33,215,724
31,971,557
1,078,961
17,732,909
26,961,481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や土地区画整理事業の推進に伴う市税の増加等により基準財政収入額が増加したため、社会福祉費等の増加により基準財政需要額も増加したものの、財政力指数は前年より上昇した。今後も企業誘致を積極的に推進するとともに、税の収納率向上の取り組みを継続するなど、持続可能な財政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9172</xdr:rowOff>
    </xdr:to>
    <xdr:cxnSp macro="">
      <xdr:nvCxnSpPr>
        <xdr:cNvPr id="75" name="直線コネクタ 74"/>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9172</xdr:rowOff>
    </xdr:to>
    <xdr:cxnSp macro="">
      <xdr:nvCxnSpPr>
        <xdr:cNvPr id="78" name="直線コネクタ 77"/>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少子高齢化等、社会情勢の変化の影響により、扶助費の金額が増加していること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や契約更新による委託料の増加などの要因で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、経常収支比率は対前年度比</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今後も自主財源の確保と歳出の経常経費削減に努め、より効率的な財政運営を図る。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64</xdr:row>
      <xdr:rowOff>79587</xdr:rowOff>
    </xdr:to>
    <xdr:cxnSp macro="">
      <xdr:nvCxnSpPr>
        <xdr:cNvPr id="132" name="直線コネクタ 131"/>
        <xdr:cNvCxnSpPr/>
      </xdr:nvCxnSpPr>
      <xdr:spPr>
        <a:xfrm>
          <a:off x="4114800" y="1090760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106256</xdr:rowOff>
    </xdr:to>
    <xdr:cxnSp macro="">
      <xdr:nvCxnSpPr>
        <xdr:cNvPr id="135" name="直線コネクタ 134"/>
        <xdr:cNvCxnSpPr/>
      </xdr:nvCxnSpPr>
      <xdr:spPr>
        <a:xfrm>
          <a:off x="3225800" y="1087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82127</xdr:rowOff>
    </xdr:to>
    <xdr:cxnSp macro="">
      <xdr:nvCxnSpPr>
        <xdr:cNvPr id="138" name="直線コネクタ 137"/>
        <xdr:cNvCxnSpPr/>
      </xdr:nvCxnSpPr>
      <xdr:spPr>
        <a:xfrm flipV="1">
          <a:off x="2336800" y="1087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82127</xdr:rowOff>
    </xdr:to>
    <xdr:cxnSp macro="">
      <xdr:nvCxnSpPr>
        <xdr:cNvPr id="141" name="直線コネクタ 140"/>
        <xdr:cNvCxnSpPr/>
      </xdr:nvCxnSpPr>
      <xdr:spPr>
        <a:xfrm>
          <a:off x="1447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44" name="フローチャート: 判断 143"/>
        <xdr:cNvSpPr/>
      </xdr:nvSpPr>
      <xdr:spPr>
        <a:xfrm>
          <a:off x="1397000" y="1081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45" name="テキスト ボックス 144"/>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1" name="楕円 150"/>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2"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3" name="楕円 152"/>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4" name="テキスト ボックス 153"/>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6" name="テキスト ボックス 155"/>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58" name="テキスト ボックス 157"/>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0" name="テキスト ボックス 159"/>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事業見直し等の行政改革が着実に実行されているため、類似団体内平均値を下回る結果となっている。今後も引き続き、行政改革を推進し、人件費・物件費等の抑制を図る。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13021</xdr:rowOff>
    </xdr:from>
    <xdr:to>
      <xdr:col>23</xdr:col>
      <xdr:colOff>133350</xdr:colOff>
      <xdr:row>81</xdr:row>
      <xdr:rowOff>94388</xdr:rowOff>
    </xdr:to>
    <xdr:cxnSp macro="">
      <xdr:nvCxnSpPr>
        <xdr:cNvPr id="193" name="直線コネクタ 192"/>
        <xdr:cNvCxnSpPr/>
      </xdr:nvCxnSpPr>
      <xdr:spPr>
        <a:xfrm>
          <a:off x="4114800" y="13900471"/>
          <a:ext cx="838200" cy="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11285</xdr:rowOff>
    </xdr:from>
    <xdr:to>
      <xdr:col>19</xdr:col>
      <xdr:colOff>133350</xdr:colOff>
      <xdr:row>81</xdr:row>
      <xdr:rowOff>13021</xdr:rowOff>
    </xdr:to>
    <xdr:cxnSp macro="">
      <xdr:nvCxnSpPr>
        <xdr:cNvPr id="196" name="直線コネクタ 195"/>
        <xdr:cNvCxnSpPr/>
      </xdr:nvCxnSpPr>
      <xdr:spPr>
        <a:xfrm>
          <a:off x="3225800" y="13898735"/>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164762</xdr:rowOff>
    </xdr:from>
    <xdr:to>
      <xdr:col>15</xdr:col>
      <xdr:colOff>82550</xdr:colOff>
      <xdr:row>81</xdr:row>
      <xdr:rowOff>11285</xdr:rowOff>
    </xdr:to>
    <xdr:cxnSp macro="">
      <xdr:nvCxnSpPr>
        <xdr:cNvPr id="199" name="直線コネクタ 198"/>
        <xdr:cNvCxnSpPr/>
      </xdr:nvCxnSpPr>
      <xdr:spPr>
        <a:xfrm>
          <a:off x="2336800" y="13880762"/>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164762</xdr:rowOff>
    </xdr:from>
    <xdr:to>
      <xdr:col>11</xdr:col>
      <xdr:colOff>31750</xdr:colOff>
      <xdr:row>80</xdr:row>
      <xdr:rowOff>171007</xdr:rowOff>
    </xdr:to>
    <xdr:cxnSp macro="">
      <xdr:nvCxnSpPr>
        <xdr:cNvPr id="202" name="直線コネクタ 201"/>
        <xdr:cNvCxnSpPr/>
      </xdr:nvCxnSpPr>
      <xdr:spPr>
        <a:xfrm flipV="1">
          <a:off x="1447800" y="13880762"/>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xdr:rowOff>
    </xdr:from>
    <xdr:to>
      <xdr:col>7</xdr:col>
      <xdr:colOff>31750</xdr:colOff>
      <xdr:row>81</xdr:row>
      <xdr:rowOff>102507</xdr:rowOff>
    </xdr:to>
    <xdr:sp macro="" textlink="">
      <xdr:nvSpPr>
        <xdr:cNvPr id="205" name="フローチャート: 判断 204"/>
        <xdr:cNvSpPr/>
      </xdr:nvSpPr>
      <xdr:spPr>
        <a:xfrm>
          <a:off x="1397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87284</xdr:rowOff>
    </xdr:from>
    <xdr:ext cx="762000" cy="259045"/>
    <xdr:sp macro="" textlink="">
      <xdr:nvSpPr>
        <xdr:cNvPr id="206" name="テキスト ボックス 205"/>
        <xdr:cNvSpPr txBox="1"/>
      </xdr:nvSpPr>
      <xdr:spPr>
        <a:xfrm>
          <a:off x="1066800" y="1397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43588</xdr:rowOff>
    </xdr:from>
    <xdr:to>
      <xdr:col>23</xdr:col>
      <xdr:colOff>184150</xdr:colOff>
      <xdr:row>81</xdr:row>
      <xdr:rowOff>145188</xdr:rowOff>
    </xdr:to>
    <xdr:sp macro="" textlink="">
      <xdr:nvSpPr>
        <xdr:cNvPr id="212" name="楕円 211"/>
        <xdr:cNvSpPr/>
      </xdr:nvSpPr>
      <xdr:spPr>
        <a:xfrm>
          <a:off x="4902200" y="139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60115</xdr:rowOff>
    </xdr:from>
    <xdr:ext cx="762000" cy="259045"/>
    <xdr:sp macro="" textlink="">
      <xdr:nvSpPr>
        <xdr:cNvPr id="213" name="人件費・物件費等の状況該当値テキスト"/>
        <xdr:cNvSpPr txBox="1"/>
      </xdr:nvSpPr>
      <xdr:spPr>
        <a:xfrm>
          <a:off x="5041900" y="137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133671</xdr:rowOff>
    </xdr:from>
    <xdr:to>
      <xdr:col>19</xdr:col>
      <xdr:colOff>184150</xdr:colOff>
      <xdr:row>81</xdr:row>
      <xdr:rowOff>63821</xdr:rowOff>
    </xdr:to>
    <xdr:sp macro="" textlink="">
      <xdr:nvSpPr>
        <xdr:cNvPr id="214" name="楕円 213"/>
        <xdr:cNvSpPr/>
      </xdr:nvSpPr>
      <xdr:spPr>
        <a:xfrm>
          <a:off x="4064000" y="138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73998</xdr:rowOff>
    </xdr:from>
    <xdr:ext cx="736600" cy="259045"/>
    <xdr:sp macro="" textlink="">
      <xdr:nvSpPr>
        <xdr:cNvPr id="215" name="テキスト ボックス 214"/>
        <xdr:cNvSpPr txBox="1"/>
      </xdr:nvSpPr>
      <xdr:spPr>
        <a:xfrm>
          <a:off x="3733800" y="1361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131935</xdr:rowOff>
    </xdr:from>
    <xdr:to>
      <xdr:col>15</xdr:col>
      <xdr:colOff>133350</xdr:colOff>
      <xdr:row>81</xdr:row>
      <xdr:rowOff>62085</xdr:rowOff>
    </xdr:to>
    <xdr:sp macro="" textlink="">
      <xdr:nvSpPr>
        <xdr:cNvPr id="216" name="楕円 215"/>
        <xdr:cNvSpPr/>
      </xdr:nvSpPr>
      <xdr:spPr>
        <a:xfrm>
          <a:off x="3175000" y="138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72262</xdr:rowOff>
    </xdr:from>
    <xdr:ext cx="762000" cy="259045"/>
    <xdr:sp macro="" textlink="">
      <xdr:nvSpPr>
        <xdr:cNvPr id="217" name="テキスト ボックス 216"/>
        <xdr:cNvSpPr txBox="1"/>
      </xdr:nvSpPr>
      <xdr:spPr>
        <a:xfrm>
          <a:off x="2844800" y="1361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113962</xdr:rowOff>
    </xdr:from>
    <xdr:to>
      <xdr:col>11</xdr:col>
      <xdr:colOff>82550</xdr:colOff>
      <xdr:row>81</xdr:row>
      <xdr:rowOff>44112</xdr:rowOff>
    </xdr:to>
    <xdr:sp macro="" textlink="">
      <xdr:nvSpPr>
        <xdr:cNvPr id="218" name="楕円 217"/>
        <xdr:cNvSpPr/>
      </xdr:nvSpPr>
      <xdr:spPr>
        <a:xfrm>
          <a:off x="2286000" y="138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54289</xdr:rowOff>
    </xdr:from>
    <xdr:ext cx="762000" cy="259045"/>
    <xdr:sp macro="" textlink="">
      <xdr:nvSpPr>
        <xdr:cNvPr id="219" name="テキスト ボックス 218"/>
        <xdr:cNvSpPr txBox="1"/>
      </xdr:nvSpPr>
      <xdr:spPr>
        <a:xfrm>
          <a:off x="1955800" y="1359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120207</xdr:rowOff>
    </xdr:from>
    <xdr:to>
      <xdr:col>7</xdr:col>
      <xdr:colOff>31750</xdr:colOff>
      <xdr:row>81</xdr:row>
      <xdr:rowOff>50357</xdr:rowOff>
    </xdr:to>
    <xdr:sp macro="" textlink="">
      <xdr:nvSpPr>
        <xdr:cNvPr id="220" name="楕円 219"/>
        <xdr:cNvSpPr/>
      </xdr:nvSpPr>
      <xdr:spPr>
        <a:xfrm>
          <a:off x="1397000" y="138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60534</xdr:rowOff>
    </xdr:from>
    <xdr:ext cx="762000" cy="259045"/>
    <xdr:sp macro="" textlink="">
      <xdr:nvSpPr>
        <xdr:cNvPr id="221" name="テキスト ボックス 220"/>
        <xdr:cNvSpPr txBox="1"/>
      </xdr:nvSpPr>
      <xdr:spPr>
        <a:xfrm>
          <a:off x="1066800" y="1360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給与水準については、人事院勧告などに基づき適正化を図っている。引き続き、人事院勧告に基づき、適正な給与水準を保っていく。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55638</xdr:rowOff>
    </xdr:to>
    <xdr:cxnSp macro="">
      <xdr:nvCxnSpPr>
        <xdr:cNvPr id="257" name="直線コネクタ 256"/>
        <xdr:cNvCxnSpPr/>
      </xdr:nvCxnSpPr>
      <xdr:spPr>
        <a:xfrm flipV="1">
          <a:off x="16179800" y="147658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55638</xdr:rowOff>
    </xdr:to>
    <xdr:cxnSp macro="">
      <xdr:nvCxnSpPr>
        <xdr:cNvPr id="260" name="直線コネクタ 259"/>
        <xdr:cNvCxnSpPr/>
      </xdr:nvCxnSpPr>
      <xdr:spPr>
        <a:xfrm>
          <a:off x="15290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78618</xdr:rowOff>
    </xdr:to>
    <xdr:cxnSp macro="">
      <xdr:nvCxnSpPr>
        <xdr:cNvPr id="263" name="直線コネクタ 262"/>
        <xdr:cNvCxnSpPr/>
      </xdr:nvCxnSpPr>
      <xdr:spPr>
        <a:xfrm flipV="1">
          <a:off x="14401800" y="147773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147562</xdr:rowOff>
    </xdr:to>
    <xdr:cxnSp macro="">
      <xdr:nvCxnSpPr>
        <xdr:cNvPr id="266" name="直線コネクタ 265"/>
        <xdr:cNvCxnSpPr/>
      </xdr:nvCxnSpPr>
      <xdr:spPr>
        <a:xfrm flipV="1">
          <a:off x="13512800" y="148233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7"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8" name="楕円 277"/>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79" name="テキスト ボックス 278"/>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2" name="楕円 281"/>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3" name="テキスト ボックス 282"/>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指定管理制度の活用をはじめとした民間委託の推進など、行政改革を推し進めた結果、これまでと同様に類似団体内平均値を下回っている。今後も引き続き、適正な定員管理を図る。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51541</xdr:rowOff>
    </xdr:to>
    <xdr:cxnSp macro="">
      <xdr:nvCxnSpPr>
        <xdr:cNvPr id="320" name="直線コネクタ 319"/>
        <xdr:cNvCxnSpPr/>
      </xdr:nvCxnSpPr>
      <xdr:spPr>
        <a:xfrm>
          <a:off x="16179800" y="1033250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45508</xdr:rowOff>
    </xdr:to>
    <xdr:cxnSp macro="">
      <xdr:nvCxnSpPr>
        <xdr:cNvPr id="323" name="直線コネクタ 322"/>
        <xdr:cNvCxnSpPr/>
      </xdr:nvCxnSpPr>
      <xdr:spPr>
        <a:xfrm>
          <a:off x="15290800" y="103204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27411</xdr:rowOff>
    </xdr:from>
    <xdr:to>
      <xdr:col>72</xdr:col>
      <xdr:colOff>203200</xdr:colOff>
      <xdr:row>60</xdr:row>
      <xdr:rowOff>33444</xdr:rowOff>
    </xdr:to>
    <xdr:cxnSp macro="">
      <xdr:nvCxnSpPr>
        <xdr:cNvPr id="326" name="直線コネクタ 325"/>
        <xdr:cNvCxnSpPr/>
      </xdr:nvCxnSpPr>
      <xdr:spPr>
        <a:xfrm>
          <a:off x="14401800" y="1031441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3281</xdr:rowOff>
    </xdr:from>
    <xdr:to>
      <xdr:col>68</xdr:col>
      <xdr:colOff>152400</xdr:colOff>
      <xdr:row>60</xdr:row>
      <xdr:rowOff>27411</xdr:rowOff>
    </xdr:to>
    <xdr:cxnSp macro="">
      <xdr:nvCxnSpPr>
        <xdr:cNvPr id="329" name="直線コネクタ 328"/>
        <xdr:cNvCxnSpPr/>
      </xdr:nvCxnSpPr>
      <xdr:spPr>
        <a:xfrm>
          <a:off x="13512800" y="1029028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2" name="フローチャート: 判断 331"/>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3" name="テキスト ボックス 332"/>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741</xdr:rowOff>
    </xdr:from>
    <xdr:to>
      <xdr:col>81</xdr:col>
      <xdr:colOff>95250</xdr:colOff>
      <xdr:row>60</xdr:row>
      <xdr:rowOff>102341</xdr:rowOff>
    </xdr:to>
    <xdr:sp macro="" textlink="">
      <xdr:nvSpPr>
        <xdr:cNvPr id="339" name="楕円 338"/>
        <xdr:cNvSpPr/>
      </xdr:nvSpPr>
      <xdr:spPr>
        <a:xfrm>
          <a:off x="169672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17268</xdr:rowOff>
    </xdr:from>
    <xdr:ext cx="762000" cy="259045"/>
    <xdr:sp macro="" textlink="">
      <xdr:nvSpPr>
        <xdr:cNvPr id="340" name="定員管理の状況該当値テキスト"/>
        <xdr:cNvSpPr txBox="1"/>
      </xdr:nvSpPr>
      <xdr:spPr>
        <a:xfrm>
          <a:off x="17106900" y="101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41" name="楕円 340"/>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42" name="テキスト ボックス 341"/>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3" name="楕円 342"/>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4" name="テキスト ボックス 343"/>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148061</xdr:rowOff>
    </xdr:from>
    <xdr:to>
      <xdr:col>68</xdr:col>
      <xdr:colOff>203200</xdr:colOff>
      <xdr:row>60</xdr:row>
      <xdr:rowOff>78211</xdr:rowOff>
    </xdr:to>
    <xdr:sp macro="" textlink="">
      <xdr:nvSpPr>
        <xdr:cNvPr id="345" name="楕円 344"/>
        <xdr:cNvSpPr/>
      </xdr:nvSpPr>
      <xdr:spPr>
        <a:xfrm>
          <a:off x="143510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88388</xdr:rowOff>
    </xdr:from>
    <xdr:ext cx="762000" cy="259045"/>
    <xdr:sp macro="" textlink="">
      <xdr:nvSpPr>
        <xdr:cNvPr id="346" name="テキスト ボックス 345"/>
        <xdr:cNvSpPr txBox="1"/>
      </xdr:nvSpPr>
      <xdr:spPr>
        <a:xfrm>
          <a:off x="14020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123931</xdr:rowOff>
    </xdr:from>
    <xdr:to>
      <xdr:col>64</xdr:col>
      <xdr:colOff>152400</xdr:colOff>
      <xdr:row>60</xdr:row>
      <xdr:rowOff>54081</xdr:rowOff>
    </xdr:to>
    <xdr:sp macro="" textlink="">
      <xdr:nvSpPr>
        <xdr:cNvPr id="347" name="楕円 346"/>
        <xdr:cNvSpPr/>
      </xdr:nvSpPr>
      <xdr:spPr>
        <a:xfrm>
          <a:off x="13462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64258</xdr:rowOff>
    </xdr:from>
    <xdr:ext cx="762000" cy="259045"/>
    <xdr:sp macro="" textlink="">
      <xdr:nvSpPr>
        <xdr:cNvPr id="348" name="テキスト ボックス 347"/>
        <xdr:cNvSpPr txBox="1"/>
      </xdr:nvSpPr>
      <xdr:spPr>
        <a:xfrm>
          <a:off x="13131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地方債の償還に充てたと認められる繰出金の額が減少し、標準税収入額が増加したことから、前年度に対し０．１ポイント減少し、類似団体内平均値を大きく下回っている。今後も起債対象事業の精査を行い、現行水準の維持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145627</xdr:rowOff>
    </xdr:to>
    <xdr:cxnSp macro="">
      <xdr:nvCxnSpPr>
        <xdr:cNvPr id="381" name="直線コネクタ 380"/>
        <xdr:cNvCxnSpPr/>
      </xdr:nvCxnSpPr>
      <xdr:spPr>
        <a:xfrm flipV="1">
          <a:off x="16179800" y="68241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6350</xdr:rowOff>
    </xdr:to>
    <xdr:cxnSp macro="">
      <xdr:nvCxnSpPr>
        <xdr:cNvPr id="384" name="直線コネクタ 383"/>
        <xdr:cNvCxnSpPr/>
      </xdr:nvCxnSpPr>
      <xdr:spPr>
        <a:xfrm flipV="1">
          <a:off x="15290800" y="683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14394</xdr:rowOff>
    </xdr:to>
    <xdr:cxnSp macro="">
      <xdr:nvCxnSpPr>
        <xdr:cNvPr id="387" name="直線コネクタ 386"/>
        <xdr:cNvCxnSpPr/>
      </xdr:nvCxnSpPr>
      <xdr:spPr>
        <a:xfrm flipV="1">
          <a:off x="14401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14394</xdr:rowOff>
    </xdr:to>
    <xdr:cxnSp macro="">
      <xdr:nvCxnSpPr>
        <xdr:cNvPr id="390" name="直線コネクタ 389"/>
        <xdr:cNvCxnSpPr/>
      </xdr:nvCxnSpPr>
      <xdr:spPr>
        <a:xfrm>
          <a:off x="13512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3" name="フローチャート: 判断 392"/>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4" name="テキスト ボックス 393"/>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2" name="楕円 401"/>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3" name="テキスト ボックス 402"/>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4" name="楕円 40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5" name="テキスト ボックス 40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6" name="楕円 405"/>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7" name="テキスト ボックス 406"/>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8" name="楕円 407"/>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9" name="テキスト ボックス 408"/>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標準税収入額等の増加があったものの、地方債現在高、組合負担等見込額及び退職手当負担見込額の増加により前年度に対し、２．９ポイント増加している。今後も財政調整基金をはじめとして、継続的に基金を積み立て、交付税措置のある地方債の借り入れを原則とするなど、常に後年度を見据えた財政運営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158581</xdr:rowOff>
    </xdr:from>
    <xdr:to>
      <xdr:col>81</xdr:col>
      <xdr:colOff>44450</xdr:colOff>
      <xdr:row>15</xdr:row>
      <xdr:rowOff>10456</xdr:rowOff>
    </xdr:to>
    <xdr:cxnSp macro="">
      <xdr:nvCxnSpPr>
        <xdr:cNvPr id="443" name="直線コネクタ 442"/>
        <xdr:cNvCxnSpPr/>
      </xdr:nvCxnSpPr>
      <xdr:spPr>
        <a:xfrm>
          <a:off x="16179800" y="2558881"/>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158581</xdr:rowOff>
    </xdr:from>
    <xdr:to>
      <xdr:col>77</xdr:col>
      <xdr:colOff>44450</xdr:colOff>
      <xdr:row>15</xdr:row>
      <xdr:rowOff>39412</xdr:rowOff>
    </xdr:to>
    <xdr:cxnSp macro="">
      <xdr:nvCxnSpPr>
        <xdr:cNvPr id="446" name="直線コネクタ 445"/>
        <xdr:cNvCxnSpPr/>
      </xdr:nvCxnSpPr>
      <xdr:spPr>
        <a:xfrm flipV="1">
          <a:off x="15290800" y="2558881"/>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6435</xdr:rowOff>
    </xdr:from>
    <xdr:to>
      <xdr:col>72</xdr:col>
      <xdr:colOff>203200</xdr:colOff>
      <xdr:row>15</xdr:row>
      <xdr:rowOff>39412</xdr:rowOff>
    </xdr:to>
    <xdr:cxnSp macro="">
      <xdr:nvCxnSpPr>
        <xdr:cNvPr id="449" name="直線コネクタ 448"/>
        <xdr:cNvCxnSpPr/>
      </xdr:nvCxnSpPr>
      <xdr:spPr>
        <a:xfrm>
          <a:off x="14401800" y="2578185"/>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149733</xdr:rowOff>
    </xdr:from>
    <xdr:to>
      <xdr:col>68</xdr:col>
      <xdr:colOff>152400</xdr:colOff>
      <xdr:row>15</xdr:row>
      <xdr:rowOff>6435</xdr:rowOff>
    </xdr:to>
    <xdr:cxnSp macro="">
      <xdr:nvCxnSpPr>
        <xdr:cNvPr id="452" name="直線コネクタ 451"/>
        <xdr:cNvCxnSpPr/>
      </xdr:nvCxnSpPr>
      <xdr:spPr>
        <a:xfrm>
          <a:off x="13512800" y="255003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55" name="フローチャート: 判断 454"/>
        <xdr:cNvSpPr/>
      </xdr:nvSpPr>
      <xdr:spPr>
        <a:xfrm>
          <a:off x="13462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104750</xdr:rowOff>
    </xdr:from>
    <xdr:ext cx="762000" cy="259045"/>
    <xdr:sp macro="" textlink="">
      <xdr:nvSpPr>
        <xdr:cNvPr id="456" name="テキスト ボックス 455"/>
        <xdr:cNvSpPr txBox="1"/>
      </xdr:nvSpPr>
      <xdr:spPr>
        <a:xfrm>
          <a:off x="13131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131106</xdr:rowOff>
    </xdr:from>
    <xdr:to>
      <xdr:col>81</xdr:col>
      <xdr:colOff>95250</xdr:colOff>
      <xdr:row>15</xdr:row>
      <xdr:rowOff>61256</xdr:rowOff>
    </xdr:to>
    <xdr:sp macro="" textlink="">
      <xdr:nvSpPr>
        <xdr:cNvPr id="462" name="楕円 461"/>
        <xdr:cNvSpPr/>
      </xdr:nvSpPr>
      <xdr:spPr>
        <a:xfrm>
          <a:off x="169672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103183</xdr:rowOff>
    </xdr:from>
    <xdr:ext cx="762000" cy="259045"/>
    <xdr:sp macro="" textlink="">
      <xdr:nvSpPr>
        <xdr:cNvPr id="463" name="将来負担の状況該当値テキスト"/>
        <xdr:cNvSpPr txBox="1"/>
      </xdr:nvSpPr>
      <xdr:spPr>
        <a:xfrm>
          <a:off x="17106900" y="250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107781</xdr:rowOff>
    </xdr:from>
    <xdr:to>
      <xdr:col>77</xdr:col>
      <xdr:colOff>95250</xdr:colOff>
      <xdr:row>15</xdr:row>
      <xdr:rowOff>37931</xdr:rowOff>
    </xdr:to>
    <xdr:sp macro="" textlink="">
      <xdr:nvSpPr>
        <xdr:cNvPr id="464" name="楕円 463"/>
        <xdr:cNvSpPr/>
      </xdr:nvSpPr>
      <xdr:spPr>
        <a:xfrm>
          <a:off x="16129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48108</xdr:rowOff>
    </xdr:from>
    <xdr:ext cx="736600" cy="259045"/>
    <xdr:sp macro="" textlink="">
      <xdr:nvSpPr>
        <xdr:cNvPr id="465" name="テキスト ボックス 464"/>
        <xdr:cNvSpPr txBox="1"/>
      </xdr:nvSpPr>
      <xdr:spPr>
        <a:xfrm>
          <a:off x="15798800" y="227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160062</xdr:rowOff>
    </xdr:from>
    <xdr:to>
      <xdr:col>73</xdr:col>
      <xdr:colOff>44450</xdr:colOff>
      <xdr:row>15</xdr:row>
      <xdr:rowOff>90212</xdr:rowOff>
    </xdr:to>
    <xdr:sp macro="" textlink="">
      <xdr:nvSpPr>
        <xdr:cNvPr id="466" name="楕円 465"/>
        <xdr:cNvSpPr/>
      </xdr:nvSpPr>
      <xdr:spPr>
        <a:xfrm>
          <a:off x="15240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100389</xdr:rowOff>
    </xdr:from>
    <xdr:ext cx="762000" cy="259045"/>
    <xdr:sp macro="" textlink="">
      <xdr:nvSpPr>
        <xdr:cNvPr id="467" name="テキスト ボックス 466"/>
        <xdr:cNvSpPr txBox="1"/>
      </xdr:nvSpPr>
      <xdr:spPr>
        <a:xfrm>
          <a:off x="14909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127085</xdr:rowOff>
    </xdr:from>
    <xdr:to>
      <xdr:col>68</xdr:col>
      <xdr:colOff>203200</xdr:colOff>
      <xdr:row>15</xdr:row>
      <xdr:rowOff>57235</xdr:rowOff>
    </xdr:to>
    <xdr:sp macro="" textlink="">
      <xdr:nvSpPr>
        <xdr:cNvPr id="468" name="楕円 467"/>
        <xdr:cNvSpPr/>
      </xdr:nvSpPr>
      <xdr:spPr>
        <a:xfrm>
          <a:off x="14351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67412</xdr:rowOff>
    </xdr:from>
    <xdr:ext cx="762000" cy="259045"/>
    <xdr:sp macro="" textlink="">
      <xdr:nvSpPr>
        <xdr:cNvPr id="469" name="テキスト ボックス 468"/>
        <xdr:cNvSpPr txBox="1"/>
      </xdr:nvSpPr>
      <xdr:spPr>
        <a:xfrm>
          <a:off x="14020800" y="229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70" name="楕円 469"/>
        <xdr:cNvSpPr/>
      </xdr:nvSpPr>
      <xdr:spPr>
        <a:xfrm>
          <a:off x="13462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71" name="テキスト ボックス 470"/>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90,348
87,805
65.35
33,215,724
31,971,557
1,078,961
17,732,909
26,961,481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制度の活用をはじめとした民間委託の推進など、行政改革を推し進めた結果、財政比較分析表における定数管理状況において、他団体に比して人口千人当たりの職員数が少なくなっているため、全国平均値、埼玉県平均値を下回っている。今後も適正な定員管理や給与水準の維持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104140</xdr:rowOff>
    </xdr:to>
    <xdr:cxnSp macro="">
      <xdr:nvCxnSpPr>
        <xdr:cNvPr id="66" name="直線コネクタ 65"/>
        <xdr:cNvCxnSpPr/>
      </xdr:nvCxnSpPr>
      <xdr:spPr>
        <a:xfrm>
          <a:off x="3987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104140</xdr:rowOff>
    </xdr:to>
    <xdr:cxnSp macro="">
      <xdr:nvCxnSpPr>
        <xdr:cNvPr id="69" name="直線コネクタ 68"/>
        <xdr:cNvCxnSpPr/>
      </xdr:nvCxnSpPr>
      <xdr:spPr>
        <a:xfrm flipV="1">
          <a:off x="3098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104140</xdr:rowOff>
    </xdr:to>
    <xdr:cxnSp macro="">
      <xdr:nvCxnSpPr>
        <xdr:cNvPr id="72" name="直線コネクタ 71"/>
        <xdr:cNvCxnSpPr/>
      </xdr:nvCxnSpPr>
      <xdr:spPr>
        <a:xfrm>
          <a:off x="2209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104140</xdr:rowOff>
    </xdr:to>
    <xdr:cxnSp macro="">
      <xdr:nvCxnSpPr>
        <xdr:cNvPr id="75" name="直線コネクタ 74"/>
        <xdr:cNvCxnSpPr/>
      </xdr:nvCxnSpPr>
      <xdr:spPr>
        <a:xfrm>
          <a:off x="1320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と同様、類似団体内平均値を上回る結果となっているが、指定管理制度の活用など民間委託を積極的に推し進めた結果、職員人件費等から委託料（物件費）へのシフトが影響しているためであり、今後も適正な水準の確保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18</xdr:row>
      <xdr:rowOff>127000</xdr:rowOff>
    </xdr:to>
    <xdr:cxnSp macro="">
      <xdr:nvCxnSpPr>
        <xdr:cNvPr id="125" name="直線コネクタ 124"/>
        <xdr:cNvCxnSpPr/>
      </xdr:nvCxnSpPr>
      <xdr:spPr>
        <a:xfrm>
          <a:off x="15671800" y="31490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62992</xdr:rowOff>
    </xdr:to>
    <xdr:cxnSp macro="">
      <xdr:nvCxnSpPr>
        <xdr:cNvPr id="128" name="直線コネクタ 127"/>
        <xdr:cNvCxnSpPr/>
      </xdr:nvCxnSpPr>
      <xdr:spPr>
        <a:xfrm>
          <a:off x="14782800" y="3112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44704</xdr:rowOff>
    </xdr:to>
    <xdr:cxnSp macro="">
      <xdr:nvCxnSpPr>
        <xdr:cNvPr id="131" name="直線コネクタ 130"/>
        <xdr:cNvCxnSpPr/>
      </xdr:nvCxnSpPr>
      <xdr:spPr>
        <a:xfrm flipV="1">
          <a:off x="13893800" y="3112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72136</xdr:rowOff>
    </xdr:to>
    <xdr:cxnSp macro="">
      <xdr:nvCxnSpPr>
        <xdr:cNvPr id="134" name="直線コネクタ 133"/>
        <xdr:cNvCxnSpPr/>
      </xdr:nvCxnSpPr>
      <xdr:spPr>
        <a:xfrm flipV="1">
          <a:off x="13004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38" name="テキスト ボックス 137"/>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4" name="楕円 143"/>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5"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6" name="楕円 145"/>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7" name="テキスト ボックス 146"/>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8" name="楕円 147"/>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9" name="テキスト ボックス 148"/>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50" name="楕円 149"/>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1" name="テキスト ボックス 150"/>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21336</xdr:rowOff>
    </xdr:from>
    <xdr:to>
      <xdr:col>65</xdr:col>
      <xdr:colOff>53975</xdr:colOff>
      <xdr:row>18</xdr:row>
      <xdr:rowOff>122936</xdr:rowOff>
    </xdr:to>
    <xdr:sp macro="" textlink="">
      <xdr:nvSpPr>
        <xdr:cNvPr id="152" name="楕円 151"/>
        <xdr:cNvSpPr/>
      </xdr:nvSpPr>
      <xdr:spPr>
        <a:xfrm>
          <a:off x="12954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107713</xdr:rowOff>
    </xdr:from>
    <xdr:ext cx="762000" cy="259045"/>
    <xdr:sp macro="" textlink="">
      <xdr:nvSpPr>
        <xdr:cNvPr id="153" name="テキスト ボックス 152"/>
        <xdr:cNvSpPr txBox="1"/>
      </xdr:nvSpPr>
      <xdr:spPr>
        <a:xfrm>
          <a:off x="12623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情勢の変化の影響により、生活保護受給者数や障害福祉サービス費、児童福祉に係る扶助委託も増加していることから、扶助費は年々増加傾向にある。今後も就労支援や適正な資格審査等の実施など、扶助費の適正な水準の確保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88138</xdr:rowOff>
    </xdr:from>
    <xdr:to>
      <xdr:col>24</xdr:col>
      <xdr:colOff>25400</xdr:colOff>
      <xdr:row>58</xdr:row>
      <xdr:rowOff>72136</xdr:rowOff>
    </xdr:to>
    <xdr:cxnSp macro="">
      <xdr:nvCxnSpPr>
        <xdr:cNvPr id="184" name="直線コネクタ 183"/>
        <xdr:cNvCxnSpPr/>
      </xdr:nvCxnSpPr>
      <xdr:spPr>
        <a:xfrm>
          <a:off x="3987800" y="986078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42418</xdr:rowOff>
    </xdr:from>
    <xdr:to>
      <xdr:col>19</xdr:col>
      <xdr:colOff>187325</xdr:colOff>
      <xdr:row>57</xdr:row>
      <xdr:rowOff>88138</xdr:rowOff>
    </xdr:to>
    <xdr:cxnSp macro="">
      <xdr:nvCxnSpPr>
        <xdr:cNvPr id="187" name="直線コネクタ 186"/>
        <xdr:cNvCxnSpPr/>
      </xdr:nvCxnSpPr>
      <xdr:spPr>
        <a:xfrm>
          <a:off x="3098800" y="9815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42418</xdr:rowOff>
    </xdr:from>
    <xdr:to>
      <xdr:col>15</xdr:col>
      <xdr:colOff>98425</xdr:colOff>
      <xdr:row>57</xdr:row>
      <xdr:rowOff>42418</xdr:rowOff>
    </xdr:to>
    <xdr:cxnSp macro="">
      <xdr:nvCxnSpPr>
        <xdr:cNvPr id="190" name="直線コネクタ 189"/>
        <xdr:cNvCxnSpPr/>
      </xdr:nvCxnSpPr>
      <xdr:spPr>
        <a:xfrm>
          <a:off x="2209800" y="9815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159004</xdr:rowOff>
    </xdr:from>
    <xdr:to>
      <xdr:col>11</xdr:col>
      <xdr:colOff>9525</xdr:colOff>
      <xdr:row>57</xdr:row>
      <xdr:rowOff>42418</xdr:rowOff>
    </xdr:to>
    <xdr:cxnSp macro="">
      <xdr:nvCxnSpPr>
        <xdr:cNvPr id="193" name="直線コネクタ 192"/>
        <xdr:cNvCxnSpPr/>
      </xdr:nvCxnSpPr>
      <xdr:spPr>
        <a:xfrm>
          <a:off x="1320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196" name="フローチャート: 判断 195"/>
        <xdr:cNvSpPr/>
      </xdr:nvSpPr>
      <xdr:spPr>
        <a:xfrm>
          <a:off x="1270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197" name="テキスト ボックス 196"/>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21336</xdr:rowOff>
    </xdr:from>
    <xdr:to>
      <xdr:col>24</xdr:col>
      <xdr:colOff>76200</xdr:colOff>
      <xdr:row>58</xdr:row>
      <xdr:rowOff>122936</xdr:rowOff>
    </xdr:to>
    <xdr:sp macro="" textlink="">
      <xdr:nvSpPr>
        <xdr:cNvPr id="203" name="楕円 202"/>
        <xdr:cNvSpPr/>
      </xdr:nvSpPr>
      <xdr:spPr>
        <a:xfrm>
          <a:off x="47752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164863</xdr:rowOff>
    </xdr:from>
    <xdr:ext cx="762000" cy="259045"/>
    <xdr:sp macro="" textlink="">
      <xdr:nvSpPr>
        <xdr:cNvPr id="204" name="扶助費該当値テキスト"/>
        <xdr:cNvSpPr txBox="1"/>
      </xdr:nvSpPr>
      <xdr:spPr>
        <a:xfrm>
          <a:off x="49149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37338</xdr:rowOff>
    </xdr:from>
    <xdr:to>
      <xdr:col>20</xdr:col>
      <xdr:colOff>38100</xdr:colOff>
      <xdr:row>57</xdr:row>
      <xdr:rowOff>138938</xdr:rowOff>
    </xdr:to>
    <xdr:sp macro="" textlink="">
      <xdr:nvSpPr>
        <xdr:cNvPr id="205" name="楕円 204"/>
        <xdr:cNvSpPr/>
      </xdr:nvSpPr>
      <xdr:spPr>
        <a:xfrm>
          <a:off x="3937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123715</xdr:rowOff>
    </xdr:from>
    <xdr:ext cx="736600" cy="259045"/>
    <xdr:sp macro="" textlink="">
      <xdr:nvSpPr>
        <xdr:cNvPr id="206" name="テキスト ボックス 205"/>
        <xdr:cNvSpPr txBox="1"/>
      </xdr:nvSpPr>
      <xdr:spPr>
        <a:xfrm>
          <a:off x="3606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163068</xdr:rowOff>
    </xdr:from>
    <xdr:to>
      <xdr:col>15</xdr:col>
      <xdr:colOff>149225</xdr:colOff>
      <xdr:row>57</xdr:row>
      <xdr:rowOff>93218</xdr:rowOff>
    </xdr:to>
    <xdr:sp macro="" textlink="">
      <xdr:nvSpPr>
        <xdr:cNvPr id="207" name="楕円 206"/>
        <xdr:cNvSpPr/>
      </xdr:nvSpPr>
      <xdr:spPr>
        <a:xfrm>
          <a:off x="3048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77995</xdr:rowOff>
    </xdr:from>
    <xdr:ext cx="762000" cy="259045"/>
    <xdr:sp macro="" textlink="">
      <xdr:nvSpPr>
        <xdr:cNvPr id="208" name="テキスト ボックス 207"/>
        <xdr:cNvSpPr txBox="1"/>
      </xdr:nvSpPr>
      <xdr:spPr>
        <a:xfrm>
          <a:off x="2717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163068</xdr:rowOff>
    </xdr:from>
    <xdr:to>
      <xdr:col>11</xdr:col>
      <xdr:colOff>60325</xdr:colOff>
      <xdr:row>57</xdr:row>
      <xdr:rowOff>93218</xdr:rowOff>
    </xdr:to>
    <xdr:sp macro="" textlink="">
      <xdr:nvSpPr>
        <xdr:cNvPr id="209" name="楕円 208"/>
        <xdr:cNvSpPr/>
      </xdr:nvSpPr>
      <xdr:spPr>
        <a:xfrm>
          <a:off x="2159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77995</xdr:rowOff>
    </xdr:from>
    <xdr:ext cx="762000" cy="259045"/>
    <xdr:sp macro="" textlink="">
      <xdr:nvSpPr>
        <xdr:cNvPr id="210" name="テキスト ボックス 209"/>
        <xdr:cNvSpPr txBox="1"/>
      </xdr:nvSpPr>
      <xdr:spPr>
        <a:xfrm>
          <a:off x="1828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108204</xdr:rowOff>
    </xdr:from>
    <xdr:to>
      <xdr:col>6</xdr:col>
      <xdr:colOff>171450</xdr:colOff>
      <xdr:row>57</xdr:row>
      <xdr:rowOff>38354</xdr:rowOff>
    </xdr:to>
    <xdr:sp macro="" textlink="">
      <xdr:nvSpPr>
        <xdr:cNvPr id="211" name="楕円 210"/>
        <xdr:cNvSpPr/>
      </xdr:nvSpPr>
      <xdr:spPr>
        <a:xfrm>
          <a:off x="1270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48531</xdr:rowOff>
    </xdr:from>
    <xdr:ext cx="762000" cy="259045"/>
    <xdr:sp macro="" textlink="">
      <xdr:nvSpPr>
        <xdr:cNvPr id="212" name="テキスト ボックス 211"/>
        <xdr:cNvSpPr txBox="1"/>
      </xdr:nvSpPr>
      <xdr:spPr>
        <a:xfrm>
          <a:off x="939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会計への移行による下水道事業の繰出金の減少や国民健康保険事業への繰出金の減少により、前年度に比して０．２ポイント減少し、類似団体内平均値を下回る結果となっている。今後も経常経費の削減に努め、より効率的な財政運営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127000</xdr:rowOff>
    </xdr:to>
    <xdr:cxnSp macro="">
      <xdr:nvCxnSpPr>
        <xdr:cNvPr id="245" name="直線コネクタ 244"/>
        <xdr:cNvCxnSpPr/>
      </xdr:nvCxnSpPr>
      <xdr:spPr>
        <a:xfrm flipV="1">
          <a:off x="15671800" y="9712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127000</xdr:rowOff>
    </xdr:to>
    <xdr:cxnSp macro="">
      <xdr:nvCxnSpPr>
        <xdr:cNvPr id="248" name="直線コネクタ 247"/>
        <xdr:cNvCxnSpPr/>
      </xdr:nvCxnSpPr>
      <xdr:spPr>
        <a:xfrm>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104140</xdr:rowOff>
    </xdr:to>
    <xdr:cxnSp macro="">
      <xdr:nvCxnSpPr>
        <xdr:cNvPr id="251" name="直線コネクタ 250"/>
        <xdr:cNvCxnSpPr/>
      </xdr:nvCxnSpPr>
      <xdr:spPr>
        <a:xfrm>
          <a:off x="13893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88900</xdr:rowOff>
    </xdr:to>
    <xdr:cxnSp macro="">
      <xdr:nvCxnSpPr>
        <xdr:cNvPr id="254" name="直線コネクタ 253"/>
        <xdr:cNvCxnSpPr/>
      </xdr:nvCxnSpPr>
      <xdr:spPr>
        <a:xfrm>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7" name="フローチャート: 判断 256"/>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58" name="テキスト ボックス 257"/>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4" name="楕円 263"/>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5"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6" name="楕円 26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7" name="テキスト ボックス 266"/>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8" name="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9" name="テキスト ボックス 26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0" name="楕円 26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1" name="テキスト ボックス 27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2" name="楕円 271"/>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3" name="テキスト ボックス 272"/>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上回る結果となった。これは、公営企業会計への移行による下水道事業の補助金の増加や一部事務組合への負担金、企業誘致奨励金、病院事業に対する補助金が多額となっているためである。今後も補助金等の見直し作業を進め、更なる適正化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117856</xdr:rowOff>
    </xdr:to>
    <xdr:cxnSp macro="">
      <xdr:nvCxnSpPr>
        <xdr:cNvPr id="303" name="直線コネクタ 302"/>
        <xdr:cNvCxnSpPr/>
      </xdr:nvCxnSpPr>
      <xdr:spPr>
        <a:xfrm>
          <a:off x="15671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94996</xdr:rowOff>
    </xdr:to>
    <xdr:cxnSp macro="">
      <xdr:nvCxnSpPr>
        <xdr:cNvPr id="306" name="直線コネクタ 305"/>
        <xdr:cNvCxnSpPr/>
      </xdr:nvCxnSpPr>
      <xdr:spPr>
        <a:xfrm flipV="1">
          <a:off x="14782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99568</xdr:rowOff>
    </xdr:to>
    <xdr:cxnSp macro="">
      <xdr:nvCxnSpPr>
        <xdr:cNvPr id="309" name="直線コネクタ 308"/>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113284</xdr:rowOff>
    </xdr:to>
    <xdr:cxnSp macro="">
      <xdr:nvCxnSpPr>
        <xdr:cNvPr id="312" name="直線コネクタ 311"/>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5" name="フローチャート: 判断 31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6" name="テキスト ボックス 31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2" name="楕円 321"/>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23"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4" name="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5" name="テキスト ボックス 324"/>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6" name="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27" name="テキスト ボックス 32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8" name="楕円 327"/>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9" name="テキスト ボックス 328"/>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0" name="楕円 32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1" name="テキスト ボックス 33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ここ数年と同様類似団体内平均値を下回っている。起債対象事業の精査により、償還が多額とならないようにしており、今後も適正な水準の維持を図る。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159004</xdr:rowOff>
    </xdr:to>
    <xdr:cxnSp macro="">
      <xdr:nvCxnSpPr>
        <xdr:cNvPr id="361" name="直線コネクタ 360"/>
        <xdr:cNvCxnSpPr/>
      </xdr:nvCxnSpPr>
      <xdr:spPr>
        <a:xfrm>
          <a:off x="3987800" y="13166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136144</xdr:rowOff>
    </xdr:to>
    <xdr:cxnSp macro="">
      <xdr:nvCxnSpPr>
        <xdr:cNvPr id="364" name="直線コネクタ 363"/>
        <xdr:cNvCxnSpPr/>
      </xdr:nvCxnSpPr>
      <xdr:spPr>
        <a:xfrm>
          <a:off x="3098800" y="13166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140715</xdr:rowOff>
    </xdr:to>
    <xdr:cxnSp macro="">
      <xdr:nvCxnSpPr>
        <xdr:cNvPr id="367" name="直線コネクタ 366"/>
        <xdr:cNvCxnSpPr/>
      </xdr:nvCxnSpPr>
      <xdr:spPr>
        <a:xfrm flipV="1">
          <a:off x="2209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140715</xdr:rowOff>
    </xdr:to>
    <xdr:cxnSp macro="">
      <xdr:nvCxnSpPr>
        <xdr:cNvPr id="370" name="直線コネクタ 369"/>
        <xdr:cNvCxnSpPr/>
      </xdr:nvCxnSpPr>
      <xdr:spPr>
        <a:xfrm>
          <a:off x="1320800" y="131251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73" name="フローチャート: 判断 37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74" name="テキスト ボックス 37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0" name="楕円 379"/>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1"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2" name="楕円 381"/>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3" name="テキスト ボックス 382"/>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4" name="楕円 383"/>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5" name="テキスト ボックス 384"/>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6" name="楕円 385"/>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7" name="テキスト ボックス 386"/>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88" name="楕円 387"/>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89" name="テキスト ボックス 388"/>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と同様、類似団体内平均値を上回っている。これは、公債費について起債対象事業の精査により多額とならないよう努めていることにより経常収支比率における公債費の割合が低くなっているものであり、今後も適正な水準の確保を図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78</xdr:row>
      <xdr:rowOff>20320</xdr:rowOff>
    </xdr:to>
    <xdr:cxnSp macro="">
      <xdr:nvCxnSpPr>
        <xdr:cNvPr id="422" name="直線コネクタ 421"/>
        <xdr:cNvCxnSpPr/>
      </xdr:nvCxnSpPr>
      <xdr:spPr>
        <a:xfrm>
          <a:off x="15671800" y="132753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77</xdr:row>
      <xdr:rowOff>73661</xdr:rowOff>
    </xdr:to>
    <xdr:cxnSp macro="">
      <xdr:nvCxnSpPr>
        <xdr:cNvPr id="425" name="直線コネクタ 424"/>
        <xdr:cNvCxnSpPr/>
      </xdr:nvCxnSpPr>
      <xdr:spPr>
        <a:xfrm>
          <a:off x="14782800" y="13244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43180</xdr:rowOff>
    </xdr:from>
    <xdr:to>
      <xdr:col>73</xdr:col>
      <xdr:colOff>180975</xdr:colOff>
      <xdr:row>77</xdr:row>
      <xdr:rowOff>46989</xdr:rowOff>
    </xdr:to>
    <xdr:cxnSp macro="">
      <xdr:nvCxnSpPr>
        <xdr:cNvPr id="428" name="直線コネクタ 427"/>
        <xdr:cNvCxnSpPr/>
      </xdr:nvCxnSpPr>
      <xdr:spPr>
        <a:xfrm flipV="1">
          <a:off x="13893800" y="13244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46989</xdr:rowOff>
    </xdr:to>
    <xdr:cxnSp macro="">
      <xdr:nvCxnSpPr>
        <xdr:cNvPr id="431" name="直線コネクタ 430"/>
        <xdr:cNvCxnSpPr/>
      </xdr:nvCxnSpPr>
      <xdr:spPr>
        <a:xfrm>
          <a:off x="13004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34" name="フローチャート: 判断 433"/>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168927</xdr:rowOff>
    </xdr:from>
    <xdr:ext cx="762000" cy="259045"/>
    <xdr:sp macro="" textlink="">
      <xdr:nvSpPr>
        <xdr:cNvPr id="435" name="テキスト ボックス 434"/>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1" name="楕円 440"/>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42"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43" name="楕円 442"/>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109238</xdr:rowOff>
    </xdr:from>
    <xdr:ext cx="736600" cy="259045"/>
    <xdr:sp macro="" textlink="">
      <xdr:nvSpPr>
        <xdr:cNvPr id="444" name="テキスト ボックス 443"/>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163830</xdr:rowOff>
    </xdr:from>
    <xdr:to>
      <xdr:col>74</xdr:col>
      <xdr:colOff>31750</xdr:colOff>
      <xdr:row>77</xdr:row>
      <xdr:rowOff>93980</xdr:rowOff>
    </xdr:to>
    <xdr:sp macro="" textlink="">
      <xdr:nvSpPr>
        <xdr:cNvPr id="445" name="楕円 444"/>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78757</xdr:rowOff>
    </xdr:from>
    <xdr:ext cx="762000" cy="259045"/>
    <xdr:sp macro="" textlink="">
      <xdr:nvSpPr>
        <xdr:cNvPr id="446" name="テキスト ボックス 44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7" name="楕円 44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8" name="テキスト ボックス 447"/>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9" name="楕円 44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0" name="テキスト ボックス 449"/>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56080</xdr:rowOff>
    </xdr:from>
    <xdr:to>
      <xdr:col>29</xdr:col>
      <xdr:colOff>127000</xdr:colOff>
      <xdr:row>18</xdr:row>
      <xdr:rowOff>65779</xdr:rowOff>
    </xdr:to>
    <xdr:cxnSp macro="">
      <xdr:nvCxnSpPr>
        <xdr:cNvPr id="52" name="直線コネクタ 51"/>
        <xdr:cNvCxnSpPr/>
      </xdr:nvCxnSpPr>
      <xdr:spPr bwMode="auto">
        <a:xfrm flipV="1">
          <a:off x="5003800" y="3189805"/>
          <a:ext cx="6477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65779</xdr:rowOff>
    </xdr:from>
    <xdr:to>
      <xdr:col>26</xdr:col>
      <xdr:colOff>50800</xdr:colOff>
      <xdr:row>18</xdr:row>
      <xdr:rowOff>83054</xdr:rowOff>
    </xdr:to>
    <xdr:cxnSp macro="">
      <xdr:nvCxnSpPr>
        <xdr:cNvPr id="55" name="直線コネクタ 54"/>
        <xdr:cNvCxnSpPr/>
      </xdr:nvCxnSpPr>
      <xdr:spPr bwMode="auto">
        <a:xfrm flipV="1">
          <a:off x="4305300" y="3199504"/>
          <a:ext cx="698500" cy="1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83054</xdr:rowOff>
    </xdr:from>
    <xdr:to>
      <xdr:col>22</xdr:col>
      <xdr:colOff>114300</xdr:colOff>
      <xdr:row>18</xdr:row>
      <xdr:rowOff>93750</xdr:rowOff>
    </xdr:to>
    <xdr:cxnSp macro="">
      <xdr:nvCxnSpPr>
        <xdr:cNvPr id="58" name="直線コネクタ 57"/>
        <xdr:cNvCxnSpPr/>
      </xdr:nvCxnSpPr>
      <xdr:spPr bwMode="auto">
        <a:xfrm flipV="1">
          <a:off x="3606800" y="3216779"/>
          <a:ext cx="698500" cy="1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93750</xdr:rowOff>
    </xdr:from>
    <xdr:to>
      <xdr:col>18</xdr:col>
      <xdr:colOff>177800</xdr:colOff>
      <xdr:row>18</xdr:row>
      <xdr:rowOff>101408</xdr:rowOff>
    </xdr:to>
    <xdr:cxnSp macro="">
      <xdr:nvCxnSpPr>
        <xdr:cNvPr id="61" name="直線コネクタ 60"/>
        <xdr:cNvCxnSpPr/>
      </xdr:nvCxnSpPr>
      <xdr:spPr bwMode="auto">
        <a:xfrm flipV="1">
          <a:off x="2908300" y="3227475"/>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153494</xdr:rowOff>
    </xdr:from>
    <xdr:to>
      <xdr:col>15</xdr:col>
      <xdr:colOff>101600</xdr:colOff>
      <xdr:row>18</xdr:row>
      <xdr:rowOff>83644</xdr:rowOff>
    </xdr:to>
    <xdr:sp macro="" textlink="">
      <xdr:nvSpPr>
        <xdr:cNvPr id="64" name="フローチャート: 判断 63"/>
        <xdr:cNvSpPr/>
      </xdr:nvSpPr>
      <xdr:spPr bwMode="auto">
        <a:xfrm>
          <a:off x="28575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93821</xdr:rowOff>
    </xdr:from>
    <xdr:ext cx="762000" cy="259045"/>
    <xdr:sp macro="" textlink="">
      <xdr:nvSpPr>
        <xdr:cNvPr id="65" name="テキスト ボックス 64"/>
        <xdr:cNvSpPr txBox="1"/>
      </xdr:nvSpPr>
      <xdr:spPr>
        <a:xfrm>
          <a:off x="25273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5280</xdr:rowOff>
    </xdr:from>
    <xdr:to>
      <xdr:col>29</xdr:col>
      <xdr:colOff>177800</xdr:colOff>
      <xdr:row>18</xdr:row>
      <xdr:rowOff>106880</xdr:rowOff>
    </xdr:to>
    <xdr:sp macro="" textlink="">
      <xdr:nvSpPr>
        <xdr:cNvPr id="71" name="楕円 70"/>
        <xdr:cNvSpPr/>
      </xdr:nvSpPr>
      <xdr:spPr bwMode="auto">
        <a:xfrm>
          <a:off x="5600700" y="313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148807</xdr:rowOff>
    </xdr:from>
    <xdr:ext cx="762000" cy="259045"/>
    <xdr:sp macro="" textlink="">
      <xdr:nvSpPr>
        <xdr:cNvPr id="72" name="人口1人当たり決算額の推移該当値テキスト130"/>
        <xdr:cNvSpPr txBox="1"/>
      </xdr:nvSpPr>
      <xdr:spPr>
        <a:xfrm>
          <a:off x="5740400" y="311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14979</xdr:rowOff>
    </xdr:from>
    <xdr:to>
      <xdr:col>26</xdr:col>
      <xdr:colOff>101600</xdr:colOff>
      <xdr:row>18</xdr:row>
      <xdr:rowOff>116579</xdr:rowOff>
    </xdr:to>
    <xdr:sp macro="" textlink="">
      <xdr:nvSpPr>
        <xdr:cNvPr id="73" name="楕円 72"/>
        <xdr:cNvSpPr/>
      </xdr:nvSpPr>
      <xdr:spPr bwMode="auto">
        <a:xfrm>
          <a:off x="4953000" y="314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101356</xdr:rowOff>
    </xdr:from>
    <xdr:ext cx="736600" cy="259045"/>
    <xdr:sp macro="" textlink="">
      <xdr:nvSpPr>
        <xdr:cNvPr id="74" name="テキスト ボックス 73"/>
        <xdr:cNvSpPr txBox="1"/>
      </xdr:nvSpPr>
      <xdr:spPr>
        <a:xfrm>
          <a:off x="4622800" y="323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32254</xdr:rowOff>
    </xdr:from>
    <xdr:to>
      <xdr:col>22</xdr:col>
      <xdr:colOff>165100</xdr:colOff>
      <xdr:row>18</xdr:row>
      <xdr:rowOff>133855</xdr:rowOff>
    </xdr:to>
    <xdr:sp macro="" textlink="">
      <xdr:nvSpPr>
        <xdr:cNvPr id="75" name="楕円 74"/>
        <xdr:cNvSpPr/>
      </xdr:nvSpPr>
      <xdr:spPr bwMode="auto">
        <a:xfrm>
          <a:off x="4254500" y="316597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118631</xdr:rowOff>
    </xdr:from>
    <xdr:ext cx="762000" cy="259045"/>
    <xdr:sp macro="" textlink="">
      <xdr:nvSpPr>
        <xdr:cNvPr id="76" name="テキスト ボックス 75"/>
        <xdr:cNvSpPr txBox="1"/>
      </xdr:nvSpPr>
      <xdr:spPr>
        <a:xfrm>
          <a:off x="3924300" y="32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42950</xdr:rowOff>
    </xdr:from>
    <xdr:to>
      <xdr:col>19</xdr:col>
      <xdr:colOff>38100</xdr:colOff>
      <xdr:row>18</xdr:row>
      <xdr:rowOff>144549</xdr:rowOff>
    </xdr:to>
    <xdr:sp macro="" textlink="">
      <xdr:nvSpPr>
        <xdr:cNvPr id="77" name="楕円 76"/>
        <xdr:cNvSpPr/>
      </xdr:nvSpPr>
      <xdr:spPr bwMode="auto">
        <a:xfrm>
          <a:off x="3556000" y="317667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129327</xdr:rowOff>
    </xdr:from>
    <xdr:ext cx="762000" cy="259045"/>
    <xdr:sp macro="" textlink="">
      <xdr:nvSpPr>
        <xdr:cNvPr id="78" name="テキスト ボックス 77"/>
        <xdr:cNvSpPr txBox="1"/>
      </xdr:nvSpPr>
      <xdr:spPr>
        <a:xfrm>
          <a:off x="3225800" y="326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50608</xdr:rowOff>
    </xdr:from>
    <xdr:to>
      <xdr:col>15</xdr:col>
      <xdr:colOff>101600</xdr:colOff>
      <xdr:row>18</xdr:row>
      <xdr:rowOff>152208</xdr:rowOff>
    </xdr:to>
    <xdr:sp macro="" textlink="">
      <xdr:nvSpPr>
        <xdr:cNvPr id="79" name="楕円 78"/>
        <xdr:cNvSpPr/>
      </xdr:nvSpPr>
      <xdr:spPr bwMode="auto">
        <a:xfrm>
          <a:off x="2857500" y="3184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136985</xdr:rowOff>
    </xdr:from>
    <xdr:ext cx="762000" cy="259045"/>
    <xdr:sp macro="" textlink="">
      <xdr:nvSpPr>
        <xdr:cNvPr id="80" name="テキスト ボックス 79"/>
        <xdr:cNvSpPr txBox="1"/>
      </xdr:nvSpPr>
      <xdr:spPr>
        <a:xfrm>
          <a:off x="2527300" y="32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147410</xdr:rowOff>
    </xdr:from>
    <xdr:to>
      <xdr:col>29</xdr:col>
      <xdr:colOff>127000</xdr:colOff>
      <xdr:row>37</xdr:row>
      <xdr:rowOff>6691</xdr:rowOff>
    </xdr:to>
    <xdr:cxnSp macro="">
      <xdr:nvCxnSpPr>
        <xdr:cNvPr id="115" name="直線コネクタ 114"/>
        <xdr:cNvCxnSpPr/>
      </xdr:nvCxnSpPr>
      <xdr:spPr bwMode="auto">
        <a:xfrm flipV="1">
          <a:off x="5003800" y="7100660"/>
          <a:ext cx="647700" cy="30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154138</xdr:rowOff>
    </xdr:from>
    <xdr:to>
      <xdr:col>26</xdr:col>
      <xdr:colOff>50800</xdr:colOff>
      <xdr:row>37</xdr:row>
      <xdr:rowOff>6691</xdr:rowOff>
    </xdr:to>
    <xdr:cxnSp macro="">
      <xdr:nvCxnSpPr>
        <xdr:cNvPr id="118" name="直線コネクタ 117"/>
        <xdr:cNvCxnSpPr/>
      </xdr:nvCxnSpPr>
      <xdr:spPr bwMode="auto">
        <a:xfrm>
          <a:off x="4305300" y="7107388"/>
          <a:ext cx="6985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122983</xdr:rowOff>
    </xdr:from>
    <xdr:to>
      <xdr:col>22</xdr:col>
      <xdr:colOff>114300</xdr:colOff>
      <xdr:row>36</xdr:row>
      <xdr:rowOff>154138</xdr:rowOff>
    </xdr:to>
    <xdr:cxnSp macro="">
      <xdr:nvCxnSpPr>
        <xdr:cNvPr id="121" name="直線コネクタ 120"/>
        <xdr:cNvCxnSpPr/>
      </xdr:nvCxnSpPr>
      <xdr:spPr bwMode="auto">
        <a:xfrm>
          <a:off x="3606800" y="7076233"/>
          <a:ext cx="698500" cy="3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122983</xdr:rowOff>
    </xdr:from>
    <xdr:to>
      <xdr:col>18</xdr:col>
      <xdr:colOff>177800</xdr:colOff>
      <xdr:row>36</xdr:row>
      <xdr:rowOff>131114</xdr:rowOff>
    </xdr:to>
    <xdr:cxnSp macro="">
      <xdr:nvCxnSpPr>
        <xdr:cNvPr id="124" name="直線コネクタ 123"/>
        <xdr:cNvCxnSpPr/>
      </xdr:nvCxnSpPr>
      <xdr:spPr bwMode="auto">
        <a:xfrm flipV="1">
          <a:off x="2908300" y="7076233"/>
          <a:ext cx="6985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7" name="フローチャート: 判断 126"/>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8" name="テキスト ボックス 127"/>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96610</xdr:rowOff>
    </xdr:from>
    <xdr:to>
      <xdr:col>29</xdr:col>
      <xdr:colOff>177800</xdr:colOff>
      <xdr:row>37</xdr:row>
      <xdr:rowOff>26760</xdr:rowOff>
    </xdr:to>
    <xdr:sp macro="" textlink="">
      <xdr:nvSpPr>
        <xdr:cNvPr id="134" name="楕円 133"/>
        <xdr:cNvSpPr/>
      </xdr:nvSpPr>
      <xdr:spPr bwMode="auto">
        <a:xfrm>
          <a:off x="5600700" y="704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68687</xdr:rowOff>
    </xdr:from>
    <xdr:ext cx="762000" cy="259045"/>
    <xdr:sp macro="" textlink="">
      <xdr:nvSpPr>
        <xdr:cNvPr id="135" name="人口1人当たり決算額の推移該当値テキスト445"/>
        <xdr:cNvSpPr txBox="1"/>
      </xdr:nvSpPr>
      <xdr:spPr>
        <a:xfrm>
          <a:off x="5740400" y="70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127341</xdr:rowOff>
    </xdr:from>
    <xdr:to>
      <xdr:col>26</xdr:col>
      <xdr:colOff>101600</xdr:colOff>
      <xdr:row>37</xdr:row>
      <xdr:rowOff>57491</xdr:rowOff>
    </xdr:to>
    <xdr:sp macro="" textlink="">
      <xdr:nvSpPr>
        <xdr:cNvPr id="136" name="楕円 135"/>
        <xdr:cNvSpPr/>
      </xdr:nvSpPr>
      <xdr:spPr bwMode="auto">
        <a:xfrm>
          <a:off x="4953000" y="708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42268</xdr:rowOff>
    </xdr:from>
    <xdr:ext cx="736600" cy="259045"/>
    <xdr:sp macro="" textlink="">
      <xdr:nvSpPr>
        <xdr:cNvPr id="137" name="テキスト ボックス 136"/>
        <xdr:cNvSpPr txBox="1"/>
      </xdr:nvSpPr>
      <xdr:spPr>
        <a:xfrm>
          <a:off x="4622800" y="7166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103338</xdr:rowOff>
    </xdr:from>
    <xdr:to>
      <xdr:col>22</xdr:col>
      <xdr:colOff>165100</xdr:colOff>
      <xdr:row>37</xdr:row>
      <xdr:rowOff>33488</xdr:rowOff>
    </xdr:to>
    <xdr:sp macro="" textlink="">
      <xdr:nvSpPr>
        <xdr:cNvPr id="138" name="楕円 137"/>
        <xdr:cNvSpPr/>
      </xdr:nvSpPr>
      <xdr:spPr bwMode="auto">
        <a:xfrm>
          <a:off x="4254500" y="705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18265</xdr:rowOff>
    </xdr:from>
    <xdr:ext cx="762000" cy="259045"/>
    <xdr:sp macro="" textlink="">
      <xdr:nvSpPr>
        <xdr:cNvPr id="139" name="テキスト ボックス 138"/>
        <xdr:cNvSpPr txBox="1"/>
      </xdr:nvSpPr>
      <xdr:spPr>
        <a:xfrm>
          <a:off x="3924300" y="714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72183</xdr:rowOff>
    </xdr:from>
    <xdr:to>
      <xdr:col>19</xdr:col>
      <xdr:colOff>38100</xdr:colOff>
      <xdr:row>37</xdr:row>
      <xdr:rowOff>2333</xdr:rowOff>
    </xdr:to>
    <xdr:sp macro="" textlink="">
      <xdr:nvSpPr>
        <xdr:cNvPr id="140" name="楕円 139"/>
        <xdr:cNvSpPr/>
      </xdr:nvSpPr>
      <xdr:spPr bwMode="auto">
        <a:xfrm>
          <a:off x="3556000" y="702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158560</xdr:rowOff>
    </xdr:from>
    <xdr:ext cx="762000" cy="259045"/>
    <xdr:sp macro="" textlink="">
      <xdr:nvSpPr>
        <xdr:cNvPr id="141" name="テキスト ボックス 140"/>
        <xdr:cNvSpPr txBox="1"/>
      </xdr:nvSpPr>
      <xdr:spPr>
        <a:xfrm>
          <a:off x="3225800" y="711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80314</xdr:rowOff>
    </xdr:from>
    <xdr:to>
      <xdr:col>15</xdr:col>
      <xdr:colOff>101600</xdr:colOff>
      <xdr:row>37</xdr:row>
      <xdr:rowOff>10464</xdr:rowOff>
    </xdr:to>
    <xdr:sp macro="" textlink="">
      <xdr:nvSpPr>
        <xdr:cNvPr id="142" name="楕円 141"/>
        <xdr:cNvSpPr/>
      </xdr:nvSpPr>
      <xdr:spPr bwMode="auto">
        <a:xfrm>
          <a:off x="28575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166691</xdr:rowOff>
    </xdr:from>
    <xdr:ext cx="762000" cy="259045"/>
    <xdr:sp macro="" textlink="">
      <xdr:nvSpPr>
        <xdr:cNvPr id="143" name="テキスト ボックス 142"/>
        <xdr:cNvSpPr txBox="1"/>
      </xdr:nvSpPr>
      <xdr:spPr>
        <a:xfrm>
          <a:off x="25273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90,348
87,805
65.35
33,215,724
31,971,557
1,078,961
17,732,909
26,961,481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66959</xdr:rowOff>
    </xdr:from>
    <xdr:to>
      <xdr:col>24</xdr:col>
      <xdr:colOff>63500</xdr:colOff>
      <xdr:row>37</xdr:row>
      <xdr:rowOff>85705</xdr:rowOff>
    </xdr:to>
    <xdr:cxnSp macro="">
      <xdr:nvCxnSpPr>
        <xdr:cNvPr id="59" name="直線コネクタ 58"/>
        <xdr:cNvCxnSpPr/>
      </xdr:nvCxnSpPr>
      <xdr:spPr>
        <a:xfrm flipV="1">
          <a:off x="3797300" y="6410609"/>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85705</xdr:rowOff>
    </xdr:from>
    <xdr:to>
      <xdr:col>19</xdr:col>
      <xdr:colOff>177800</xdr:colOff>
      <xdr:row>37</xdr:row>
      <xdr:rowOff>89042</xdr:rowOff>
    </xdr:to>
    <xdr:cxnSp macro="">
      <xdr:nvCxnSpPr>
        <xdr:cNvPr id="62" name="直線コネクタ 61"/>
        <xdr:cNvCxnSpPr/>
      </xdr:nvCxnSpPr>
      <xdr:spPr>
        <a:xfrm flipV="1">
          <a:off x="2908300" y="6429355"/>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89042</xdr:rowOff>
    </xdr:from>
    <xdr:to>
      <xdr:col>15</xdr:col>
      <xdr:colOff>50800</xdr:colOff>
      <xdr:row>37</xdr:row>
      <xdr:rowOff>105524</xdr:rowOff>
    </xdr:to>
    <xdr:cxnSp macro="">
      <xdr:nvCxnSpPr>
        <xdr:cNvPr id="65" name="直線コネクタ 64"/>
        <xdr:cNvCxnSpPr/>
      </xdr:nvCxnSpPr>
      <xdr:spPr>
        <a:xfrm flipV="1">
          <a:off x="2019300" y="6432692"/>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105524</xdr:rowOff>
    </xdr:from>
    <xdr:to>
      <xdr:col>10</xdr:col>
      <xdr:colOff>114300</xdr:colOff>
      <xdr:row>37</xdr:row>
      <xdr:rowOff>109685</xdr:rowOff>
    </xdr:to>
    <xdr:cxnSp macro="">
      <xdr:nvCxnSpPr>
        <xdr:cNvPr id="68" name="直線コネクタ 67"/>
        <xdr:cNvCxnSpPr/>
      </xdr:nvCxnSpPr>
      <xdr:spPr>
        <a:xfrm flipV="1">
          <a:off x="1130300" y="6449174"/>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17760</xdr:rowOff>
    </xdr:from>
    <xdr:to>
      <xdr:col>6</xdr:col>
      <xdr:colOff>38100</xdr:colOff>
      <xdr:row>36</xdr:row>
      <xdr:rowOff>119360</xdr:rowOff>
    </xdr:to>
    <xdr:sp macro="" textlink="">
      <xdr:nvSpPr>
        <xdr:cNvPr id="71" name="フローチャート: 判断 70"/>
        <xdr:cNvSpPr/>
      </xdr:nvSpPr>
      <xdr:spPr>
        <a:xfrm>
          <a:off x="1079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135887</xdr:rowOff>
    </xdr:from>
    <xdr:ext cx="534377" cy="259045"/>
    <xdr:sp macro="" textlink="">
      <xdr:nvSpPr>
        <xdr:cNvPr id="72" name="テキスト ボックス 71"/>
        <xdr:cNvSpPr txBox="1"/>
      </xdr:nvSpPr>
      <xdr:spPr>
        <a:xfrm>
          <a:off x="863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16159</xdr:rowOff>
    </xdr:from>
    <xdr:to>
      <xdr:col>24</xdr:col>
      <xdr:colOff>114300</xdr:colOff>
      <xdr:row>37</xdr:row>
      <xdr:rowOff>117759</xdr:rowOff>
    </xdr:to>
    <xdr:sp macro="" textlink="">
      <xdr:nvSpPr>
        <xdr:cNvPr id="78" name="楕円 77"/>
        <xdr:cNvSpPr/>
      </xdr:nvSpPr>
      <xdr:spPr>
        <a:xfrm>
          <a:off x="4584700" y="6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166036</xdr:rowOff>
    </xdr:from>
    <xdr:ext cx="534377" cy="259045"/>
    <xdr:sp macro="" textlink="">
      <xdr:nvSpPr>
        <xdr:cNvPr id="79" name="人件費該当値テキスト"/>
        <xdr:cNvSpPr txBox="1"/>
      </xdr:nvSpPr>
      <xdr:spPr>
        <a:xfrm>
          <a:off x="4686300" y="633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34905</xdr:rowOff>
    </xdr:from>
    <xdr:to>
      <xdr:col>20</xdr:col>
      <xdr:colOff>38100</xdr:colOff>
      <xdr:row>37</xdr:row>
      <xdr:rowOff>136505</xdr:rowOff>
    </xdr:to>
    <xdr:sp macro="" textlink="">
      <xdr:nvSpPr>
        <xdr:cNvPr id="80" name="楕円 79"/>
        <xdr:cNvSpPr/>
      </xdr:nvSpPr>
      <xdr:spPr>
        <a:xfrm>
          <a:off x="3746500" y="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127632</xdr:rowOff>
    </xdr:from>
    <xdr:ext cx="534377" cy="259045"/>
    <xdr:sp macro="" textlink="">
      <xdr:nvSpPr>
        <xdr:cNvPr id="81" name="テキスト ボックス 80"/>
        <xdr:cNvSpPr txBox="1"/>
      </xdr:nvSpPr>
      <xdr:spPr>
        <a:xfrm>
          <a:off x="3530111" y="64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38242</xdr:rowOff>
    </xdr:from>
    <xdr:to>
      <xdr:col>15</xdr:col>
      <xdr:colOff>101600</xdr:colOff>
      <xdr:row>37</xdr:row>
      <xdr:rowOff>139842</xdr:rowOff>
    </xdr:to>
    <xdr:sp macro="" textlink="">
      <xdr:nvSpPr>
        <xdr:cNvPr id="82" name="楕円 81"/>
        <xdr:cNvSpPr/>
      </xdr:nvSpPr>
      <xdr:spPr>
        <a:xfrm>
          <a:off x="2857500" y="6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130970</xdr:rowOff>
    </xdr:from>
    <xdr:ext cx="534377" cy="259045"/>
    <xdr:sp macro="" textlink="">
      <xdr:nvSpPr>
        <xdr:cNvPr id="83" name="テキスト ボックス 82"/>
        <xdr:cNvSpPr txBox="1"/>
      </xdr:nvSpPr>
      <xdr:spPr>
        <a:xfrm>
          <a:off x="2641111" y="64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54724</xdr:rowOff>
    </xdr:from>
    <xdr:to>
      <xdr:col>10</xdr:col>
      <xdr:colOff>165100</xdr:colOff>
      <xdr:row>37</xdr:row>
      <xdr:rowOff>156324</xdr:rowOff>
    </xdr:to>
    <xdr:sp macro="" textlink="">
      <xdr:nvSpPr>
        <xdr:cNvPr id="84" name="楕円 83"/>
        <xdr:cNvSpPr/>
      </xdr:nvSpPr>
      <xdr:spPr>
        <a:xfrm>
          <a:off x="19685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147452</xdr:rowOff>
    </xdr:from>
    <xdr:ext cx="534377" cy="259045"/>
    <xdr:sp macro="" textlink="">
      <xdr:nvSpPr>
        <xdr:cNvPr id="85" name="テキスト ボックス 84"/>
        <xdr:cNvSpPr txBox="1"/>
      </xdr:nvSpPr>
      <xdr:spPr>
        <a:xfrm>
          <a:off x="1752111" y="64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58885</xdr:rowOff>
    </xdr:from>
    <xdr:to>
      <xdr:col>6</xdr:col>
      <xdr:colOff>38100</xdr:colOff>
      <xdr:row>37</xdr:row>
      <xdr:rowOff>160485</xdr:rowOff>
    </xdr:to>
    <xdr:sp macro="" textlink="">
      <xdr:nvSpPr>
        <xdr:cNvPr id="86" name="楕円 85"/>
        <xdr:cNvSpPr/>
      </xdr:nvSpPr>
      <xdr:spPr>
        <a:xfrm>
          <a:off x="1079500" y="64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151612</xdr:rowOff>
    </xdr:from>
    <xdr:ext cx="534377" cy="259045"/>
    <xdr:sp macro="" textlink="">
      <xdr:nvSpPr>
        <xdr:cNvPr id="87" name="テキスト ボックス 86"/>
        <xdr:cNvSpPr txBox="1"/>
      </xdr:nvSpPr>
      <xdr:spPr>
        <a:xfrm>
          <a:off x="863111" y="64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147483</xdr:rowOff>
    </xdr:from>
    <xdr:to>
      <xdr:col>24</xdr:col>
      <xdr:colOff>63500</xdr:colOff>
      <xdr:row>58</xdr:row>
      <xdr:rowOff>49229</xdr:rowOff>
    </xdr:to>
    <xdr:cxnSp macro="">
      <xdr:nvCxnSpPr>
        <xdr:cNvPr id="119" name="直線コネクタ 118"/>
        <xdr:cNvCxnSpPr/>
      </xdr:nvCxnSpPr>
      <xdr:spPr>
        <a:xfrm flipV="1">
          <a:off x="3797300" y="9920133"/>
          <a:ext cx="838200" cy="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47422</xdr:rowOff>
    </xdr:from>
    <xdr:to>
      <xdr:col>19</xdr:col>
      <xdr:colOff>177800</xdr:colOff>
      <xdr:row>58</xdr:row>
      <xdr:rowOff>49229</xdr:rowOff>
    </xdr:to>
    <xdr:cxnSp macro="">
      <xdr:nvCxnSpPr>
        <xdr:cNvPr id="122" name="直線コネクタ 121"/>
        <xdr:cNvCxnSpPr/>
      </xdr:nvCxnSpPr>
      <xdr:spPr>
        <a:xfrm>
          <a:off x="2908300" y="9991522"/>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47422</xdr:rowOff>
    </xdr:from>
    <xdr:to>
      <xdr:col>15</xdr:col>
      <xdr:colOff>50800</xdr:colOff>
      <xdr:row>58</xdr:row>
      <xdr:rowOff>52647</xdr:rowOff>
    </xdr:to>
    <xdr:cxnSp macro="">
      <xdr:nvCxnSpPr>
        <xdr:cNvPr id="125" name="直線コネクタ 124"/>
        <xdr:cNvCxnSpPr/>
      </xdr:nvCxnSpPr>
      <xdr:spPr>
        <a:xfrm flipV="1">
          <a:off x="2019300" y="9991522"/>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42382</xdr:rowOff>
    </xdr:from>
    <xdr:to>
      <xdr:col>10</xdr:col>
      <xdr:colOff>114300</xdr:colOff>
      <xdr:row>58</xdr:row>
      <xdr:rowOff>52647</xdr:rowOff>
    </xdr:to>
    <xdr:cxnSp macro="">
      <xdr:nvCxnSpPr>
        <xdr:cNvPr id="128" name="直線コネクタ 127"/>
        <xdr:cNvCxnSpPr/>
      </xdr:nvCxnSpPr>
      <xdr:spPr>
        <a:xfrm>
          <a:off x="1130300" y="9986482"/>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14877</xdr:rowOff>
    </xdr:from>
    <xdr:to>
      <xdr:col>6</xdr:col>
      <xdr:colOff>38100</xdr:colOff>
      <xdr:row>58</xdr:row>
      <xdr:rowOff>116477</xdr:rowOff>
    </xdr:to>
    <xdr:sp macro="" textlink="">
      <xdr:nvSpPr>
        <xdr:cNvPr id="131" name="フローチャート: 判断 130"/>
        <xdr:cNvSpPr/>
      </xdr:nvSpPr>
      <xdr:spPr>
        <a:xfrm>
          <a:off x="1079500" y="995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107604</xdr:rowOff>
    </xdr:from>
    <xdr:ext cx="534377" cy="259045"/>
    <xdr:sp macro="" textlink="">
      <xdr:nvSpPr>
        <xdr:cNvPr id="132" name="テキスト ボックス 131"/>
        <xdr:cNvSpPr txBox="1"/>
      </xdr:nvSpPr>
      <xdr:spPr>
        <a:xfrm>
          <a:off x="863111" y="100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96683</xdr:rowOff>
    </xdr:from>
    <xdr:to>
      <xdr:col>24</xdr:col>
      <xdr:colOff>114300</xdr:colOff>
      <xdr:row>58</xdr:row>
      <xdr:rowOff>26833</xdr:rowOff>
    </xdr:to>
    <xdr:sp macro="" textlink="">
      <xdr:nvSpPr>
        <xdr:cNvPr id="138" name="楕円 137"/>
        <xdr:cNvSpPr/>
      </xdr:nvSpPr>
      <xdr:spPr>
        <a:xfrm>
          <a:off x="4584700" y="98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75110</xdr:rowOff>
    </xdr:from>
    <xdr:ext cx="534377" cy="259045"/>
    <xdr:sp macro="" textlink="">
      <xdr:nvSpPr>
        <xdr:cNvPr id="139" name="物件費該当値テキスト"/>
        <xdr:cNvSpPr txBox="1"/>
      </xdr:nvSpPr>
      <xdr:spPr>
        <a:xfrm>
          <a:off x="4686300" y="984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169879</xdr:rowOff>
    </xdr:from>
    <xdr:to>
      <xdr:col>20</xdr:col>
      <xdr:colOff>38100</xdr:colOff>
      <xdr:row>58</xdr:row>
      <xdr:rowOff>100029</xdr:rowOff>
    </xdr:to>
    <xdr:sp macro="" textlink="">
      <xdr:nvSpPr>
        <xdr:cNvPr id="140" name="楕円 139"/>
        <xdr:cNvSpPr/>
      </xdr:nvSpPr>
      <xdr:spPr>
        <a:xfrm>
          <a:off x="3746500" y="99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91156</xdr:rowOff>
    </xdr:from>
    <xdr:ext cx="534377" cy="259045"/>
    <xdr:sp macro="" textlink="">
      <xdr:nvSpPr>
        <xdr:cNvPr id="141" name="テキスト ボックス 140"/>
        <xdr:cNvSpPr txBox="1"/>
      </xdr:nvSpPr>
      <xdr:spPr>
        <a:xfrm>
          <a:off x="3530111" y="1003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168072</xdr:rowOff>
    </xdr:from>
    <xdr:to>
      <xdr:col>15</xdr:col>
      <xdr:colOff>101600</xdr:colOff>
      <xdr:row>58</xdr:row>
      <xdr:rowOff>98222</xdr:rowOff>
    </xdr:to>
    <xdr:sp macro="" textlink="">
      <xdr:nvSpPr>
        <xdr:cNvPr id="142" name="楕円 141"/>
        <xdr:cNvSpPr/>
      </xdr:nvSpPr>
      <xdr:spPr>
        <a:xfrm>
          <a:off x="2857500" y="99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89349</xdr:rowOff>
    </xdr:from>
    <xdr:ext cx="534377" cy="259045"/>
    <xdr:sp macro="" textlink="">
      <xdr:nvSpPr>
        <xdr:cNvPr id="143" name="テキスト ボックス 142"/>
        <xdr:cNvSpPr txBox="1"/>
      </xdr:nvSpPr>
      <xdr:spPr>
        <a:xfrm>
          <a:off x="2641111" y="100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1847</xdr:rowOff>
    </xdr:from>
    <xdr:to>
      <xdr:col>10</xdr:col>
      <xdr:colOff>165100</xdr:colOff>
      <xdr:row>58</xdr:row>
      <xdr:rowOff>103447</xdr:rowOff>
    </xdr:to>
    <xdr:sp macro="" textlink="">
      <xdr:nvSpPr>
        <xdr:cNvPr id="144" name="楕円 143"/>
        <xdr:cNvSpPr/>
      </xdr:nvSpPr>
      <xdr:spPr>
        <a:xfrm>
          <a:off x="1968500" y="99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94574</xdr:rowOff>
    </xdr:from>
    <xdr:ext cx="534377" cy="259045"/>
    <xdr:sp macro="" textlink="">
      <xdr:nvSpPr>
        <xdr:cNvPr id="145" name="テキスト ボックス 144"/>
        <xdr:cNvSpPr txBox="1"/>
      </xdr:nvSpPr>
      <xdr:spPr>
        <a:xfrm>
          <a:off x="1752111"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163032</xdr:rowOff>
    </xdr:from>
    <xdr:to>
      <xdr:col>6</xdr:col>
      <xdr:colOff>38100</xdr:colOff>
      <xdr:row>58</xdr:row>
      <xdr:rowOff>93182</xdr:rowOff>
    </xdr:to>
    <xdr:sp macro="" textlink="">
      <xdr:nvSpPr>
        <xdr:cNvPr id="146" name="楕円 145"/>
        <xdr:cNvSpPr/>
      </xdr:nvSpPr>
      <xdr:spPr>
        <a:xfrm>
          <a:off x="1079500" y="99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109709</xdr:rowOff>
    </xdr:from>
    <xdr:ext cx="534377" cy="259045"/>
    <xdr:sp macro="" textlink="">
      <xdr:nvSpPr>
        <xdr:cNvPr id="147" name="テキスト ボックス 146"/>
        <xdr:cNvSpPr txBox="1"/>
      </xdr:nvSpPr>
      <xdr:spPr>
        <a:xfrm>
          <a:off x="863111" y="97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78087</xdr:rowOff>
    </xdr:from>
    <xdr:to>
      <xdr:col>24</xdr:col>
      <xdr:colOff>63500</xdr:colOff>
      <xdr:row>77</xdr:row>
      <xdr:rowOff>103995</xdr:rowOff>
    </xdr:to>
    <xdr:cxnSp macro="">
      <xdr:nvCxnSpPr>
        <xdr:cNvPr id="178" name="直線コネクタ 177"/>
        <xdr:cNvCxnSpPr/>
      </xdr:nvCxnSpPr>
      <xdr:spPr>
        <a:xfrm flipV="1">
          <a:off x="3797300" y="13279737"/>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72644</xdr:rowOff>
    </xdr:from>
    <xdr:to>
      <xdr:col>19</xdr:col>
      <xdr:colOff>177800</xdr:colOff>
      <xdr:row>77</xdr:row>
      <xdr:rowOff>103995</xdr:rowOff>
    </xdr:to>
    <xdr:cxnSp macro="">
      <xdr:nvCxnSpPr>
        <xdr:cNvPr id="181" name="直線コネクタ 180"/>
        <xdr:cNvCxnSpPr/>
      </xdr:nvCxnSpPr>
      <xdr:spPr>
        <a:xfrm>
          <a:off x="2908300" y="13274294"/>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72644</xdr:rowOff>
    </xdr:from>
    <xdr:to>
      <xdr:col>15</xdr:col>
      <xdr:colOff>50800</xdr:colOff>
      <xdr:row>77</xdr:row>
      <xdr:rowOff>86142</xdr:rowOff>
    </xdr:to>
    <xdr:cxnSp macro="">
      <xdr:nvCxnSpPr>
        <xdr:cNvPr id="184" name="直線コネクタ 183"/>
        <xdr:cNvCxnSpPr/>
      </xdr:nvCxnSpPr>
      <xdr:spPr>
        <a:xfrm flipV="1">
          <a:off x="2019300" y="13274294"/>
          <a:ext cx="8890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58165</xdr:rowOff>
    </xdr:from>
    <xdr:to>
      <xdr:col>10</xdr:col>
      <xdr:colOff>114300</xdr:colOff>
      <xdr:row>77</xdr:row>
      <xdr:rowOff>86142</xdr:rowOff>
    </xdr:to>
    <xdr:cxnSp macro="">
      <xdr:nvCxnSpPr>
        <xdr:cNvPr id="187" name="直線コネクタ 186"/>
        <xdr:cNvCxnSpPr/>
      </xdr:nvCxnSpPr>
      <xdr:spPr>
        <a:xfrm>
          <a:off x="1130300" y="13259815"/>
          <a:ext cx="889000" cy="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24022</xdr:rowOff>
    </xdr:from>
    <xdr:to>
      <xdr:col>6</xdr:col>
      <xdr:colOff>38100</xdr:colOff>
      <xdr:row>77</xdr:row>
      <xdr:rowOff>125622</xdr:rowOff>
    </xdr:to>
    <xdr:sp macro="" textlink="">
      <xdr:nvSpPr>
        <xdr:cNvPr id="190" name="フローチャート: 判断 189"/>
        <xdr:cNvSpPr/>
      </xdr:nvSpPr>
      <xdr:spPr>
        <a:xfrm>
          <a:off x="1079500" y="132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116749</xdr:rowOff>
    </xdr:from>
    <xdr:ext cx="469744" cy="259045"/>
    <xdr:sp macro="" textlink="">
      <xdr:nvSpPr>
        <xdr:cNvPr id="191" name="テキスト ボックス 190"/>
        <xdr:cNvSpPr txBox="1"/>
      </xdr:nvSpPr>
      <xdr:spPr>
        <a:xfrm>
          <a:off x="895428" y="133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27287</xdr:rowOff>
    </xdr:from>
    <xdr:to>
      <xdr:col>24</xdr:col>
      <xdr:colOff>114300</xdr:colOff>
      <xdr:row>77</xdr:row>
      <xdr:rowOff>128887</xdr:rowOff>
    </xdr:to>
    <xdr:sp macro="" textlink="">
      <xdr:nvSpPr>
        <xdr:cNvPr id="197" name="楕円 196"/>
        <xdr:cNvSpPr/>
      </xdr:nvSpPr>
      <xdr:spPr>
        <a:xfrm>
          <a:off x="4584700" y="132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5714</xdr:rowOff>
    </xdr:from>
    <xdr:ext cx="469744" cy="259045"/>
    <xdr:sp macro="" textlink="">
      <xdr:nvSpPr>
        <xdr:cNvPr id="198" name="維持補修費該当値テキスト"/>
        <xdr:cNvSpPr txBox="1"/>
      </xdr:nvSpPr>
      <xdr:spPr>
        <a:xfrm>
          <a:off x="4686300" y="132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53195</xdr:rowOff>
    </xdr:from>
    <xdr:to>
      <xdr:col>20</xdr:col>
      <xdr:colOff>38100</xdr:colOff>
      <xdr:row>77</xdr:row>
      <xdr:rowOff>154795</xdr:rowOff>
    </xdr:to>
    <xdr:sp macro="" textlink="">
      <xdr:nvSpPr>
        <xdr:cNvPr id="199" name="楕円 198"/>
        <xdr:cNvSpPr/>
      </xdr:nvSpPr>
      <xdr:spPr>
        <a:xfrm>
          <a:off x="3746500" y="132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145922</xdr:rowOff>
    </xdr:from>
    <xdr:ext cx="469744" cy="259045"/>
    <xdr:sp macro="" textlink="">
      <xdr:nvSpPr>
        <xdr:cNvPr id="200" name="テキスト ボックス 199"/>
        <xdr:cNvSpPr txBox="1"/>
      </xdr:nvSpPr>
      <xdr:spPr>
        <a:xfrm>
          <a:off x="3562428" y="1334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21844</xdr:rowOff>
    </xdr:from>
    <xdr:to>
      <xdr:col>15</xdr:col>
      <xdr:colOff>101600</xdr:colOff>
      <xdr:row>77</xdr:row>
      <xdr:rowOff>123444</xdr:rowOff>
    </xdr:to>
    <xdr:sp macro="" textlink="">
      <xdr:nvSpPr>
        <xdr:cNvPr id="201" name="楕円 200"/>
        <xdr:cNvSpPr/>
      </xdr:nvSpPr>
      <xdr:spPr>
        <a:xfrm>
          <a:off x="2857500" y="132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114571</xdr:rowOff>
    </xdr:from>
    <xdr:ext cx="469744" cy="259045"/>
    <xdr:sp macro="" textlink="">
      <xdr:nvSpPr>
        <xdr:cNvPr id="202" name="テキスト ボックス 201"/>
        <xdr:cNvSpPr txBox="1"/>
      </xdr:nvSpPr>
      <xdr:spPr>
        <a:xfrm>
          <a:off x="2673428" y="133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35342</xdr:rowOff>
    </xdr:from>
    <xdr:to>
      <xdr:col>10</xdr:col>
      <xdr:colOff>165100</xdr:colOff>
      <xdr:row>77</xdr:row>
      <xdr:rowOff>136942</xdr:rowOff>
    </xdr:to>
    <xdr:sp macro="" textlink="">
      <xdr:nvSpPr>
        <xdr:cNvPr id="203" name="楕円 202"/>
        <xdr:cNvSpPr/>
      </xdr:nvSpPr>
      <xdr:spPr>
        <a:xfrm>
          <a:off x="1968500" y="132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128069</xdr:rowOff>
    </xdr:from>
    <xdr:ext cx="469744" cy="259045"/>
    <xdr:sp macro="" textlink="">
      <xdr:nvSpPr>
        <xdr:cNvPr id="204" name="テキスト ボックス 203"/>
        <xdr:cNvSpPr txBox="1"/>
      </xdr:nvSpPr>
      <xdr:spPr>
        <a:xfrm>
          <a:off x="1784428" y="1332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7365</xdr:rowOff>
    </xdr:from>
    <xdr:to>
      <xdr:col>6</xdr:col>
      <xdr:colOff>38100</xdr:colOff>
      <xdr:row>77</xdr:row>
      <xdr:rowOff>108965</xdr:rowOff>
    </xdr:to>
    <xdr:sp macro="" textlink="">
      <xdr:nvSpPr>
        <xdr:cNvPr id="205" name="楕円 204"/>
        <xdr:cNvSpPr/>
      </xdr:nvSpPr>
      <xdr:spPr>
        <a:xfrm>
          <a:off x="1079500" y="132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125492</xdr:rowOff>
    </xdr:from>
    <xdr:ext cx="469744" cy="259045"/>
    <xdr:sp macro="" textlink="">
      <xdr:nvSpPr>
        <xdr:cNvPr id="206" name="テキスト ボックス 205"/>
        <xdr:cNvSpPr txBox="1"/>
      </xdr:nvSpPr>
      <xdr:spPr>
        <a:xfrm>
          <a:off x="895428" y="129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13843</xdr:rowOff>
    </xdr:from>
    <xdr:to>
      <xdr:col>24</xdr:col>
      <xdr:colOff>63500</xdr:colOff>
      <xdr:row>97</xdr:row>
      <xdr:rowOff>126670</xdr:rowOff>
    </xdr:to>
    <xdr:cxnSp macro="">
      <xdr:nvCxnSpPr>
        <xdr:cNvPr id="236" name="直線コネクタ 235"/>
        <xdr:cNvCxnSpPr/>
      </xdr:nvCxnSpPr>
      <xdr:spPr>
        <a:xfrm flipV="1">
          <a:off x="3797300" y="16644493"/>
          <a:ext cx="838200" cy="1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126670</xdr:rowOff>
    </xdr:from>
    <xdr:to>
      <xdr:col>19</xdr:col>
      <xdr:colOff>177800</xdr:colOff>
      <xdr:row>97</xdr:row>
      <xdr:rowOff>129705</xdr:rowOff>
    </xdr:to>
    <xdr:cxnSp macro="">
      <xdr:nvCxnSpPr>
        <xdr:cNvPr id="239" name="直線コネクタ 238"/>
        <xdr:cNvCxnSpPr/>
      </xdr:nvCxnSpPr>
      <xdr:spPr>
        <a:xfrm flipV="1">
          <a:off x="2908300" y="16757320"/>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129705</xdr:rowOff>
    </xdr:from>
    <xdr:to>
      <xdr:col>15</xdr:col>
      <xdr:colOff>50800</xdr:colOff>
      <xdr:row>97</xdr:row>
      <xdr:rowOff>155194</xdr:rowOff>
    </xdr:to>
    <xdr:cxnSp macro="">
      <xdr:nvCxnSpPr>
        <xdr:cNvPr id="242" name="直線コネクタ 241"/>
        <xdr:cNvCxnSpPr/>
      </xdr:nvCxnSpPr>
      <xdr:spPr>
        <a:xfrm flipV="1">
          <a:off x="2019300" y="16760355"/>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155194</xdr:rowOff>
    </xdr:from>
    <xdr:to>
      <xdr:col>10</xdr:col>
      <xdr:colOff>114300</xdr:colOff>
      <xdr:row>98</xdr:row>
      <xdr:rowOff>45135</xdr:rowOff>
    </xdr:to>
    <xdr:cxnSp macro="">
      <xdr:nvCxnSpPr>
        <xdr:cNvPr id="245" name="直線コネクタ 244"/>
        <xdr:cNvCxnSpPr/>
      </xdr:nvCxnSpPr>
      <xdr:spPr>
        <a:xfrm flipV="1">
          <a:off x="1130300" y="16785844"/>
          <a:ext cx="889000" cy="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134493</xdr:rowOff>
    </xdr:from>
    <xdr:to>
      <xdr:col>24</xdr:col>
      <xdr:colOff>114300</xdr:colOff>
      <xdr:row>97</xdr:row>
      <xdr:rowOff>64643</xdr:rowOff>
    </xdr:to>
    <xdr:sp macro="" textlink="">
      <xdr:nvSpPr>
        <xdr:cNvPr id="255" name="楕円 254"/>
        <xdr:cNvSpPr/>
      </xdr:nvSpPr>
      <xdr:spPr>
        <a:xfrm>
          <a:off x="4584700" y="165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157370</xdr:rowOff>
    </xdr:from>
    <xdr:ext cx="534377" cy="259045"/>
    <xdr:sp macro="" textlink="">
      <xdr:nvSpPr>
        <xdr:cNvPr id="256" name="扶助費該当値テキスト"/>
        <xdr:cNvSpPr txBox="1"/>
      </xdr:nvSpPr>
      <xdr:spPr>
        <a:xfrm>
          <a:off x="4686300" y="164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75870</xdr:rowOff>
    </xdr:from>
    <xdr:to>
      <xdr:col>20</xdr:col>
      <xdr:colOff>38100</xdr:colOff>
      <xdr:row>98</xdr:row>
      <xdr:rowOff>6020</xdr:rowOff>
    </xdr:to>
    <xdr:sp macro="" textlink="">
      <xdr:nvSpPr>
        <xdr:cNvPr id="257" name="楕円 256"/>
        <xdr:cNvSpPr/>
      </xdr:nvSpPr>
      <xdr:spPr>
        <a:xfrm>
          <a:off x="3746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22547</xdr:rowOff>
    </xdr:from>
    <xdr:ext cx="534377" cy="259045"/>
    <xdr:sp macro="" textlink="">
      <xdr:nvSpPr>
        <xdr:cNvPr id="258" name="テキスト ボックス 257"/>
        <xdr:cNvSpPr txBox="1"/>
      </xdr:nvSpPr>
      <xdr:spPr>
        <a:xfrm>
          <a:off x="3530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78905</xdr:rowOff>
    </xdr:from>
    <xdr:to>
      <xdr:col>15</xdr:col>
      <xdr:colOff>101600</xdr:colOff>
      <xdr:row>98</xdr:row>
      <xdr:rowOff>9055</xdr:rowOff>
    </xdr:to>
    <xdr:sp macro="" textlink="">
      <xdr:nvSpPr>
        <xdr:cNvPr id="259" name="楕円 258"/>
        <xdr:cNvSpPr/>
      </xdr:nvSpPr>
      <xdr:spPr>
        <a:xfrm>
          <a:off x="2857500" y="167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25582</xdr:rowOff>
    </xdr:from>
    <xdr:ext cx="534377" cy="259045"/>
    <xdr:sp macro="" textlink="">
      <xdr:nvSpPr>
        <xdr:cNvPr id="260" name="テキスト ボックス 259"/>
        <xdr:cNvSpPr txBox="1"/>
      </xdr:nvSpPr>
      <xdr:spPr>
        <a:xfrm>
          <a:off x="2641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104394</xdr:rowOff>
    </xdr:from>
    <xdr:to>
      <xdr:col>10</xdr:col>
      <xdr:colOff>165100</xdr:colOff>
      <xdr:row>98</xdr:row>
      <xdr:rowOff>34544</xdr:rowOff>
    </xdr:to>
    <xdr:sp macro="" textlink="">
      <xdr:nvSpPr>
        <xdr:cNvPr id="261" name="楕円 260"/>
        <xdr:cNvSpPr/>
      </xdr:nvSpPr>
      <xdr:spPr>
        <a:xfrm>
          <a:off x="1968500" y="167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25671</xdr:rowOff>
    </xdr:from>
    <xdr:ext cx="534377" cy="259045"/>
    <xdr:sp macro="" textlink="">
      <xdr:nvSpPr>
        <xdr:cNvPr id="262" name="テキスト ボックス 261"/>
        <xdr:cNvSpPr txBox="1"/>
      </xdr:nvSpPr>
      <xdr:spPr>
        <a:xfrm>
          <a:off x="1752111" y="168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165785</xdr:rowOff>
    </xdr:from>
    <xdr:to>
      <xdr:col>6</xdr:col>
      <xdr:colOff>38100</xdr:colOff>
      <xdr:row>98</xdr:row>
      <xdr:rowOff>95935</xdr:rowOff>
    </xdr:to>
    <xdr:sp macro="" textlink="">
      <xdr:nvSpPr>
        <xdr:cNvPr id="263" name="楕円 262"/>
        <xdr:cNvSpPr/>
      </xdr:nvSpPr>
      <xdr:spPr>
        <a:xfrm>
          <a:off x="1079500" y="167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87062</xdr:rowOff>
    </xdr:from>
    <xdr:ext cx="534377" cy="259045"/>
    <xdr:sp macro="" textlink="">
      <xdr:nvSpPr>
        <xdr:cNvPr id="264" name="テキスト ボックス 263"/>
        <xdr:cNvSpPr txBox="1"/>
      </xdr:nvSpPr>
      <xdr:spPr>
        <a:xfrm>
          <a:off x="863111" y="1688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162832</xdr:rowOff>
    </xdr:from>
    <xdr:to>
      <xdr:col>55</xdr:col>
      <xdr:colOff>0</xdr:colOff>
      <xdr:row>37</xdr:row>
      <xdr:rowOff>45582</xdr:rowOff>
    </xdr:to>
    <xdr:cxnSp macro="">
      <xdr:nvCxnSpPr>
        <xdr:cNvPr id="295" name="直線コネクタ 294"/>
        <xdr:cNvCxnSpPr/>
      </xdr:nvCxnSpPr>
      <xdr:spPr>
        <a:xfrm flipV="1">
          <a:off x="9639300" y="6335032"/>
          <a:ext cx="838200" cy="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45582</xdr:rowOff>
    </xdr:from>
    <xdr:to>
      <xdr:col>50</xdr:col>
      <xdr:colOff>114300</xdr:colOff>
      <xdr:row>37</xdr:row>
      <xdr:rowOff>56316</xdr:rowOff>
    </xdr:to>
    <xdr:cxnSp macro="">
      <xdr:nvCxnSpPr>
        <xdr:cNvPr id="298" name="直線コネクタ 297"/>
        <xdr:cNvCxnSpPr/>
      </xdr:nvCxnSpPr>
      <xdr:spPr>
        <a:xfrm flipV="1">
          <a:off x="8750300" y="6389232"/>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56316</xdr:rowOff>
    </xdr:from>
    <xdr:to>
      <xdr:col>45</xdr:col>
      <xdr:colOff>177800</xdr:colOff>
      <xdr:row>37</xdr:row>
      <xdr:rowOff>82245</xdr:rowOff>
    </xdr:to>
    <xdr:cxnSp macro="">
      <xdr:nvCxnSpPr>
        <xdr:cNvPr id="301" name="直線コネクタ 300"/>
        <xdr:cNvCxnSpPr/>
      </xdr:nvCxnSpPr>
      <xdr:spPr>
        <a:xfrm flipV="1">
          <a:off x="7861300" y="6399966"/>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82245</xdr:rowOff>
    </xdr:from>
    <xdr:to>
      <xdr:col>41</xdr:col>
      <xdr:colOff>50800</xdr:colOff>
      <xdr:row>37</xdr:row>
      <xdr:rowOff>88069</xdr:rowOff>
    </xdr:to>
    <xdr:cxnSp macro="">
      <xdr:nvCxnSpPr>
        <xdr:cNvPr id="304" name="直線コネクタ 303"/>
        <xdr:cNvCxnSpPr/>
      </xdr:nvCxnSpPr>
      <xdr:spPr>
        <a:xfrm flipV="1">
          <a:off x="6972300" y="6425895"/>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157524</xdr:rowOff>
    </xdr:from>
    <xdr:to>
      <xdr:col>36</xdr:col>
      <xdr:colOff>165100</xdr:colOff>
      <xdr:row>37</xdr:row>
      <xdr:rowOff>87674</xdr:rowOff>
    </xdr:to>
    <xdr:sp macro="" textlink="">
      <xdr:nvSpPr>
        <xdr:cNvPr id="307" name="フローチャート: 判断 306"/>
        <xdr:cNvSpPr/>
      </xdr:nvSpPr>
      <xdr:spPr>
        <a:xfrm>
          <a:off x="6921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104201</xdr:rowOff>
    </xdr:from>
    <xdr:ext cx="534377" cy="259045"/>
    <xdr:sp macro="" textlink="">
      <xdr:nvSpPr>
        <xdr:cNvPr id="308" name="テキスト ボックス 307"/>
        <xdr:cNvSpPr txBox="1"/>
      </xdr:nvSpPr>
      <xdr:spPr>
        <a:xfrm>
          <a:off x="6705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112032</xdr:rowOff>
    </xdr:from>
    <xdr:to>
      <xdr:col>55</xdr:col>
      <xdr:colOff>50800</xdr:colOff>
      <xdr:row>37</xdr:row>
      <xdr:rowOff>42182</xdr:rowOff>
    </xdr:to>
    <xdr:sp macro="" textlink="">
      <xdr:nvSpPr>
        <xdr:cNvPr id="314" name="楕円 313"/>
        <xdr:cNvSpPr/>
      </xdr:nvSpPr>
      <xdr:spPr>
        <a:xfrm>
          <a:off x="10426700" y="62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90459</xdr:rowOff>
    </xdr:from>
    <xdr:ext cx="534377" cy="259045"/>
    <xdr:sp macro="" textlink="">
      <xdr:nvSpPr>
        <xdr:cNvPr id="315" name="補助費等該当値テキスト"/>
        <xdr:cNvSpPr txBox="1"/>
      </xdr:nvSpPr>
      <xdr:spPr>
        <a:xfrm>
          <a:off x="10528300" y="62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166232</xdr:rowOff>
    </xdr:from>
    <xdr:to>
      <xdr:col>50</xdr:col>
      <xdr:colOff>165100</xdr:colOff>
      <xdr:row>37</xdr:row>
      <xdr:rowOff>96382</xdr:rowOff>
    </xdr:to>
    <xdr:sp macro="" textlink="">
      <xdr:nvSpPr>
        <xdr:cNvPr id="316" name="楕円 315"/>
        <xdr:cNvSpPr/>
      </xdr:nvSpPr>
      <xdr:spPr>
        <a:xfrm>
          <a:off x="9588500" y="63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87509</xdr:rowOff>
    </xdr:from>
    <xdr:ext cx="534377" cy="259045"/>
    <xdr:sp macro="" textlink="">
      <xdr:nvSpPr>
        <xdr:cNvPr id="317" name="テキスト ボックス 316"/>
        <xdr:cNvSpPr txBox="1"/>
      </xdr:nvSpPr>
      <xdr:spPr>
        <a:xfrm>
          <a:off x="9372111" y="64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5516</xdr:rowOff>
    </xdr:from>
    <xdr:to>
      <xdr:col>46</xdr:col>
      <xdr:colOff>38100</xdr:colOff>
      <xdr:row>37</xdr:row>
      <xdr:rowOff>107116</xdr:rowOff>
    </xdr:to>
    <xdr:sp macro="" textlink="">
      <xdr:nvSpPr>
        <xdr:cNvPr id="318" name="楕円 317"/>
        <xdr:cNvSpPr/>
      </xdr:nvSpPr>
      <xdr:spPr>
        <a:xfrm>
          <a:off x="8699500" y="63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98243</xdr:rowOff>
    </xdr:from>
    <xdr:ext cx="534377" cy="259045"/>
    <xdr:sp macro="" textlink="">
      <xdr:nvSpPr>
        <xdr:cNvPr id="319" name="テキスト ボックス 318"/>
        <xdr:cNvSpPr txBox="1"/>
      </xdr:nvSpPr>
      <xdr:spPr>
        <a:xfrm>
          <a:off x="8483111" y="644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31445</xdr:rowOff>
    </xdr:from>
    <xdr:to>
      <xdr:col>41</xdr:col>
      <xdr:colOff>101600</xdr:colOff>
      <xdr:row>37</xdr:row>
      <xdr:rowOff>133045</xdr:rowOff>
    </xdr:to>
    <xdr:sp macro="" textlink="">
      <xdr:nvSpPr>
        <xdr:cNvPr id="320" name="楕円 319"/>
        <xdr:cNvSpPr/>
      </xdr:nvSpPr>
      <xdr:spPr>
        <a:xfrm>
          <a:off x="7810500" y="6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124172</xdr:rowOff>
    </xdr:from>
    <xdr:ext cx="534377" cy="259045"/>
    <xdr:sp macro="" textlink="">
      <xdr:nvSpPr>
        <xdr:cNvPr id="321" name="テキスト ボックス 320"/>
        <xdr:cNvSpPr txBox="1"/>
      </xdr:nvSpPr>
      <xdr:spPr>
        <a:xfrm>
          <a:off x="7594111" y="64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37269</xdr:rowOff>
    </xdr:from>
    <xdr:to>
      <xdr:col>36</xdr:col>
      <xdr:colOff>165100</xdr:colOff>
      <xdr:row>37</xdr:row>
      <xdr:rowOff>138869</xdr:rowOff>
    </xdr:to>
    <xdr:sp macro="" textlink="">
      <xdr:nvSpPr>
        <xdr:cNvPr id="322" name="楕円 321"/>
        <xdr:cNvSpPr/>
      </xdr:nvSpPr>
      <xdr:spPr>
        <a:xfrm>
          <a:off x="6921500" y="63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129996</xdr:rowOff>
    </xdr:from>
    <xdr:ext cx="534377" cy="259045"/>
    <xdr:sp macro="" textlink="">
      <xdr:nvSpPr>
        <xdr:cNvPr id="323" name="テキスト ボックス 322"/>
        <xdr:cNvSpPr txBox="1"/>
      </xdr:nvSpPr>
      <xdr:spPr>
        <a:xfrm>
          <a:off x="6705111" y="64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78001</xdr:rowOff>
    </xdr:from>
    <xdr:to>
      <xdr:col>55</xdr:col>
      <xdr:colOff>0</xdr:colOff>
      <xdr:row>58</xdr:row>
      <xdr:rowOff>86158</xdr:rowOff>
    </xdr:to>
    <xdr:cxnSp macro="">
      <xdr:nvCxnSpPr>
        <xdr:cNvPr id="352" name="直線コネクタ 351"/>
        <xdr:cNvCxnSpPr/>
      </xdr:nvCxnSpPr>
      <xdr:spPr>
        <a:xfrm flipV="1">
          <a:off x="9639300" y="10022101"/>
          <a:ext cx="838200" cy="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56059</xdr:rowOff>
    </xdr:from>
    <xdr:to>
      <xdr:col>50</xdr:col>
      <xdr:colOff>114300</xdr:colOff>
      <xdr:row>58</xdr:row>
      <xdr:rowOff>86158</xdr:rowOff>
    </xdr:to>
    <xdr:cxnSp macro="">
      <xdr:nvCxnSpPr>
        <xdr:cNvPr id="355" name="直線コネクタ 354"/>
        <xdr:cNvCxnSpPr/>
      </xdr:nvCxnSpPr>
      <xdr:spPr>
        <a:xfrm>
          <a:off x="8750300" y="1000015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50679</xdr:rowOff>
    </xdr:from>
    <xdr:to>
      <xdr:col>45</xdr:col>
      <xdr:colOff>177800</xdr:colOff>
      <xdr:row>58</xdr:row>
      <xdr:rowOff>56059</xdr:rowOff>
    </xdr:to>
    <xdr:cxnSp macro="">
      <xdr:nvCxnSpPr>
        <xdr:cNvPr id="358" name="直線コネクタ 357"/>
        <xdr:cNvCxnSpPr/>
      </xdr:nvCxnSpPr>
      <xdr:spPr>
        <a:xfrm>
          <a:off x="7861300" y="9994779"/>
          <a:ext cx="8890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49883</xdr:rowOff>
    </xdr:from>
    <xdr:to>
      <xdr:col>41</xdr:col>
      <xdr:colOff>50800</xdr:colOff>
      <xdr:row>58</xdr:row>
      <xdr:rowOff>50679</xdr:rowOff>
    </xdr:to>
    <xdr:cxnSp macro="">
      <xdr:nvCxnSpPr>
        <xdr:cNvPr id="361" name="直線コネクタ 360"/>
        <xdr:cNvCxnSpPr/>
      </xdr:nvCxnSpPr>
      <xdr:spPr>
        <a:xfrm>
          <a:off x="6972300" y="9993983"/>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156421</xdr:rowOff>
    </xdr:from>
    <xdr:to>
      <xdr:col>36</xdr:col>
      <xdr:colOff>165100</xdr:colOff>
      <xdr:row>58</xdr:row>
      <xdr:rowOff>86571</xdr:rowOff>
    </xdr:to>
    <xdr:sp macro="" textlink="">
      <xdr:nvSpPr>
        <xdr:cNvPr id="364" name="フローチャート: 判断 363"/>
        <xdr:cNvSpPr/>
      </xdr:nvSpPr>
      <xdr:spPr>
        <a:xfrm>
          <a:off x="6921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103098</xdr:rowOff>
    </xdr:from>
    <xdr:ext cx="534377" cy="259045"/>
    <xdr:sp macro="" textlink="">
      <xdr:nvSpPr>
        <xdr:cNvPr id="365" name="テキスト ボックス 364"/>
        <xdr:cNvSpPr txBox="1"/>
      </xdr:nvSpPr>
      <xdr:spPr>
        <a:xfrm>
          <a:off x="6705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27201</xdr:rowOff>
    </xdr:from>
    <xdr:to>
      <xdr:col>55</xdr:col>
      <xdr:colOff>50800</xdr:colOff>
      <xdr:row>58</xdr:row>
      <xdr:rowOff>128801</xdr:rowOff>
    </xdr:to>
    <xdr:sp macro="" textlink="">
      <xdr:nvSpPr>
        <xdr:cNvPr id="371" name="楕円 370"/>
        <xdr:cNvSpPr/>
      </xdr:nvSpPr>
      <xdr:spPr>
        <a:xfrm>
          <a:off x="10426700" y="99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113578</xdr:rowOff>
    </xdr:from>
    <xdr:ext cx="534377" cy="259045"/>
    <xdr:sp macro="" textlink="">
      <xdr:nvSpPr>
        <xdr:cNvPr id="372" name="普通建設事業費該当値テキスト"/>
        <xdr:cNvSpPr txBox="1"/>
      </xdr:nvSpPr>
      <xdr:spPr>
        <a:xfrm>
          <a:off x="10528300" y="988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35358</xdr:rowOff>
    </xdr:from>
    <xdr:to>
      <xdr:col>50</xdr:col>
      <xdr:colOff>165100</xdr:colOff>
      <xdr:row>58</xdr:row>
      <xdr:rowOff>136958</xdr:rowOff>
    </xdr:to>
    <xdr:sp macro="" textlink="">
      <xdr:nvSpPr>
        <xdr:cNvPr id="373" name="楕円 372"/>
        <xdr:cNvSpPr/>
      </xdr:nvSpPr>
      <xdr:spPr>
        <a:xfrm>
          <a:off x="9588500" y="99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128085</xdr:rowOff>
    </xdr:from>
    <xdr:ext cx="534377" cy="259045"/>
    <xdr:sp macro="" textlink="">
      <xdr:nvSpPr>
        <xdr:cNvPr id="374" name="テキスト ボックス 373"/>
        <xdr:cNvSpPr txBox="1"/>
      </xdr:nvSpPr>
      <xdr:spPr>
        <a:xfrm>
          <a:off x="9372111" y="1007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5259</xdr:rowOff>
    </xdr:from>
    <xdr:to>
      <xdr:col>46</xdr:col>
      <xdr:colOff>38100</xdr:colOff>
      <xdr:row>58</xdr:row>
      <xdr:rowOff>106859</xdr:rowOff>
    </xdr:to>
    <xdr:sp macro="" textlink="">
      <xdr:nvSpPr>
        <xdr:cNvPr id="375" name="楕円 374"/>
        <xdr:cNvSpPr/>
      </xdr:nvSpPr>
      <xdr:spPr>
        <a:xfrm>
          <a:off x="8699500" y="99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97986</xdr:rowOff>
    </xdr:from>
    <xdr:ext cx="534377" cy="259045"/>
    <xdr:sp macro="" textlink="">
      <xdr:nvSpPr>
        <xdr:cNvPr id="376" name="テキスト ボックス 375"/>
        <xdr:cNvSpPr txBox="1"/>
      </xdr:nvSpPr>
      <xdr:spPr>
        <a:xfrm>
          <a:off x="8483111" y="100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171329</xdr:rowOff>
    </xdr:from>
    <xdr:to>
      <xdr:col>41</xdr:col>
      <xdr:colOff>101600</xdr:colOff>
      <xdr:row>58</xdr:row>
      <xdr:rowOff>101479</xdr:rowOff>
    </xdr:to>
    <xdr:sp macro="" textlink="">
      <xdr:nvSpPr>
        <xdr:cNvPr id="377" name="楕円 376"/>
        <xdr:cNvSpPr/>
      </xdr:nvSpPr>
      <xdr:spPr>
        <a:xfrm>
          <a:off x="7810500" y="99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92606</xdr:rowOff>
    </xdr:from>
    <xdr:ext cx="534377" cy="259045"/>
    <xdr:sp macro="" textlink="">
      <xdr:nvSpPr>
        <xdr:cNvPr id="378" name="テキスト ボックス 377"/>
        <xdr:cNvSpPr txBox="1"/>
      </xdr:nvSpPr>
      <xdr:spPr>
        <a:xfrm>
          <a:off x="7594111" y="1003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170533</xdr:rowOff>
    </xdr:from>
    <xdr:to>
      <xdr:col>36</xdr:col>
      <xdr:colOff>165100</xdr:colOff>
      <xdr:row>58</xdr:row>
      <xdr:rowOff>100683</xdr:rowOff>
    </xdr:to>
    <xdr:sp macro="" textlink="">
      <xdr:nvSpPr>
        <xdr:cNvPr id="379" name="楕円 378"/>
        <xdr:cNvSpPr/>
      </xdr:nvSpPr>
      <xdr:spPr>
        <a:xfrm>
          <a:off x="6921500" y="99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91810</xdr:rowOff>
    </xdr:from>
    <xdr:ext cx="534377" cy="259045"/>
    <xdr:sp macro="" textlink="">
      <xdr:nvSpPr>
        <xdr:cNvPr id="380" name="テキスト ボックス 379"/>
        <xdr:cNvSpPr txBox="1"/>
      </xdr:nvSpPr>
      <xdr:spPr>
        <a:xfrm>
          <a:off x="6705111" y="100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75637</xdr:rowOff>
    </xdr:from>
    <xdr:to>
      <xdr:col>55</xdr:col>
      <xdr:colOff>0</xdr:colOff>
      <xdr:row>78</xdr:row>
      <xdr:rowOff>87661</xdr:rowOff>
    </xdr:to>
    <xdr:cxnSp macro="">
      <xdr:nvCxnSpPr>
        <xdr:cNvPr id="407" name="直線コネクタ 406"/>
        <xdr:cNvCxnSpPr/>
      </xdr:nvCxnSpPr>
      <xdr:spPr>
        <a:xfrm flipV="1">
          <a:off x="9639300" y="13448737"/>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80310</xdr:rowOff>
    </xdr:from>
    <xdr:to>
      <xdr:col>50</xdr:col>
      <xdr:colOff>114300</xdr:colOff>
      <xdr:row>78</xdr:row>
      <xdr:rowOff>87661</xdr:rowOff>
    </xdr:to>
    <xdr:cxnSp macro="">
      <xdr:nvCxnSpPr>
        <xdr:cNvPr id="410" name="直線コネクタ 409"/>
        <xdr:cNvCxnSpPr/>
      </xdr:nvCxnSpPr>
      <xdr:spPr>
        <a:xfrm>
          <a:off x="8750300" y="13453410"/>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80310</xdr:rowOff>
    </xdr:from>
    <xdr:to>
      <xdr:col>45</xdr:col>
      <xdr:colOff>177800</xdr:colOff>
      <xdr:row>78</xdr:row>
      <xdr:rowOff>80685</xdr:rowOff>
    </xdr:to>
    <xdr:cxnSp macro="">
      <xdr:nvCxnSpPr>
        <xdr:cNvPr id="413" name="直線コネクタ 412"/>
        <xdr:cNvCxnSpPr/>
      </xdr:nvCxnSpPr>
      <xdr:spPr>
        <a:xfrm flipV="1">
          <a:off x="7861300" y="13453410"/>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38426</xdr:rowOff>
    </xdr:from>
    <xdr:to>
      <xdr:col>41</xdr:col>
      <xdr:colOff>50800</xdr:colOff>
      <xdr:row>78</xdr:row>
      <xdr:rowOff>80685</xdr:rowOff>
    </xdr:to>
    <xdr:cxnSp macro="">
      <xdr:nvCxnSpPr>
        <xdr:cNvPr id="416" name="直線コネクタ 415"/>
        <xdr:cNvCxnSpPr/>
      </xdr:nvCxnSpPr>
      <xdr:spPr>
        <a:xfrm>
          <a:off x="6972300" y="13411526"/>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170455</xdr:rowOff>
    </xdr:from>
    <xdr:to>
      <xdr:col>36</xdr:col>
      <xdr:colOff>165100</xdr:colOff>
      <xdr:row>78</xdr:row>
      <xdr:rowOff>100605</xdr:rowOff>
    </xdr:to>
    <xdr:sp macro="" textlink="">
      <xdr:nvSpPr>
        <xdr:cNvPr id="419" name="フローチャート: 判断 418"/>
        <xdr:cNvSpPr/>
      </xdr:nvSpPr>
      <xdr:spPr>
        <a:xfrm>
          <a:off x="6921500" y="133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91732</xdr:rowOff>
    </xdr:from>
    <xdr:ext cx="534377" cy="259045"/>
    <xdr:sp macro="" textlink="">
      <xdr:nvSpPr>
        <xdr:cNvPr id="420" name="テキスト ボックス 419"/>
        <xdr:cNvSpPr txBox="1"/>
      </xdr:nvSpPr>
      <xdr:spPr>
        <a:xfrm>
          <a:off x="6705111" y="134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24837</xdr:rowOff>
    </xdr:from>
    <xdr:to>
      <xdr:col>55</xdr:col>
      <xdr:colOff>50800</xdr:colOff>
      <xdr:row>78</xdr:row>
      <xdr:rowOff>126437</xdr:rowOff>
    </xdr:to>
    <xdr:sp macro="" textlink="">
      <xdr:nvSpPr>
        <xdr:cNvPr id="426" name="楕円 425"/>
        <xdr:cNvSpPr/>
      </xdr:nvSpPr>
      <xdr:spPr>
        <a:xfrm>
          <a:off x="10426700" y="133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534377" cy="259045"/>
    <xdr:sp macro="" textlink="">
      <xdr:nvSpPr>
        <xdr:cNvPr id="427" name="普通建設事業費 （ うち新規整備　）該当値テキスト"/>
        <xdr:cNvSpPr txBox="1"/>
      </xdr:nvSpPr>
      <xdr:spPr>
        <a:xfrm>
          <a:off x="10528300" y="133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36861</xdr:rowOff>
    </xdr:from>
    <xdr:to>
      <xdr:col>50</xdr:col>
      <xdr:colOff>165100</xdr:colOff>
      <xdr:row>78</xdr:row>
      <xdr:rowOff>138461</xdr:rowOff>
    </xdr:to>
    <xdr:sp macro="" textlink="">
      <xdr:nvSpPr>
        <xdr:cNvPr id="428" name="楕円 427"/>
        <xdr:cNvSpPr/>
      </xdr:nvSpPr>
      <xdr:spPr>
        <a:xfrm>
          <a:off x="9588500" y="134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129588</xdr:rowOff>
    </xdr:from>
    <xdr:ext cx="534377" cy="259045"/>
    <xdr:sp macro="" textlink="">
      <xdr:nvSpPr>
        <xdr:cNvPr id="429" name="テキスト ボックス 428"/>
        <xdr:cNvSpPr txBox="1"/>
      </xdr:nvSpPr>
      <xdr:spPr>
        <a:xfrm>
          <a:off x="9372111" y="135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29510</xdr:rowOff>
    </xdr:from>
    <xdr:to>
      <xdr:col>46</xdr:col>
      <xdr:colOff>38100</xdr:colOff>
      <xdr:row>78</xdr:row>
      <xdr:rowOff>131110</xdr:rowOff>
    </xdr:to>
    <xdr:sp macro="" textlink="">
      <xdr:nvSpPr>
        <xdr:cNvPr id="430" name="楕円 429"/>
        <xdr:cNvSpPr/>
      </xdr:nvSpPr>
      <xdr:spPr>
        <a:xfrm>
          <a:off x="8699500" y="134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122237</xdr:rowOff>
    </xdr:from>
    <xdr:ext cx="534377" cy="259045"/>
    <xdr:sp macro="" textlink="">
      <xdr:nvSpPr>
        <xdr:cNvPr id="431" name="テキスト ボックス 430"/>
        <xdr:cNvSpPr txBox="1"/>
      </xdr:nvSpPr>
      <xdr:spPr>
        <a:xfrm>
          <a:off x="8483111" y="134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29885</xdr:rowOff>
    </xdr:from>
    <xdr:to>
      <xdr:col>41</xdr:col>
      <xdr:colOff>101600</xdr:colOff>
      <xdr:row>78</xdr:row>
      <xdr:rowOff>131485</xdr:rowOff>
    </xdr:to>
    <xdr:sp macro="" textlink="">
      <xdr:nvSpPr>
        <xdr:cNvPr id="432" name="楕円 431"/>
        <xdr:cNvSpPr/>
      </xdr:nvSpPr>
      <xdr:spPr>
        <a:xfrm>
          <a:off x="7810500" y="134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122612</xdr:rowOff>
    </xdr:from>
    <xdr:ext cx="534377" cy="259045"/>
    <xdr:sp macro="" textlink="">
      <xdr:nvSpPr>
        <xdr:cNvPr id="433" name="テキスト ボックス 432"/>
        <xdr:cNvSpPr txBox="1"/>
      </xdr:nvSpPr>
      <xdr:spPr>
        <a:xfrm>
          <a:off x="7594111" y="134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159076</xdr:rowOff>
    </xdr:from>
    <xdr:to>
      <xdr:col>36</xdr:col>
      <xdr:colOff>165100</xdr:colOff>
      <xdr:row>78</xdr:row>
      <xdr:rowOff>89226</xdr:rowOff>
    </xdr:to>
    <xdr:sp macro="" textlink="">
      <xdr:nvSpPr>
        <xdr:cNvPr id="434" name="楕円 433"/>
        <xdr:cNvSpPr/>
      </xdr:nvSpPr>
      <xdr:spPr>
        <a:xfrm>
          <a:off x="6921500" y="133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105753</xdr:rowOff>
    </xdr:from>
    <xdr:ext cx="534377" cy="259045"/>
    <xdr:sp macro="" textlink="">
      <xdr:nvSpPr>
        <xdr:cNvPr id="435" name="テキスト ボックス 434"/>
        <xdr:cNvSpPr txBox="1"/>
      </xdr:nvSpPr>
      <xdr:spPr>
        <a:xfrm>
          <a:off x="6705111" y="131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35458</xdr:rowOff>
    </xdr:from>
    <xdr:to>
      <xdr:col>55</xdr:col>
      <xdr:colOff>0</xdr:colOff>
      <xdr:row>98</xdr:row>
      <xdr:rowOff>39536</xdr:rowOff>
    </xdr:to>
    <xdr:cxnSp macro="">
      <xdr:nvCxnSpPr>
        <xdr:cNvPr id="464" name="直線コネクタ 463"/>
        <xdr:cNvCxnSpPr/>
      </xdr:nvCxnSpPr>
      <xdr:spPr>
        <a:xfrm flipV="1">
          <a:off x="9639300" y="16837558"/>
          <a:ext cx="838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39536</xdr:rowOff>
    </xdr:from>
    <xdr:to>
      <xdr:col>50</xdr:col>
      <xdr:colOff>114300</xdr:colOff>
      <xdr:row>98</xdr:row>
      <xdr:rowOff>66193</xdr:rowOff>
    </xdr:to>
    <xdr:cxnSp macro="">
      <xdr:nvCxnSpPr>
        <xdr:cNvPr id="467" name="直線コネクタ 466"/>
        <xdr:cNvCxnSpPr/>
      </xdr:nvCxnSpPr>
      <xdr:spPr>
        <a:xfrm flipV="1">
          <a:off x="8750300" y="16841636"/>
          <a:ext cx="8890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15811</xdr:rowOff>
    </xdr:from>
    <xdr:to>
      <xdr:col>45</xdr:col>
      <xdr:colOff>177800</xdr:colOff>
      <xdr:row>98</xdr:row>
      <xdr:rowOff>66193</xdr:rowOff>
    </xdr:to>
    <xdr:cxnSp macro="">
      <xdr:nvCxnSpPr>
        <xdr:cNvPr id="470" name="直線コネクタ 469"/>
        <xdr:cNvCxnSpPr/>
      </xdr:nvCxnSpPr>
      <xdr:spPr>
        <a:xfrm>
          <a:off x="7861300" y="16817911"/>
          <a:ext cx="889000" cy="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15811</xdr:rowOff>
    </xdr:from>
    <xdr:to>
      <xdr:col>41</xdr:col>
      <xdr:colOff>50800</xdr:colOff>
      <xdr:row>98</xdr:row>
      <xdr:rowOff>89827</xdr:rowOff>
    </xdr:to>
    <xdr:cxnSp macro="">
      <xdr:nvCxnSpPr>
        <xdr:cNvPr id="473" name="直線コネクタ 472"/>
        <xdr:cNvCxnSpPr/>
      </xdr:nvCxnSpPr>
      <xdr:spPr>
        <a:xfrm flipV="1">
          <a:off x="6972300" y="16817911"/>
          <a:ext cx="889000" cy="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113258</xdr:rowOff>
    </xdr:from>
    <xdr:to>
      <xdr:col>36</xdr:col>
      <xdr:colOff>165100</xdr:colOff>
      <xdr:row>98</xdr:row>
      <xdr:rowOff>43408</xdr:rowOff>
    </xdr:to>
    <xdr:sp macro="" textlink="">
      <xdr:nvSpPr>
        <xdr:cNvPr id="476" name="フローチャート: 判断 475"/>
        <xdr:cNvSpPr/>
      </xdr:nvSpPr>
      <xdr:spPr>
        <a:xfrm>
          <a:off x="6921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59935</xdr:rowOff>
    </xdr:from>
    <xdr:ext cx="534377" cy="259045"/>
    <xdr:sp macro="" textlink="">
      <xdr:nvSpPr>
        <xdr:cNvPr id="477" name="テキスト ボックス 476"/>
        <xdr:cNvSpPr txBox="1"/>
      </xdr:nvSpPr>
      <xdr:spPr>
        <a:xfrm>
          <a:off x="6705111" y="165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156108</xdr:rowOff>
    </xdr:from>
    <xdr:to>
      <xdr:col>55</xdr:col>
      <xdr:colOff>50800</xdr:colOff>
      <xdr:row>98</xdr:row>
      <xdr:rowOff>86258</xdr:rowOff>
    </xdr:to>
    <xdr:sp macro="" textlink="">
      <xdr:nvSpPr>
        <xdr:cNvPr id="483" name="楕円 482"/>
        <xdr:cNvSpPr/>
      </xdr:nvSpPr>
      <xdr:spPr>
        <a:xfrm>
          <a:off x="10426700" y="167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71035</xdr:rowOff>
    </xdr:from>
    <xdr:ext cx="534377" cy="259045"/>
    <xdr:sp macro="" textlink="">
      <xdr:nvSpPr>
        <xdr:cNvPr id="484" name="普通建設事業費 （ うち更新整備　）該当値テキスト"/>
        <xdr:cNvSpPr txBox="1"/>
      </xdr:nvSpPr>
      <xdr:spPr>
        <a:xfrm>
          <a:off x="10528300" y="167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160186</xdr:rowOff>
    </xdr:from>
    <xdr:to>
      <xdr:col>50</xdr:col>
      <xdr:colOff>165100</xdr:colOff>
      <xdr:row>98</xdr:row>
      <xdr:rowOff>90336</xdr:rowOff>
    </xdr:to>
    <xdr:sp macro="" textlink="">
      <xdr:nvSpPr>
        <xdr:cNvPr id="485" name="楕円 484"/>
        <xdr:cNvSpPr/>
      </xdr:nvSpPr>
      <xdr:spPr>
        <a:xfrm>
          <a:off x="9588500" y="167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81463</xdr:rowOff>
    </xdr:from>
    <xdr:ext cx="534377" cy="259045"/>
    <xdr:sp macro="" textlink="">
      <xdr:nvSpPr>
        <xdr:cNvPr id="486" name="テキスト ボックス 485"/>
        <xdr:cNvSpPr txBox="1"/>
      </xdr:nvSpPr>
      <xdr:spPr>
        <a:xfrm>
          <a:off x="9372111" y="168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15393</xdr:rowOff>
    </xdr:from>
    <xdr:to>
      <xdr:col>46</xdr:col>
      <xdr:colOff>38100</xdr:colOff>
      <xdr:row>98</xdr:row>
      <xdr:rowOff>116993</xdr:rowOff>
    </xdr:to>
    <xdr:sp macro="" textlink="">
      <xdr:nvSpPr>
        <xdr:cNvPr id="487" name="楕円 486"/>
        <xdr:cNvSpPr/>
      </xdr:nvSpPr>
      <xdr:spPr>
        <a:xfrm>
          <a:off x="8699500" y="168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108120</xdr:rowOff>
    </xdr:from>
    <xdr:ext cx="534377" cy="259045"/>
    <xdr:sp macro="" textlink="">
      <xdr:nvSpPr>
        <xdr:cNvPr id="488" name="テキスト ボックス 487"/>
        <xdr:cNvSpPr txBox="1"/>
      </xdr:nvSpPr>
      <xdr:spPr>
        <a:xfrm>
          <a:off x="8483111" y="169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136461</xdr:rowOff>
    </xdr:from>
    <xdr:to>
      <xdr:col>41</xdr:col>
      <xdr:colOff>101600</xdr:colOff>
      <xdr:row>98</xdr:row>
      <xdr:rowOff>66611</xdr:rowOff>
    </xdr:to>
    <xdr:sp macro="" textlink="">
      <xdr:nvSpPr>
        <xdr:cNvPr id="489" name="楕円 488"/>
        <xdr:cNvSpPr/>
      </xdr:nvSpPr>
      <xdr:spPr>
        <a:xfrm>
          <a:off x="7810500" y="167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57738</xdr:rowOff>
    </xdr:from>
    <xdr:ext cx="534377" cy="259045"/>
    <xdr:sp macro="" textlink="">
      <xdr:nvSpPr>
        <xdr:cNvPr id="490" name="テキスト ボックス 489"/>
        <xdr:cNvSpPr txBox="1"/>
      </xdr:nvSpPr>
      <xdr:spPr>
        <a:xfrm>
          <a:off x="7594111" y="1685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39027</xdr:rowOff>
    </xdr:from>
    <xdr:to>
      <xdr:col>36</xdr:col>
      <xdr:colOff>165100</xdr:colOff>
      <xdr:row>98</xdr:row>
      <xdr:rowOff>140627</xdr:rowOff>
    </xdr:to>
    <xdr:sp macro="" textlink="">
      <xdr:nvSpPr>
        <xdr:cNvPr id="491" name="楕円 490"/>
        <xdr:cNvSpPr/>
      </xdr:nvSpPr>
      <xdr:spPr>
        <a:xfrm>
          <a:off x="6921500" y="168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131754</xdr:rowOff>
    </xdr:from>
    <xdr:ext cx="469744" cy="259045"/>
    <xdr:sp macro="" textlink="">
      <xdr:nvSpPr>
        <xdr:cNvPr id="492" name="テキスト ボックス 491"/>
        <xdr:cNvSpPr txBox="1"/>
      </xdr:nvSpPr>
      <xdr:spPr>
        <a:xfrm>
          <a:off x="6737428" y="1693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22237</xdr:rowOff>
    </xdr:from>
    <xdr:to>
      <xdr:col>85</xdr:col>
      <xdr:colOff>127000</xdr:colOff>
      <xdr:row>39</xdr:row>
      <xdr:rowOff>44450</xdr:rowOff>
    </xdr:to>
    <xdr:cxnSp macro="">
      <xdr:nvCxnSpPr>
        <xdr:cNvPr id="521" name="直線コネクタ 520"/>
        <xdr:cNvCxnSpPr/>
      </xdr:nvCxnSpPr>
      <xdr:spPr>
        <a:xfrm flipV="1">
          <a:off x="15481300" y="6708787"/>
          <a:ext cx="8382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159576</xdr:rowOff>
    </xdr:from>
    <xdr:to>
      <xdr:col>67</xdr:col>
      <xdr:colOff>101600</xdr:colOff>
      <xdr:row>39</xdr:row>
      <xdr:rowOff>89726</xdr:rowOff>
    </xdr:to>
    <xdr:sp macro="" textlink="">
      <xdr:nvSpPr>
        <xdr:cNvPr id="533" name="フローチャート: 判断 532"/>
        <xdr:cNvSpPr/>
      </xdr:nvSpPr>
      <xdr:spPr>
        <a:xfrm>
          <a:off x="12763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106253</xdr:rowOff>
    </xdr:from>
    <xdr:ext cx="378565" cy="259045"/>
    <xdr:sp macro="" textlink="">
      <xdr:nvSpPr>
        <xdr:cNvPr id="534" name="テキスト ボックス 533"/>
        <xdr:cNvSpPr txBox="1"/>
      </xdr:nvSpPr>
      <xdr:spPr>
        <a:xfrm>
          <a:off x="12625017" y="644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142887</xdr:rowOff>
    </xdr:from>
    <xdr:to>
      <xdr:col>85</xdr:col>
      <xdr:colOff>177800</xdr:colOff>
      <xdr:row>39</xdr:row>
      <xdr:rowOff>73037</xdr:rowOff>
    </xdr:to>
    <xdr:sp macro="" textlink="">
      <xdr:nvSpPr>
        <xdr:cNvPr id="540" name="楕円 539"/>
        <xdr:cNvSpPr/>
      </xdr:nvSpPr>
      <xdr:spPr>
        <a:xfrm>
          <a:off x="16268700" y="66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10475</xdr:rowOff>
    </xdr:from>
    <xdr:to>
      <xdr:col>85</xdr:col>
      <xdr:colOff>127000</xdr:colOff>
      <xdr:row>77</xdr:row>
      <xdr:rowOff>26707</xdr:rowOff>
    </xdr:to>
    <xdr:cxnSp macro="">
      <xdr:nvCxnSpPr>
        <xdr:cNvPr id="629" name="直線コネクタ 628"/>
        <xdr:cNvCxnSpPr/>
      </xdr:nvCxnSpPr>
      <xdr:spPr>
        <a:xfrm flipV="1">
          <a:off x="15481300" y="13212125"/>
          <a:ext cx="8382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26707</xdr:rowOff>
    </xdr:from>
    <xdr:to>
      <xdr:col>81</xdr:col>
      <xdr:colOff>50800</xdr:colOff>
      <xdr:row>77</xdr:row>
      <xdr:rowOff>31719</xdr:rowOff>
    </xdr:to>
    <xdr:cxnSp macro="">
      <xdr:nvCxnSpPr>
        <xdr:cNvPr id="632" name="直線コネクタ 631"/>
        <xdr:cNvCxnSpPr/>
      </xdr:nvCxnSpPr>
      <xdr:spPr>
        <a:xfrm flipV="1">
          <a:off x="14592300" y="13228357"/>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31719</xdr:rowOff>
    </xdr:from>
    <xdr:to>
      <xdr:col>76</xdr:col>
      <xdr:colOff>114300</xdr:colOff>
      <xdr:row>77</xdr:row>
      <xdr:rowOff>32894</xdr:rowOff>
    </xdr:to>
    <xdr:cxnSp macro="">
      <xdr:nvCxnSpPr>
        <xdr:cNvPr id="635" name="直線コネクタ 634"/>
        <xdr:cNvCxnSpPr/>
      </xdr:nvCxnSpPr>
      <xdr:spPr>
        <a:xfrm flipV="1">
          <a:off x="13703300" y="13233369"/>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32894</xdr:rowOff>
    </xdr:from>
    <xdr:to>
      <xdr:col>71</xdr:col>
      <xdr:colOff>177800</xdr:colOff>
      <xdr:row>77</xdr:row>
      <xdr:rowOff>61224</xdr:rowOff>
    </xdr:to>
    <xdr:cxnSp macro="">
      <xdr:nvCxnSpPr>
        <xdr:cNvPr id="638" name="直線コネクタ 637"/>
        <xdr:cNvCxnSpPr/>
      </xdr:nvCxnSpPr>
      <xdr:spPr>
        <a:xfrm flipV="1">
          <a:off x="12814300" y="13234544"/>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162590</xdr:rowOff>
    </xdr:from>
    <xdr:to>
      <xdr:col>67</xdr:col>
      <xdr:colOff>101600</xdr:colOff>
      <xdr:row>76</xdr:row>
      <xdr:rowOff>92740</xdr:rowOff>
    </xdr:to>
    <xdr:sp macro="" textlink="">
      <xdr:nvSpPr>
        <xdr:cNvPr id="641" name="フローチャート: 判断 640"/>
        <xdr:cNvSpPr/>
      </xdr:nvSpPr>
      <xdr:spPr>
        <a:xfrm>
          <a:off x="12763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109268</xdr:rowOff>
    </xdr:from>
    <xdr:ext cx="534377" cy="259045"/>
    <xdr:sp macro="" textlink="">
      <xdr:nvSpPr>
        <xdr:cNvPr id="642" name="テキスト ボックス 641"/>
        <xdr:cNvSpPr txBox="1"/>
      </xdr:nvSpPr>
      <xdr:spPr>
        <a:xfrm>
          <a:off x="12547111" y="127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131125</xdr:rowOff>
    </xdr:from>
    <xdr:to>
      <xdr:col>85</xdr:col>
      <xdr:colOff>177800</xdr:colOff>
      <xdr:row>77</xdr:row>
      <xdr:rowOff>61275</xdr:rowOff>
    </xdr:to>
    <xdr:sp macro="" textlink="">
      <xdr:nvSpPr>
        <xdr:cNvPr id="648" name="楕円 647"/>
        <xdr:cNvSpPr/>
      </xdr:nvSpPr>
      <xdr:spPr>
        <a:xfrm>
          <a:off x="16268700" y="131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109552</xdr:rowOff>
    </xdr:from>
    <xdr:ext cx="534377" cy="259045"/>
    <xdr:sp macro="" textlink="">
      <xdr:nvSpPr>
        <xdr:cNvPr id="649" name="公債費該当値テキスト"/>
        <xdr:cNvSpPr txBox="1"/>
      </xdr:nvSpPr>
      <xdr:spPr>
        <a:xfrm>
          <a:off x="16370300" y="1313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147357</xdr:rowOff>
    </xdr:from>
    <xdr:to>
      <xdr:col>81</xdr:col>
      <xdr:colOff>101600</xdr:colOff>
      <xdr:row>77</xdr:row>
      <xdr:rowOff>77507</xdr:rowOff>
    </xdr:to>
    <xdr:sp macro="" textlink="">
      <xdr:nvSpPr>
        <xdr:cNvPr id="650" name="楕円 649"/>
        <xdr:cNvSpPr/>
      </xdr:nvSpPr>
      <xdr:spPr>
        <a:xfrm>
          <a:off x="15430500" y="131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68634</xdr:rowOff>
    </xdr:from>
    <xdr:ext cx="534377" cy="259045"/>
    <xdr:sp macro="" textlink="">
      <xdr:nvSpPr>
        <xdr:cNvPr id="651" name="テキスト ボックス 650"/>
        <xdr:cNvSpPr txBox="1"/>
      </xdr:nvSpPr>
      <xdr:spPr>
        <a:xfrm>
          <a:off x="15214111" y="132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152369</xdr:rowOff>
    </xdr:from>
    <xdr:to>
      <xdr:col>76</xdr:col>
      <xdr:colOff>165100</xdr:colOff>
      <xdr:row>77</xdr:row>
      <xdr:rowOff>82519</xdr:rowOff>
    </xdr:to>
    <xdr:sp macro="" textlink="">
      <xdr:nvSpPr>
        <xdr:cNvPr id="652" name="楕円 651"/>
        <xdr:cNvSpPr/>
      </xdr:nvSpPr>
      <xdr:spPr>
        <a:xfrm>
          <a:off x="14541500" y="131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73646</xdr:rowOff>
    </xdr:from>
    <xdr:ext cx="534377" cy="259045"/>
    <xdr:sp macro="" textlink="">
      <xdr:nvSpPr>
        <xdr:cNvPr id="653" name="テキスト ボックス 652"/>
        <xdr:cNvSpPr txBox="1"/>
      </xdr:nvSpPr>
      <xdr:spPr>
        <a:xfrm>
          <a:off x="14325111" y="132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153544</xdr:rowOff>
    </xdr:from>
    <xdr:to>
      <xdr:col>72</xdr:col>
      <xdr:colOff>38100</xdr:colOff>
      <xdr:row>77</xdr:row>
      <xdr:rowOff>83694</xdr:rowOff>
    </xdr:to>
    <xdr:sp macro="" textlink="">
      <xdr:nvSpPr>
        <xdr:cNvPr id="654" name="楕円 653"/>
        <xdr:cNvSpPr/>
      </xdr:nvSpPr>
      <xdr:spPr>
        <a:xfrm>
          <a:off x="13652500" y="131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74821</xdr:rowOff>
    </xdr:from>
    <xdr:ext cx="534377" cy="259045"/>
    <xdr:sp macro="" textlink="">
      <xdr:nvSpPr>
        <xdr:cNvPr id="655" name="テキスト ボックス 654"/>
        <xdr:cNvSpPr txBox="1"/>
      </xdr:nvSpPr>
      <xdr:spPr>
        <a:xfrm>
          <a:off x="13436111" y="132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10424</xdr:rowOff>
    </xdr:from>
    <xdr:to>
      <xdr:col>67</xdr:col>
      <xdr:colOff>101600</xdr:colOff>
      <xdr:row>77</xdr:row>
      <xdr:rowOff>112024</xdr:rowOff>
    </xdr:to>
    <xdr:sp macro="" textlink="">
      <xdr:nvSpPr>
        <xdr:cNvPr id="656" name="楕円 655"/>
        <xdr:cNvSpPr/>
      </xdr:nvSpPr>
      <xdr:spPr>
        <a:xfrm>
          <a:off x="12763500" y="132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103151</xdr:rowOff>
    </xdr:from>
    <xdr:ext cx="534377" cy="259045"/>
    <xdr:sp macro="" textlink="">
      <xdr:nvSpPr>
        <xdr:cNvPr id="657" name="テキスト ボックス 656"/>
        <xdr:cNvSpPr txBox="1"/>
      </xdr:nvSpPr>
      <xdr:spPr>
        <a:xfrm>
          <a:off x="12547111" y="133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165038</xdr:rowOff>
    </xdr:from>
    <xdr:to>
      <xdr:col>85</xdr:col>
      <xdr:colOff>127000</xdr:colOff>
      <xdr:row>98</xdr:row>
      <xdr:rowOff>36317</xdr:rowOff>
    </xdr:to>
    <xdr:cxnSp macro="">
      <xdr:nvCxnSpPr>
        <xdr:cNvPr id="684" name="直線コネクタ 683"/>
        <xdr:cNvCxnSpPr/>
      </xdr:nvCxnSpPr>
      <xdr:spPr>
        <a:xfrm flipV="1">
          <a:off x="15481300" y="16795688"/>
          <a:ext cx="838200" cy="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36317</xdr:rowOff>
    </xdr:from>
    <xdr:to>
      <xdr:col>81</xdr:col>
      <xdr:colOff>50800</xdr:colOff>
      <xdr:row>98</xdr:row>
      <xdr:rowOff>54240</xdr:rowOff>
    </xdr:to>
    <xdr:cxnSp macro="">
      <xdr:nvCxnSpPr>
        <xdr:cNvPr id="687" name="直線コネクタ 686"/>
        <xdr:cNvCxnSpPr/>
      </xdr:nvCxnSpPr>
      <xdr:spPr>
        <a:xfrm flipV="1">
          <a:off x="14592300" y="16838417"/>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146448</xdr:rowOff>
    </xdr:from>
    <xdr:to>
      <xdr:col>76</xdr:col>
      <xdr:colOff>114300</xdr:colOff>
      <xdr:row>98</xdr:row>
      <xdr:rowOff>54240</xdr:rowOff>
    </xdr:to>
    <xdr:cxnSp macro="">
      <xdr:nvCxnSpPr>
        <xdr:cNvPr id="690" name="直線コネクタ 689"/>
        <xdr:cNvCxnSpPr/>
      </xdr:nvCxnSpPr>
      <xdr:spPr>
        <a:xfrm>
          <a:off x="13703300" y="16777098"/>
          <a:ext cx="889000" cy="7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134990</xdr:rowOff>
    </xdr:from>
    <xdr:to>
      <xdr:col>71</xdr:col>
      <xdr:colOff>177800</xdr:colOff>
      <xdr:row>97</xdr:row>
      <xdr:rowOff>146448</xdr:rowOff>
    </xdr:to>
    <xdr:cxnSp macro="">
      <xdr:nvCxnSpPr>
        <xdr:cNvPr id="693" name="直線コネクタ 692"/>
        <xdr:cNvCxnSpPr/>
      </xdr:nvCxnSpPr>
      <xdr:spPr>
        <a:xfrm>
          <a:off x="12814300" y="16765640"/>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138122</xdr:rowOff>
    </xdr:from>
    <xdr:to>
      <xdr:col>67</xdr:col>
      <xdr:colOff>101600</xdr:colOff>
      <xdr:row>98</xdr:row>
      <xdr:rowOff>68272</xdr:rowOff>
    </xdr:to>
    <xdr:sp macro="" textlink="">
      <xdr:nvSpPr>
        <xdr:cNvPr id="696" name="フローチャート: 判断 695"/>
        <xdr:cNvSpPr/>
      </xdr:nvSpPr>
      <xdr:spPr>
        <a:xfrm>
          <a:off x="12763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59399</xdr:rowOff>
    </xdr:from>
    <xdr:ext cx="534377" cy="259045"/>
    <xdr:sp macro="" textlink="">
      <xdr:nvSpPr>
        <xdr:cNvPr id="697" name="テキスト ボックス 696"/>
        <xdr:cNvSpPr txBox="1"/>
      </xdr:nvSpPr>
      <xdr:spPr>
        <a:xfrm>
          <a:off x="12547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114238</xdr:rowOff>
    </xdr:from>
    <xdr:to>
      <xdr:col>85</xdr:col>
      <xdr:colOff>177800</xdr:colOff>
      <xdr:row>98</xdr:row>
      <xdr:rowOff>44388</xdr:rowOff>
    </xdr:to>
    <xdr:sp macro="" textlink="">
      <xdr:nvSpPr>
        <xdr:cNvPr id="703" name="楕円 702"/>
        <xdr:cNvSpPr/>
      </xdr:nvSpPr>
      <xdr:spPr>
        <a:xfrm>
          <a:off x="16268700" y="16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137115</xdr:rowOff>
    </xdr:from>
    <xdr:ext cx="534377" cy="259045"/>
    <xdr:sp macro="" textlink="">
      <xdr:nvSpPr>
        <xdr:cNvPr id="704" name="積立金該当値テキスト"/>
        <xdr:cNvSpPr txBox="1"/>
      </xdr:nvSpPr>
      <xdr:spPr>
        <a:xfrm>
          <a:off x="16370300" y="165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156967</xdr:rowOff>
    </xdr:from>
    <xdr:to>
      <xdr:col>81</xdr:col>
      <xdr:colOff>101600</xdr:colOff>
      <xdr:row>98</xdr:row>
      <xdr:rowOff>87117</xdr:rowOff>
    </xdr:to>
    <xdr:sp macro="" textlink="">
      <xdr:nvSpPr>
        <xdr:cNvPr id="705" name="楕円 704"/>
        <xdr:cNvSpPr/>
      </xdr:nvSpPr>
      <xdr:spPr>
        <a:xfrm>
          <a:off x="15430500" y="167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78244</xdr:rowOff>
    </xdr:from>
    <xdr:ext cx="534377" cy="259045"/>
    <xdr:sp macro="" textlink="">
      <xdr:nvSpPr>
        <xdr:cNvPr id="706" name="テキスト ボックス 705"/>
        <xdr:cNvSpPr txBox="1"/>
      </xdr:nvSpPr>
      <xdr:spPr>
        <a:xfrm>
          <a:off x="15214111" y="168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3440</xdr:rowOff>
    </xdr:from>
    <xdr:to>
      <xdr:col>76</xdr:col>
      <xdr:colOff>165100</xdr:colOff>
      <xdr:row>98</xdr:row>
      <xdr:rowOff>105040</xdr:rowOff>
    </xdr:to>
    <xdr:sp macro="" textlink="">
      <xdr:nvSpPr>
        <xdr:cNvPr id="707" name="楕円 706"/>
        <xdr:cNvSpPr/>
      </xdr:nvSpPr>
      <xdr:spPr>
        <a:xfrm>
          <a:off x="14541500" y="168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96167</xdr:rowOff>
    </xdr:from>
    <xdr:ext cx="469744" cy="259045"/>
    <xdr:sp macro="" textlink="">
      <xdr:nvSpPr>
        <xdr:cNvPr id="708" name="テキスト ボックス 707"/>
        <xdr:cNvSpPr txBox="1"/>
      </xdr:nvSpPr>
      <xdr:spPr>
        <a:xfrm>
          <a:off x="14357428" y="1689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95648</xdr:rowOff>
    </xdr:from>
    <xdr:to>
      <xdr:col>72</xdr:col>
      <xdr:colOff>38100</xdr:colOff>
      <xdr:row>98</xdr:row>
      <xdr:rowOff>25798</xdr:rowOff>
    </xdr:to>
    <xdr:sp macro="" textlink="">
      <xdr:nvSpPr>
        <xdr:cNvPr id="709" name="楕円 708"/>
        <xdr:cNvSpPr/>
      </xdr:nvSpPr>
      <xdr:spPr>
        <a:xfrm>
          <a:off x="13652500" y="167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42325</xdr:rowOff>
    </xdr:from>
    <xdr:ext cx="534377" cy="259045"/>
    <xdr:sp macro="" textlink="">
      <xdr:nvSpPr>
        <xdr:cNvPr id="710" name="テキスト ボックス 709"/>
        <xdr:cNvSpPr txBox="1"/>
      </xdr:nvSpPr>
      <xdr:spPr>
        <a:xfrm>
          <a:off x="13436111" y="165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84190</xdr:rowOff>
    </xdr:from>
    <xdr:to>
      <xdr:col>67</xdr:col>
      <xdr:colOff>101600</xdr:colOff>
      <xdr:row>98</xdr:row>
      <xdr:rowOff>14340</xdr:rowOff>
    </xdr:to>
    <xdr:sp macro="" textlink="">
      <xdr:nvSpPr>
        <xdr:cNvPr id="711" name="楕円 710"/>
        <xdr:cNvSpPr/>
      </xdr:nvSpPr>
      <xdr:spPr>
        <a:xfrm>
          <a:off x="12763500" y="167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30867</xdr:rowOff>
    </xdr:from>
    <xdr:ext cx="534377" cy="259045"/>
    <xdr:sp macro="" textlink="">
      <xdr:nvSpPr>
        <xdr:cNvPr id="712" name="テキスト ボックス 711"/>
        <xdr:cNvSpPr txBox="1"/>
      </xdr:nvSpPr>
      <xdr:spPr>
        <a:xfrm>
          <a:off x="12547111" y="164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170332</xdr:rowOff>
    </xdr:from>
    <xdr:to>
      <xdr:col>116</xdr:col>
      <xdr:colOff>63500</xdr:colOff>
      <xdr:row>39</xdr:row>
      <xdr:rowOff>29210</xdr:rowOff>
    </xdr:to>
    <xdr:cxnSp macro="">
      <xdr:nvCxnSpPr>
        <xdr:cNvPr id="741" name="直線コネクタ 740"/>
        <xdr:cNvCxnSpPr/>
      </xdr:nvCxnSpPr>
      <xdr:spPr>
        <a:xfrm>
          <a:off x="21323300" y="6685432"/>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170332</xdr:rowOff>
    </xdr:from>
    <xdr:to>
      <xdr:col>111</xdr:col>
      <xdr:colOff>177800</xdr:colOff>
      <xdr:row>39</xdr:row>
      <xdr:rowOff>16637</xdr:rowOff>
    </xdr:to>
    <xdr:cxnSp macro="">
      <xdr:nvCxnSpPr>
        <xdr:cNvPr id="744" name="直線コネクタ 743"/>
        <xdr:cNvCxnSpPr/>
      </xdr:nvCxnSpPr>
      <xdr:spPr>
        <a:xfrm flipV="1">
          <a:off x="20434300" y="6685432"/>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114554</xdr:rowOff>
    </xdr:from>
    <xdr:to>
      <xdr:col>107</xdr:col>
      <xdr:colOff>50800</xdr:colOff>
      <xdr:row>39</xdr:row>
      <xdr:rowOff>16637</xdr:rowOff>
    </xdr:to>
    <xdr:cxnSp macro="">
      <xdr:nvCxnSpPr>
        <xdr:cNvPr id="747" name="直線コネクタ 746"/>
        <xdr:cNvCxnSpPr/>
      </xdr:nvCxnSpPr>
      <xdr:spPr>
        <a:xfrm>
          <a:off x="19545300" y="6629654"/>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99466</xdr:rowOff>
    </xdr:from>
    <xdr:to>
      <xdr:col>102</xdr:col>
      <xdr:colOff>114300</xdr:colOff>
      <xdr:row>38</xdr:row>
      <xdr:rowOff>114554</xdr:rowOff>
    </xdr:to>
    <xdr:cxnSp macro="">
      <xdr:nvCxnSpPr>
        <xdr:cNvPr id="750" name="直線コネクタ 749"/>
        <xdr:cNvCxnSpPr/>
      </xdr:nvCxnSpPr>
      <xdr:spPr>
        <a:xfrm>
          <a:off x="18656300" y="661456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100254</xdr:rowOff>
    </xdr:from>
    <xdr:to>
      <xdr:col>98</xdr:col>
      <xdr:colOff>38100</xdr:colOff>
      <xdr:row>39</xdr:row>
      <xdr:rowOff>30404</xdr:rowOff>
    </xdr:to>
    <xdr:sp macro="" textlink="">
      <xdr:nvSpPr>
        <xdr:cNvPr id="753" name="フローチャート: 判断 752"/>
        <xdr:cNvSpPr/>
      </xdr:nvSpPr>
      <xdr:spPr>
        <a:xfrm>
          <a:off x="186055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21531</xdr:rowOff>
    </xdr:from>
    <xdr:ext cx="378565" cy="259045"/>
    <xdr:sp macro="" textlink="">
      <xdr:nvSpPr>
        <xdr:cNvPr id="754" name="テキスト ボックス 753"/>
        <xdr:cNvSpPr txBox="1"/>
      </xdr:nvSpPr>
      <xdr:spPr>
        <a:xfrm>
          <a:off x="18467017" y="67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60" name="楕円 759"/>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64787</xdr:rowOff>
    </xdr:from>
    <xdr:ext cx="378565" cy="259045"/>
    <xdr:sp macro="" textlink="">
      <xdr:nvSpPr>
        <xdr:cNvPr id="761" name="投資及び出資金該当値テキスト"/>
        <xdr:cNvSpPr txBox="1"/>
      </xdr:nvSpPr>
      <xdr:spPr>
        <a:xfrm>
          <a:off x="22212300" y="657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119532</xdr:rowOff>
    </xdr:from>
    <xdr:to>
      <xdr:col>112</xdr:col>
      <xdr:colOff>38100</xdr:colOff>
      <xdr:row>39</xdr:row>
      <xdr:rowOff>49682</xdr:rowOff>
    </xdr:to>
    <xdr:sp macro="" textlink="">
      <xdr:nvSpPr>
        <xdr:cNvPr id="762" name="楕円 761"/>
        <xdr:cNvSpPr/>
      </xdr:nvSpPr>
      <xdr:spPr>
        <a:xfrm>
          <a:off x="21272500" y="66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40809</xdr:rowOff>
    </xdr:from>
    <xdr:ext cx="378565" cy="259045"/>
    <xdr:sp macro="" textlink="">
      <xdr:nvSpPr>
        <xdr:cNvPr id="763" name="テキスト ボックス 762"/>
        <xdr:cNvSpPr txBox="1"/>
      </xdr:nvSpPr>
      <xdr:spPr>
        <a:xfrm>
          <a:off x="21134017" y="6727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137287</xdr:rowOff>
    </xdr:from>
    <xdr:to>
      <xdr:col>107</xdr:col>
      <xdr:colOff>101600</xdr:colOff>
      <xdr:row>39</xdr:row>
      <xdr:rowOff>67437</xdr:rowOff>
    </xdr:to>
    <xdr:sp macro="" textlink="">
      <xdr:nvSpPr>
        <xdr:cNvPr id="764" name="楕円 763"/>
        <xdr:cNvSpPr/>
      </xdr:nvSpPr>
      <xdr:spPr>
        <a:xfrm>
          <a:off x="20383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58564</xdr:rowOff>
    </xdr:from>
    <xdr:ext cx="378565" cy="259045"/>
    <xdr:sp macro="" textlink="">
      <xdr:nvSpPr>
        <xdr:cNvPr id="765" name="テキスト ボックス 764"/>
        <xdr:cNvSpPr txBox="1"/>
      </xdr:nvSpPr>
      <xdr:spPr>
        <a:xfrm>
          <a:off x="20245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63754</xdr:rowOff>
    </xdr:from>
    <xdr:to>
      <xdr:col>102</xdr:col>
      <xdr:colOff>165100</xdr:colOff>
      <xdr:row>38</xdr:row>
      <xdr:rowOff>165354</xdr:rowOff>
    </xdr:to>
    <xdr:sp macro="" textlink="">
      <xdr:nvSpPr>
        <xdr:cNvPr id="766" name="楕円 765"/>
        <xdr:cNvSpPr/>
      </xdr:nvSpPr>
      <xdr:spPr>
        <a:xfrm>
          <a:off x="19494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156481</xdr:rowOff>
    </xdr:from>
    <xdr:ext cx="469744" cy="259045"/>
    <xdr:sp macro="" textlink="">
      <xdr:nvSpPr>
        <xdr:cNvPr id="767" name="テキスト ボックス 766"/>
        <xdr:cNvSpPr txBox="1"/>
      </xdr:nvSpPr>
      <xdr:spPr>
        <a:xfrm>
          <a:off x="19310428" y="667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48666</xdr:rowOff>
    </xdr:from>
    <xdr:to>
      <xdr:col>98</xdr:col>
      <xdr:colOff>38100</xdr:colOff>
      <xdr:row>38</xdr:row>
      <xdr:rowOff>150266</xdr:rowOff>
    </xdr:to>
    <xdr:sp macro="" textlink="">
      <xdr:nvSpPr>
        <xdr:cNvPr id="768" name="楕円 767"/>
        <xdr:cNvSpPr/>
      </xdr:nvSpPr>
      <xdr:spPr>
        <a:xfrm>
          <a:off x="18605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166793</xdr:rowOff>
    </xdr:from>
    <xdr:ext cx="469744" cy="259045"/>
    <xdr:sp macro="" textlink="">
      <xdr:nvSpPr>
        <xdr:cNvPr id="769" name="テキスト ボックス 768"/>
        <xdr:cNvSpPr txBox="1"/>
      </xdr:nvSpPr>
      <xdr:spPr>
        <a:xfrm>
          <a:off x="18421428" y="63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86071</xdr:rowOff>
    </xdr:from>
    <xdr:to>
      <xdr:col>116</xdr:col>
      <xdr:colOff>63500</xdr:colOff>
      <xdr:row>58</xdr:row>
      <xdr:rowOff>104450</xdr:rowOff>
    </xdr:to>
    <xdr:cxnSp macro="">
      <xdr:nvCxnSpPr>
        <xdr:cNvPr id="796" name="直線コネクタ 795"/>
        <xdr:cNvCxnSpPr/>
      </xdr:nvCxnSpPr>
      <xdr:spPr>
        <a:xfrm flipV="1">
          <a:off x="21323300" y="10030171"/>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104404</xdr:rowOff>
    </xdr:from>
    <xdr:to>
      <xdr:col>111</xdr:col>
      <xdr:colOff>177800</xdr:colOff>
      <xdr:row>58</xdr:row>
      <xdr:rowOff>104450</xdr:rowOff>
    </xdr:to>
    <xdr:cxnSp macro="">
      <xdr:nvCxnSpPr>
        <xdr:cNvPr id="799" name="直線コネクタ 798"/>
        <xdr:cNvCxnSpPr/>
      </xdr:nvCxnSpPr>
      <xdr:spPr>
        <a:xfrm>
          <a:off x="20434300" y="1004850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78892</xdr:rowOff>
    </xdr:from>
    <xdr:to>
      <xdr:col>107</xdr:col>
      <xdr:colOff>50800</xdr:colOff>
      <xdr:row>58</xdr:row>
      <xdr:rowOff>104404</xdr:rowOff>
    </xdr:to>
    <xdr:cxnSp macro="">
      <xdr:nvCxnSpPr>
        <xdr:cNvPr id="802" name="直線コネクタ 801"/>
        <xdr:cNvCxnSpPr/>
      </xdr:nvCxnSpPr>
      <xdr:spPr>
        <a:xfrm>
          <a:off x="19545300" y="10022992"/>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78253</xdr:rowOff>
    </xdr:from>
    <xdr:to>
      <xdr:col>102</xdr:col>
      <xdr:colOff>114300</xdr:colOff>
      <xdr:row>58</xdr:row>
      <xdr:rowOff>78892</xdr:rowOff>
    </xdr:to>
    <xdr:cxnSp macro="">
      <xdr:nvCxnSpPr>
        <xdr:cNvPr id="805" name="直線コネクタ 804"/>
        <xdr:cNvCxnSpPr/>
      </xdr:nvCxnSpPr>
      <xdr:spPr>
        <a:xfrm>
          <a:off x="18656300" y="10022353"/>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141936</xdr:rowOff>
    </xdr:from>
    <xdr:to>
      <xdr:col>98</xdr:col>
      <xdr:colOff>38100</xdr:colOff>
      <xdr:row>58</xdr:row>
      <xdr:rowOff>72086</xdr:rowOff>
    </xdr:to>
    <xdr:sp macro="" textlink="">
      <xdr:nvSpPr>
        <xdr:cNvPr id="808" name="フローチャート: 判断 807"/>
        <xdr:cNvSpPr/>
      </xdr:nvSpPr>
      <xdr:spPr>
        <a:xfrm>
          <a:off x="18605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88613</xdr:rowOff>
    </xdr:from>
    <xdr:ext cx="469744" cy="259045"/>
    <xdr:sp macro="" textlink="">
      <xdr:nvSpPr>
        <xdr:cNvPr id="809" name="テキスト ボックス 808"/>
        <xdr:cNvSpPr txBox="1"/>
      </xdr:nvSpPr>
      <xdr:spPr>
        <a:xfrm>
          <a:off x="18421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35271</xdr:rowOff>
    </xdr:from>
    <xdr:to>
      <xdr:col>116</xdr:col>
      <xdr:colOff>114300</xdr:colOff>
      <xdr:row>58</xdr:row>
      <xdr:rowOff>136871</xdr:rowOff>
    </xdr:to>
    <xdr:sp macro="" textlink="">
      <xdr:nvSpPr>
        <xdr:cNvPr id="815" name="楕円 814"/>
        <xdr:cNvSpPr/>
      </xdr:nvSpPr>
      <xdr:spPr>
        <a:xfrm>
          <a:off x="22110700" y="99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121648</xdr:rowOff>
    </xdr:from>
    <xdr:ext cx="469744" cy="259045"/>
    <xdr:sp macro="" textlink="">
      <xdr:nvSpPr>
        <xdr:cNvPr id="816" name="貸付金該当値テキスト"/>
        <xdr:cNvSpPr txBox="1"/>
      </xdr:nvSpPr>
      <xdr:spPr>
        <a:xfrm>
          <a:off x="22212300" y="98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53650</xdr:rowOff>
    </xdr:from>
    <xdr:to>
      <xdr:col>112</xdr:col>
      <xdr:colOff>38100</xdr:colOff>
      <xdr:row>58</xdr:row>
      <xdr:rowOff>155250</xdr:rowOff>
    </xdr:to>
    <xdr:sp macro="" textlink="">
      <xdr:nvSpPr>
        <xdr:cNvPr id="817" name="楕円 816"/>
        <xdr:cNvSpPr/>
      </xdr:nvSpPr>
      <xdr:spPr>
        <a:xfrm>
          <a:off x="21272500" y="99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146377</xdr:rowOff>
    </xdr:from>
    <xdr:ext cx="378565" cy="259045"/>
    <xdr:sp macro="" textlink="">
      <xdr:nvSpPr>
        <xdr:cNvPr id="818" name="テキスト ボックス 817"/>
        <xdr:cNvSpPr txBox="1"/>
      </xdr:nvSpPr>
      <xdr:spPr>
        <a:xfrm>
          <a:off x="21134017" y="1009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53604</xdr:rowOff>
    </xdr:from>
    <xdr:to>
      <xdr:col>107</xdr:col>
      <xdr:colOff>101600</xdr:colOff>
      <xdr:row>58</xdr:row>
      <xdr:rowOff>155204</xdr:rowOff>
    </xdr:to>
    <xdr:sp macro="" textlink="">
      <xdr:nvSpPr>
        <xdr:cNvPr id="819" name="楕円 818"/>
        <xdr:cNvSpPr/>
      </xdr:nvSpPr>
      <xdr:spPr>
        <a:xfrm>
          <a:off x="20383500" y="99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146331</xdr:rowOff>
    </xdr:from>
    <xdr:ext cx="378565" cy="259045"/>
    <xdr:sp macro="" textlink="">
      <xdr:nvSpPr>
        <xdr:cNvPr id="820" name="テキスト ボックス 819"/>
        <xdr:cNvSpPr txBox="1"/>
      </xdr:nvSpPr>
      <xdr:spPr>
        <a:xfrm>
          <a:off x="20245017" y="1009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28092</xdr:rowOff>
    </xdr:from>
    <xdr:to>
      <xdr:col>102</xdr:col>
      <xdr:colOff>165100</xdr:colOff>
      <xdr:row>58</xdr:row>
      <xdr:rowOff>129692</xdr:rowOff>
    </xdr:to>
    <xdr:sp macro="" textlink="">
      <xdr:nvSpPr>
        <xdr:cNvPr id="821" name="楕円 820"/>
        <xdr:cNvSpPr/>
      </xdr:nvSpPr>
      <xdr:spPr>
        <a:xfrm>
          <a:off x="19494500" y="9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120819</xdr:rowOff>
    </xdr:from>
    <xdr:ext cx="469744" cy="259045"/>
    <xdr:sp macro="" textlink="">
      <xdr:nvSpPr>
        <xdr:cNvPr id="822" name="テキスト ボックス 821"/>
        <xdr:cNvSpPr txBox="1"/>
      </xdr:nvSpPr>
      <xdr:spPr>
        <a:xfrm>
          <a:off x="19310428" y="1006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27453</xdr:rowOff>
    </xdr:from>
    <xdr:to>
      <xdr:col>98</xdr:col>
      <xdr:colOff>38100</xdr:colOff>
      <xdr:row>58</xdr:row>
      <xdr:rowOff>129053</xdr:rowOff>
    </xdr:to>
    <xdr:sp macro="" textlink="">
      <xdr:nvSpPr>
        <xdr:cNvPr id="823" name="楕円 822"/>
        <xdr:cNvSpPr/>
      </xdr:nvSpPr>
      <xdr:spPr>
        <a:xfrm>
          <a:off x="186055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120180</xdr:rowOff>
    </xdr:from>
    <xdr:ext cx="469744" cy="259045"/>
    <xdr:sp macro="" textlink="">
      <xdr:nvSpPr>
        <xdr:cNvPr id="824" name="テキスト ボックス 823"/>
        <xdr:cNvSpPr txBox="1"/>
      </xdr:nvSpPr>
      <xdr:spPr>
        <a:xfrm>
          <a:off x="18421428" y="100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39247</xdr:rowOff>
    </xdr:from>
    <xdr:to>
      <xdr:col>116</xdr:col>
      <xdr:colOff>63500</xdr:colOff>
      <xdr:row>76</xdr:row>
      <xdr:rowOff>118146</xdr:rowOff>
    </xdr:to>
    <xdr:cxnSp macro="">
      <xdr:nvCxnSpPr>
        <xdr:cNvPr id="855" name="直線コネクタ 854"/>
        <xdr:cNvCxnSpPr/>
      </xdr:nvCxnSpPr>
      <xdr:spPr>
        <a:xfrm>
          <a:off x="21323300" y="13069447"/>
          <a:ext cx="838200" cy="7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14705</xdr:rowOff>
    </xdr:from>
    <xdr:to>
      <xdr:col>111</xdr:col>
      <xdr:colOff>177800</xdr:colOff>
      <xdr:row>76</xdr:row>
      <xdr:rowOff>39247</xdr:rowOff>
    </xdr:to>
    <xdr:cxnSp macro="">
      <xdr:nvCxnSpPr>
        <xdr:cNvPr id="858" name="直線コネクタ 857"/>
        <xdr:cNvCxnSpPr/>
      </xdr:nvCxnSpPr>
      <xdr:spPr>
        <a:xfrm>
          <a:off x="20434300" y="13044905"/>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14705</xdr:rowOff>
    </xdr:from>
    <xdr:to>
      <xdr:col>107</xdr:col>
      <xdr:colOff>50800</xdr:colOff>
      <xdr:row>76</xdr:row>
      <xdr:rowOff>54270</xdr:rowOff>
    </xdr:to>
    <xdr:cxnSp macro="">
      <xdr:nvCxnSpPr>
        <xdr:cNvPr id="861" name="直線コネクタ 860"/>
        <xdr:cNvCxnSpPr/>
      </xdr:nvCxnSpPr>
      <xdr:spPr>
        <a:xfrm flipV="1">
          <a:off x="19545300" y="13044905"/>
          <a:ext cx="889000" cy="3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123485</xdr:rowOff>
    </xdr:from>
    <xdr:to>
      <xdr:col>102</xdr:col>
      <xdr:colOff>114300</xdr:colOff>
      <xdr:row>76</xdr:row>
      <xdr:rowOff>54270</xdr:rowOff>
    </xdr:to>
    <xdr:cxnSp macro="">
      <xdr:nvCxnSpPr>
        <xdr:cNvPr id="864" name="直線コネクタ 863"/>
        <xdr:cNvCxnSpPr/>
      </xdr:nvCxnSpPr>
      <xdr:spPr>
        <a:xfrm>
          <a:off x="18656300" y="12982235"/>
          <a:ext cx="88900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49728</xdr:rowOff>
    </xdr:from>
    <xdr:to>
      <xdr:col>98</xdr:col>
      <xdr:colOff>38100</xdr:colOff>
      <xdr:row>75</xdr:row>
      <xdr:rowOff>151327</xdr:rowOff>
    </xdr:to>
    <xdr:sp macro="" textlink="">
      <xdr:nvSpPr>
        <xdr:cNvPr id="867" name="フローチャート: 判断 866"/>
        <xdr:cNvSpPr/>
      </xdr:nvSpPr>
      <xdr:spPr>
        <a:xfrm>
          <a:off x="18605500" y="129084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167855</xdr:rowOff>
    </xdr:from>
    <xdr:ext cx="534377" cy="259045"/>
    <xdr:sp macro="" textlink="">
      <xdr:nvSpPr>
        <xdr:cNvPr id="868" name="テキスト ボックス 867"/>
        <xdr:cNvSpPr txBox="1"/>
      </xdr:nvSpPr>
      <xdr:spPr>
        <a:xfrm>
          <a:off x="18389111" y="126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67346</xdr:rowOff>
    </xdr:from>
    <xdr:to>
      <xdr:col>116</xdr:col>
      <xdr:colOff>114300</xdr:colOff>
      <xdr:row>76</xdr:row>
      <xdr:rowOff>168946</xdr:rowOff>
    </xdr:to>
    <xdr:sp macro="" textlink="">
      <xdr:nvSpPr>
        <xdr:cNvPr id="874" name="楕円 873"/>
        <xdr:cNvSpPr/>
      </xdr:nvSpPr>
      <xdr:spPr>
        <a:xfrm>
          <a:off x="22110700" y="1309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45773</xdr:rowOff>
    </xdr:from>
    <xdr:ext cx="534377" cy="259045"/>
    <xdr:sp macro="" textlink="">
      <xdr:nvSpPr>
        <xdr:cNvPr id="875" name="繰出金該当値テキスト"/>
        <xdr:cNvSpPr txBox="1"/>
      </xdr:nvSpPr>
      <xdr:spPr>
        <a:xfrm>
          <a:off x="22212300" y="1307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159897</xdr:rowOff>
    </xdr:from>
    <xdr:to>
      <xdr:col>112</xdr:col>
      <xdr:colOff>38100</xdr:colOff>
      <xdr:row>76</xdr:row>
      <xdr:rowOff>90047</xdr:rowOff>
    </xdr:to>
    <xdr:sp macro="" textlink="">
      <xdr:nvSpPr>
        <xdr:cNvPr id="876" name="楕円 875"/>
        <xdr:cNvSpPr/>
      </xdr:nvSpPr>
      <xdr:spPr>
        <a:xfrm>
          <a:off x="21272500" y="130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81174</xdr:rowOff>
    </xdr:from>
    <xdr:ext cx="534377" cy="259045"/>
    <xdr:sp macro="" textlink="">
      <xdr:nvSpPr>
        <xdr:cNvPr id="877" name="テキスト ボックス 876"/>
        <xdr:cNvSpPr txBox="1"/>
      </xdr:nvSpPr>
      <xdr:spPr>
        <a:xfrm>
          <a:off x="21056111" y="131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135355</xdr:rowOff>
    </xdr:from>
    <xdr:to>
      <xdr:col>107</xdr:col>
      <xdr:colOff>101600</xdr:colOff>
      <xdr:row>76</xdr:row>
      <xdr:rowOff>65505</xdr:rowOff>
    </xdr:to>
    <xdr:sp macro="" textlink="">
      <xdr:nvSpPr>
        <xdr:cNvPr id="878" name="楕円 877"/>
        <xdr:cNvSpPr/>
      </xdr:nvSpPr>
      <xdr:spPr>
        <a:xfrm>
          <a:off x="20383500" y="129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56632</xdr:rowOff>
    </xdr:from>
    <xdr:ext cx="534377" cy="259045"/>
    <xdr:sp macro="" textlink="">
      <xdr:nvSpPr>
        <xdr:cNvPr id="879" name="テキスト ボックス 878"/>
        <xdr:cNvSpPr txBox="1"/>
      </xdr:nvSpPr>
      <xdr:spPr>
        <a:xfrm>
          <a:off x="20167111" y="130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3470</xdr:rowOff>
    </xdr:from>
    <xdr:to>
      <xdr:col>102</xdr:col>
      <xdr:colOff>165100</xdr:colOff>
      <xdr:row>76</xdr:row>
      <xdr:rowOff>105070</xdr:rowOff>
    </xdr:to>
    <xdr:sp macro="" textlink="">
      <xdr:nvSpPr>
        <xdr:cNvPr id="880" name="楕円 879"/>
        <xdr:cNvSpPr/>
      </xdr:nvSpPr>
      <xdr:spPr>
        <a:xfrm>
          <a:off x="19494500" y="130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96197</xdr:rowOff>
    </xdr:from>
    <xdr:ext cx="534377" cy="259045"/>
    <xdr:sp macro="" textlink="">
      <xdr:nvSpPr>
        <xdr:cNvPr id="881" name="テキスト ボックス 880"/>
        <xdr:cNvSpPr txBox="1"/>
      </xdr:nvSpPr>
      <xdr:spPr>
        <a:xfrm>
          <a:off x="19278111" y="1312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72685</xdr:rowOff>
    </xdr:from>
    <xdr:to>
      <xdr:col>98</xdr:col>
      <xdr:colOff>38100</xdr:colOff>
      <xdr:row>76</xdr:row>
      <xdr:rowOff>2835</xdr:rowOff>
    </xdr:to>
    <xdr:sp macro="" textlink="">
      <xdr:nvSpPr>
        <xdr:cNvPr id="882" name="楕円 881"/>
        <xdr:cNvSpPr/>
      </xdr:nvSpPr>
      <xdr:spPr>
        <a:xfrm>
          <a:off x="18605500" y="129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165412</xdr:rowOff>
    </xdr:from>
    <xdr:ext cx="534377" cy="259045"/>
    <xdr:sp macro="" textlink="">
      <xdr:nvSpPr>
        <xdr:cNvPr id="883" name="テキスト ボックス 882"/>
        <xdr:cNvSpPr txBox="1"/>
      </xdr:nvSpPr>
      <xdr:spPr>
        <a:xfrm>
          <a:off x="18389111" y="1302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５０，６８２円となっており、類似団体と比較して低い状況となっている。これは、指定管理制度をはじめとした民間委託の推進など、徹底した行政改革を推し進めた結果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扶助費は、住民一人当たり８９，４１０円となっており、類似団体と比較して高い状況となっている。社会情勢の変化の影響により、生活保護受給者や障害福祉サービス費等の増加傾向が続いているもので、就労支援や適正な資格審査等の実施など、扶助費の適正な水準の確保を図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債費は、住民一人当たり２６，４１４円となっており、類似団体と比較して低い状況となっている。これは、起債対象事業の精査により元利償還金の額が多額とならないよう努めている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埼玉県東松山市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90,348
87,805
65.35
33,215,724
31,971,557
1,078,961
17,732,909
26,961,481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43307</xdr:rowOff>
    </xdr:from>
    <xdr:to>
      <xdr:col>24</xdr:col>
      <xdr:colOff>63500</xdr:colOff>
      <xdr:row>37</xdr:row>
      <xdr:rowOff>83693</xdr:rowOff>
    </xdr:to>
    <xdr:cxnSp macro="">
      <xdr:nvCxnSpPr>
        <xdr:cNvPr id="61" name="直線コネクタ 60"/>
        <xdr:cNvCxnSpPr/>
      </xdr:nvCxnSpPr>
      <xdr:spPr>
        <a:xfrm>
          <a:off x="3797300" y="6386957"/>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31496</xdr:rowOff>
    </xdr:from>
    <xdr:to>
      <xdr:col>19</xdr:col>
      <xdr:colOff>177800</xdr:colOff>
      <xdr:row>37</xdr:row>
      <xdr:rowOff>43307</xdr:rowOff>
    </xdr:to>
    <xdr:cxnSp macro="">
      <xdr:nvCxnSpPr>
        <xdr:cNvPr id="64" name="直線コネクタ 63"/>
        <xdr:cNvCxnSpPr/>
      </xdr:nvCxnSpPr>
      <xdr:spPr>
        <a:xfrm>
          <a:off x="2908300" y="637514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15494</xdr:rowOff>
    </xdr:from>
    <xdr:to>
      <xdr:col>15</xdr:col>
      <xdr:colOff>50800</xdr:colOff>
      <xdr:row>37</xdr:row>
      <xdr:rowOff>31496</xdr:rowOff>
    </xdr:to>
    <xdr:cxnSp macro="">
      <xdr:nvCxnSpPr>
        <xdr:cNvPr id="67" name="直線コネクタ 66"/>
        <xdr:cNvCxnSpPr/>
      </xdr:nvCxnSpPr>
      <xdr:spPr>
        <a:xfrm>
          <a:off x="2019300" y="63591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124460</xdr:rowOff>
    </xdr:from>
    <xdr:to>
      <xdr:col>10</xdr:col>
      <xdr:colOff>114300</xdr:colOff>
      <xdr:row>37</xdr:row>
      <xdr:rowOff>15494</xdr:rowOff>
    </xdr:to>
    <xdr:cxnSp macro="">
      <xdr:nvCxnSpPr>
        <xdr:cNvPr id="70" name="直線コネクタ 69"/>
        <xdr:cNvCxnSpPr/>
      </xdr:nvCxnSpPr>
      <xdr:spPr>
        <a:xfrm>
          <a:off x="1130300" y="629666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49276</xdr:rowOff>
    </xdr:from>
    <xdr:to>
      <xdr:col>6</xdr:col>
      <xdr:colOff>38100</xdr:colOff>
      <xdr:row>35</xdr:row>
      <xdr:rowOff>150876</xdr:rowOff>
    </xdr:to>
    <xdr:sp macro="" textlink="">
      <xdr:nvSpPr>
        <xdr:cNvPr id="73" name="フローチャート: 判断 72"/>
        <xdr:cNvSpPr/>
      </xdr:nvSpPr>
      <xdr:spPr>
        <a:xfrm>
          <a:off x="1079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167403</xdr:rowOff>
    </xdr:from>
    <xdr:ext cx="469744" cy="259045"/>
    <xdr:sp macro="" textlink="">
      <xdr:nvSpPr>
        <xdr:cNvPr id="74" name="テキスト ボックス 73"/>
        <xdr:cNvSpPr txBox="1"/>
      </xdr:nvSpPr>
      <xdr:spPr>
        <a:xfrm>
          <a:off x="895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32893</xdr:rowOff>
    </xdr:from>
    <xdr:to>
      <xdr:col>24</xdr:col>
      <xdr:colOff>114300</xdr:colOff>
      <xdr:row>37</xdr:row>
      <xdr:rowOff>134493</xdr:rowOff>
    </xdr:to>
    <xdr:sp macro="" textlink="">
      <xdr:nvSpPr>
        <xdr:cNvPr id="80" name="楕円 79"/>
        <xdr:cNvSpPr/>
      </xdr:nvSpPr>
      <xdr:spPr>
        <a:xfrm>
          <a:off x="45847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11320</xdr:rowOff>
    </xdr:from>
    <xdr:ext cx="469744" cy="259045"/>
    <xdr:sp macro="" textlink="">
      <xdr:nvSpPr>
        <xdr:cNvPr id="81" name="議会費該当値テキスト"/>
        <xdr:cNvSpPr txBox="1"/>
      </xdr:nvSpPr>
      <xdr:spPr>
        <a:xfrm>
          <a:off x="4686300"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163957</xdr:rowOff>
    </xdr:from>
    <xdr:to>
      <xdr:col>20</xdr:col>
      <xdr:colOff>38100</xdr:colOff>
      <xdr:row>37</xdr:row>
      <xdr:rowOff>94107</xdr:rowOff>
    </xdr:to>
    <xdr:sp macro="" textlink="">
      <xdr:nvSpPr>
        <xdr:cNvPr id="82" name="楕円 81"/>
        <xdr:cNvSpPr/>
      </xdr:nvSpPr>
      <xdr:spPr>
        <a:xfrm>
          <a:off x="3746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85234</xdr:rowOff>
    </xdr:from>
    <xdr:ext cx="469744" cy="259045"/>
    <xdr:sp macro="" textlink="">
      <xdr:nvSpPr>
        <xdr:cNvPr id="83" name="テキスト ボックス 82"/>
        <xdr:cNvSpPr txBox="1"/>
      </xdr:nvSpPr>
      <xdr:spPr>
        <a:xfrm>
          <a:off x="3562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152146</xdr:rowOff>
    </xdr:from>
    <xdr:to>
      <xdr:col>15</xdr:col>
      <xdr:colOff>101600</xdr:colOff>
      <xdr:row>37</xdr:row>
      <xdr:rowOff>82296</xdr:rowOff>
    </xdr:to>
    <xdr:sp macro="" textlink="">
      <xdr:nvSpPr>
        <xdr:cNvPr id="84" name="楕円 83"/>
        <xdr:cNvSpPr/>
      </xdr:nvSpPr>
      <xdr:spPr>
        <a:xfrm>
          <a:off x="2857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73423</xdr:rowOff>
    </xdr:from>
    <xdr:ext cx="469744" cy="259045"/>
    <xdr:sp macro="" textlink="">
      <xdr:nvSpPr>
        <xdr:cNvPr id="85" name="テキスト ボックス 84"/>
        <xdr:cNvSpPr txBox="1"/>
      </xdr:nvSpPr>
      <xdr:spPr>
        <a:xfrm>
          <a:off x="2673428"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136144</xdr:rowOff>
    </xdr:from>
    <xdr:to>
      <xdr:col>10</xdr:col>
      <xdr:colOff>165100</xdr:colOff>
      <xdr:row>37</xdr:row>
      <xdr:rowOff>66294</xdr:rowOff>
    </xdr:to>
    <xdr:sp macro="" textlink="">
      <xdr:nvSpPr>
        <xdr:cNvPr id="86" name="楕円 85"/>
        <xdr:cNvSpPr/>
      </xdr:nvSpPr>
      <xdr:spPr>
        <a:xfrm>
          <a:off x="1968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57421</xdr:rowOff>
    </xdr:from>
    <xdr:ext cx="469744" cy="259045"/>
    <xdr:sp macro="" textlink="">
      <xdr:nvSpPr>
        <xdr:cNvPr id="87" name="テキスト ボックス 86"/>
        <xdr:cNvSpPr txBox="1"/>
      </xdr:nvSpPr>
      <xdr:spPr>
        <a:xfrm>
          <a:off x="1784428"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73660</xdr:rowOff>
    </xdr:from>
    <xdr:to>
      <xdr:col>6</xdr:col>
      <xdr:colOff>38100</xdr:colOff>
      <xdr:row>37</xdr:row>
      <xdr:rowOff>3810</xdr:rowOff>
    </xdr:to>
    <xdr:sp macro="" textlink="">
      <xdr:nvSpPr>
        <xdr:cNvPr id="88" name="楕円 87"/>
        <xdr:cNvSpPr/>
      </xdr:nvSpPr>
      <xdr:spPr>
        <a:xfrm>
          <a:off x="1079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166387</xdr:rowOff>
    </xdr:from>
    <xdr:ext cx="469744" cy="259045"/>
    <xdr:sp macro="" textlink="">
      <xdr:nvSpPr>
        <xdr:cNvPr id="89" name="テキスト ボックス 88"/>
        <xdr:cNvSpPr txBox="1"/>
      </xdr:nvSpPr>
      <xdr:spPr>
        <a:xfrm>
          <a:off x="895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69547</xdr:rowOff>
    </xdr:from>
    <xdr:to>
      <xdr:col>24</xdr:col>
      <xdr:colOff>63500</xdr:colOff>
      <xdr:row>57</xdr:row>
      <xdr:rowOff>99444</xdr:rowOff>
    </xdr:to>
    <xdr:cxnSp macro="">
      <xdr:nvCxnSpPr>
        <xdr:cNvPr id="116" name="直線コネクタ 115"/>
        <xdr:cNvCxnSpPr/>
      </xdr:nvCxnSpPr>
      <xdr:spPr>
        <a:xfrm flipV="1">
          <a:off x="3797300" y="9842197"/>
          <a:ext cx="8382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99444</xdr:rowOff>
    </xdr:from>
    <xdr:to>
      <xdr:col>19</xdr:col>
      <xdr:colOff>177800</xdr:colOff>
      <xdr:row>57</xdr:row>
      <xdr:rowOff>111390</xdr:rowOff>
    </xdr:to>
    <xdr:cxnSp macro="">
      <xdr:nvCxnSpPr>
        <xdr:cNvPr id="119" name="直線コネクタ 118"/>
        <xdr:cNvCxnSpPr/>
      </xdr:nvCxnSpPr>
      <xdr:spPr>
        <a:xfrm flipV="1">
          <a:off x="2908300" y="9872094"/>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94080</xdr:rowOff>
    </xdr:from>
    <xdr:to>
      <xdr:col>15</xdr:col>
      <xdr:colOff>50800</xdr:colOff>
      <xdr:row>57</xdr:row>
      <xdr:rowOff>111390</xdr:rowOff>
    </xdr:to>
    <xdr:cxnSp macro="">
      <xdr:nvCxnSpPr>
        <xdr:cNvPr id="122" name="直線コネクタ 121"/>
        <xdr:cNvCxnSpPr/>
      </xdr:nvCxnSpPr>
      <xdr:spPr>
        <a:xfrm>
          <a:off x="2019300" y="9866730"/>
          <a:ext cx="889000" cy="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53842</xdr:rowOff>
    </xdr:from>
    <xdr:to>
      <xdr:col>10</xdr:col>
      <xdr:colOff>114300</xdr:colOff>
      <xdr:row>57</xdr:row>
      <xdr:rowOff>94080</xdr:rowOff>
    </xdr:to>
    <xdr:cxnSp macro="">
      <xdr:nvCxnSpPr>
        <xdr:cNvPr id="125" name="直線コネクタ 124"/>
        <xdr:cNvCxnSpPr/>
      </xdr:nvCxnSpPr>
      <xdr:spPr>
        <a:xfrm>
          <a:off x="1130300" y="9826492"/>
          <a:ext cx="8890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19794</xdr:rowOff>
    </xdr:from>
    <xdr:to>
      <xdr:col>6</xdr:col>
      <xdr:colOff>38100</xdr:colOff>
      <xdr:row>57</xdr:row>
      <xdr:rowOff>121394</xdr:rowOff>
    </xdr:to>
    <xdr:sp macro="" textlink="">
      <xdr:nvSpPr>
        <xdr:cNvPr id="128" name="フローチャート: 判断 127"/>
        <xdr:cNvSpPr/>
      </xdr:nvSpPr>
      <xdr:spPr>
        <a:xfrm>
          <a:off x="1079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112521</xdr:rowOff>
    </xdr:from>
    <xdr:ext cx="534377" cy="259045"/>
    <xdr:sp macro="" textlink="">
      <xdr:nvSpPr>
        <xdr:cNvPr id="129" name="テキスト ボックス 128"/>
        <xdr:cNvSpPr txBox="1"/>
      </xdr:nvSpPr>
      <xdr:spPr>
        <a:xfrm>
          <a:off x="863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18747</xdr:rowOff>
    </xdr:from>
    <xdr:to>
      <xdr:col>24</xdr:col>
      <xdr:colOff>114300</xdr:colOff>
      <xdr:row>57</xdr:row>
      <xdr:rowOff>120347</xdr:rowOff>
    </xdr:to>
    <xdr:sp macro="" textlink="">
      <xdr:nvSpPr>
        <xdr:cNvPr id="135" name="楕円 134"/>
        <xdr:cNvSpPr/>
      </xdr:nvSpPr>
      <xdr:spPr>
        <a:xfrm>
          <a:off x="4584700" y="979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48644</xdr:rowOff>
    </xdr:from>
    <xdr:to>
      <xdr:col>20</xdr:col>
      <xdr:colOff>38100</xdr:colOff>
      <xdr:row>57</xdr:row>
      <xdr:rowOff>150244</xdr:rowOff>
    </xdr:to>
    <xdr:sp macro="" textlink="">
      <xdr:nvSpPr>
        <xdr:cNvPr id="137" name="楕円 136"/>
        <xdr:cNvSpPr/>
      </xdr:nvSpPr>
      <xdr:spPr>
        <a:xfrm>
          <a:off x="3746500" y="98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141371</xdr:rowOff>
    </xdr:from>
    <xdr:ext cx="534377" cy="259045"/>
    <xdr:sp macro="" textlink="">
      <xdr:nvSpPr>
        <xdr:cNvPr id="138" name="テキスト ボックス 137"/>
        <xdr:cNvSpPr txBox="1"/>
      </xdr:nvSpPr>
      <xdr:spPr>
        <a:xfrm>
          <a:off x="3530111" y="991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60590</xdr:rowOff>
    </xdr:from>
    <xdr:to>
      <xdr:col>15</xdr:col>
      <xdr:colOff>101600</xdr:colOff>
      <xdr:row>57</xdr:row>
      <xdr:rowOff>162190</xdr:rowOff>
    </xdr:to>
    <xdr:sp macro="" textlink="">
      <xdr:nvSpPr>
        <xdr:cNvPr id="139" name="楕円 138"/>
        <xdr:cNvSpPr/>
      </xdr:nvSpPr>
      <xdr:spPr>
        <a:xfrm>
          <a:off x="2857500" y="98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153317</xdr:rowOff>
    </xdr:from>
    <xdr:ext cx="534377" cy="259045"/>
    <xdr:sp macro="" textlink="">
      <xdr:nvSpPr>
        <xdr:cNvPr id="140" name="テキスト ボックス 139"/>
        <xdr:cNvSpPr txBox="1"/>
      </xdr:nvSpPr>
      <xdr:spPr>
        <a:xfrm>
          <a:off x="2641111" y="99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43280</xdr:rowOff>
    </xdr:from>
    <xdr:to>
      <xdr:col>10</xdr:col>
      <xdr:colOff>165100</xdr:colOff>
      <xdr:row>57</xdr:row>
      <xdr:rowOff>144880</xdr:rowOff>
    </xdr:to>
    <xdr:sp macro="" textlink="">
      <xdr:nvSpPr>
        <xdr:cNvPr id="141" name="楕円 140"/>
        <xdr:cNvSpPr/>
      </xdr:nvSpPr>
      <xdr:spPr>
        <a:xfrm>
          <a:off x="1968500" y="98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136007</xdr:rowOff>
    </xdr:from>
    <xdr:ext cx="534377" cy="259045"/>
    <xdr:sp macro="" textlink="">
      <xdr:nvSpPr>
        <xdr:cNvPr id="142" name="テキスト ボックス 141"/>
        <xdr:cNvSpPr txBox="1"/>
      </xdr:nvSpPr>
      <xdr:spPr>
        <a:xfrm>
          <a:off x="1752111" y="99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3042</xdr:rowOff>
    </xdr:from>
    <xdr:to>
      <xdr:col>6</xdr:col>
      <xdr:colOff>38100</xdr:colOff>
      <xdr:row>57</xdr:row>
      <xdr:rowOff>104642</xdr:rowOff>
    </xdr:to>
    <xdr:sp macro="" textlink="">
      <xdr:nvSpPr>
        <xdr:cNvPr id="143" name="楕円 142"/>
        <xdr:cNvSpPr/>
      </xdr:nvSpPr>
      <xdr:spPr>
        <a:xfrm>
          <a:off x="1079500" y="97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121169</xdr:rowOff>
    </xdr:from>
    <xdr:ext cx="534377" cy="259045"/>
    <xdr:sp macro="" textlink="">
      <xdr:nvSpPr>
        <xdr:cNvPr id="144" name="テキスト ボックス 143"/>
        <xdr:cNvSpPr txBox="1"/>
      </xdr:nvSpPr>
      <xdr:spPr>
        <a:xfrm>
          <a:off x="863111" y="95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10258</xdr:rowOff>
    </xdr:from>
    <xdr:to>
      <xdr:col>24</xdr:col>
      <xdr:colOff>63500</xdr:colOff>
      <xdr:row>76</xdr:row>
      <xdr:rowOff>134116</xdr:rowOff>
    </xdr:to>
    <xdr:cxnSp macro="">
      <xdr:nvCxnSpPr>
        <xdr:cNvPr id="176" name="直線コネクタ 175"/>
        <xdr:cNvCxnSpPr/>
      </xdr:nvCxnSpPr>
      <xdr:spPr>
        <a:xfrm flipV="1">
          <a:off x="3797300" y="13040458"/>
          <a:ext cx="838200" cy="1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134116</xdr:rowOff>
    </xdr:from>
    <xdr:to>
      <xdr:col>19</xdr:col>
      <xdr:colOff>177800</xdr:colOff>
      <xdr:row>76</xdr:row>
      <xdr:rowOff>138536</xdr:rowOff>
    </xdr:to>
    <xdr:cxnSp macro="">
      <xdr:nvCxnSpPr>
        <xdr:cNvPr id="179" name="直線コネクタ 178"/>
        <xdr:cNvCxnSpPr/>
      </xdr:nvCxnSpPr>
      <xdr:spPr>
        <a:xfrm flipV="1">
          <a:off x="2908300" y="1316431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138536</xdr:rowOff>
    </xdr:from>
    <xdr:to>
      <xdr:col>15</xdr:col>
      <xdr:colOff>50800</xdr:colOff>
      <xdr:row>77</xdr:row>
      <xdr:rowOff>10018</xdr:rowOff>
    </xdr:to>
    <xdr:cxnSp macro="">
      <xdr:nvCxnSpPr>
        <xdr:cNvPr id="182" name="直線コネクタ 181"/>
        <xdr:cNvCxnSpPr/>
      </xdr:nvCxnSpPr>
      <xdr:spPr>
        <a:xfrm flipV="1">
          <a:off x="2019300" y="13168736"/>
          <a:ext cx="8890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10018</xdr:rowOff>
    </xdr:from>
    <xdr:to>
      <xdr:col>10</xdr:col>
      <xdr:colOff>114300</xdr:colOff>
      <xdr:row>77</xdr:row>
      <xdr:rowOff>87720</xdr:rowOff>
    </xdr:to>
    <xdr:cxnSp macro="">
      <xdr:nvCxnSpPr>
        <xdr:cNvPr id="185" name="直線コネクタ 184"/>
        <xdr:cNvCxnSpPr/>
      </xdr:nvCxnSpPr>
      <xdr:spPr>
        <a:xfrm flipV="1">
          <a:off x="1130300" y="13211668"/>
          <a:ext cx="889000" cy="7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8" name="フローチャート: 判断 187"/>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89" name="テキスト ボックス 188"/>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130908</xdr:rowOff>
    </xdr:from>
    <xdr:to>
      <xdr:col>24</xdr:col>
      <xdr:colOff>114300</xdr:colOff>
      <xdr:row>76</xdr:row>
      <xdr:rowOff>61058</xdr:rowOff>
    </xdr:to>
    <xdr:sp macro="" textlink="">
      <xdr:nvSpPr>
        <xdr:cNvPr id="195" name="楕円 194"/>
        <xdr:cNvSpPr/>
      </xdr:nvSpPr>
      <xdr:spPr>
        <a:xfrm>
          <a:off x="4584700" y="129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153785</xdr:rowOff>
    </xdr:from>
    <xdr:ext cx="599010" cy="259045"/>
    <xdr:sp macro="" textlink="">
      <xdr:nvSpPr>
        <xdr:cNvPr id="196" name="民生費該当値テキスト"/>
        <xdr:cNvSpPr txBox="1"/>
      </xdr:nvSpPr>
      <xdr:spPr>
        <a:xfrm>
          <a:off x="4686300" y="1284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83316</xdr:rowOff>
    </xdr:from>
    <xdr:to>
      <xdr:col>20</xdr:col>
      <xdr:colOff>38100</xdr:colOff>
      <xdr:row>77</xdr:row>
      <xdr:rowOff>13466</xdr:rowOff>
    </xdr:to>
    <xdr:sp macro="" textlink="">
      <xdr:nvSpPr>
        <xdr:cNvPr id="197" name="楕円 196"/>
        <xdr:cNvSpPr/>
      </xdr:nvSpPr>
      <xdr:spPr>
        <a:xfrm>
          <a:off x="3746500" y="131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4593</xdr:rowOff>
    </xdr:from>
    <xdr:ext cx="599010" cy="259045"/>
    <xdr:sp macro="" textlink="">
      <xdr:nvSpPr>
        <xdr:cNvPr id="198" name="テキスト ボックス 197"/>
        <xdr:cNvSpPr txBox="1"/>
      </xdr:nvSpPr>
      <xdr:spPr>
        <a:xfrm>
          <a:off x="3497795" y="1320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87736</xdr:rowOff>
    </xdr:from>
    <xdr:to>
      <xdr:col>15</xdr:col>
      <xdr:colOff>101600</xdr:colOff>
      <xdr:row>77</xdr:row>
      <xdr:rowOff>17886</xdr:rowOff>
    </xdr:to>
    <xdr:sp macro="" textlink="">
      <xdr:nvSpPr>
        <xdr:cNvPr id="199" name="楕円 198"/>
        <xdr:cNvSpPr/>
      </xdr:nvSpPr>
      <xdr:spPr>
        <a:xfrm>
          <a:off x="2857500" y="131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9013</xdr:rowOff>
    </xdr:from>
    <xdr:ext cx="599010" cy="259045"/>
    <xdr:sp macro="" textlink="">
      <xdr:nvSpPr>
        <xdr:cNvPr id="200" name="テキスト ボックス 199"/>
        <xdr:cNvSpPr txBox="1"/>
      </xdr:nvSpPr>
      <xdr:spPr>
        <a:xfrm>
          <a:off x="2608795" y="1321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130668</xdr:rowOff>
    </xdr:from>
    <xdr:to>
      <xdr:col>10</xdr:col>
      <xdr:colOff>165100</xdr:colOff>
      <xdr:row>77</xdr:row>
      <xdr:rowOff>60818</xdr:rowOff>
    </xdr:to>
    <xdr:sp macro="" textlink="">
      <xdr:nvSpPr>
        <xdr:cNvPr id="201" name="楕円 200"/>
        <xdr:cNvSpPr/>
      </xdr:nvSpPr>
      <xdr:spPr>
        <a:xfrm>
          <a:off x="1968500" y="131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51945</xdr:rowOff>
    </xdr:from>
    <xdr:ext cx="599010" cy="259045"/>
    <xdr:sp macro="" textlink="">
      <xdr:nvSpPr>
        <xdr:cNvPr id="202" name="テキスト ボックス 201"/>
        <xdr:cNvSpPr txBox="1"/>
      </xdr:nvSpPr>
      <xdr:spPr>
        <a:xfrm>
          <a:off x="1719795" y="132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36920</xdr:rowOff>
    </xdr:from>
    <xdr:to>
      <xdr:col>6</xdr:col>
      <xdr:colOff>38100</xdr:colOff>
      <xdr:row>77</xdr:row>
      <xdr:rowOff>138520</xdr:rowOff>
    </xdr:to>
    <xdr:sp macro="" textlink="">
      <xdr:nvSpPr>
        <xdr:cNvPr id="203" name="楕円 202"/>
        <xdr:cNvSpPr/>
      </xdr:nvSpPr>
      <xdr:spPr>
        <a:xfrm>
          <a:off x="1079500" y="132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129647</xdr:rowOff>
    </xdr:from>
    <xdr:ext cx="599010" cy="259045"/>
    <xdr:sp macro="" textlink="">
      <xdr:nvSpPr>
        <xdr:cNvPr id="204" name="テキスト ボックス 203"/>
        <xdr:cNvSpPr txBox="1"/>
      </xdr:nvSpPr>
      <xdr:spPr>
        <a:xfrm>
          <a:off x="830795" y="1333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101935</xdr:rowOff>
    </xdr:from>
    <xdr:to>
      <xdr:col>24</xdr:col>
      <xdr:colOff>63500</xdr:colOff>
      <xdr:row>97</xdr:row>
      <xdr:rowOff>135837</xdr:rowOff>
    </xdr:to>
    <xdr:cxnSp macro="">
      <xdr:nvCxnSpPr>
        <xdr:cNvPr id="232" name="直線コネクタ 231"/>
        <xdr:cNvCxnSpPr/>
      </xdr:nvCxnSpPr>
      <xdr:spPr>
        <a:xfrm flipV="1">
          <a:off x="3797300" y="16732585"/>
          <a:ext cx="8382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102005</xdr:rowOff>
    </xdr:from>
    <xdr:to>
      <xdr:col>19</xdr:col>
      <xdr:colOff>177800</xdr:colOff>
      <xdr:row>97</xdr:row>
      <xdr:rowOff>135837</xdr:rowOff>
    </xdr:to>
    <xdr:cxnSp macro="">
      <xdr:nvCxnSpPr>
        <xdr:cNvPr id="235" name="直線コネクタ 234"/>
        <xdr:cNvCxnSpPr/>
      </xdr:nvCxnSpPr>
      <xdr:spPr>
        <a:xfrm>
          <a:off x="2908300" y="16732655"/>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102005</xdr:rowOff>
    </xdr:from>
    <xdr:to>
      <xdr:col>15</xdr:col>
      <xdr:colOff>50800</xdr:colOff>
      <xdr:row>97</xdr:row>
      <xdr:rowOff>107925</xdr:rowOff>
    </xdr:to>
    <xdr:cxnSp macro="">
      <xdr:nvCxnSpPr>
        <xdr:cNvPr id="238" name="直線コネクタ 237"/>
        <xdr:cNvCxnSpPr/>
      </xdr:nvCxnSpPr>
      <xdr:spPr>
        <a:xfrm flipV="1">
          <a:off x="2019300" y="16732655"/>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23275</xdr:rowOff>
    </xdr:from>
    <xdr:to>
      <xdr:col>10</xdr:col>
      <xdr:colOff>114300</xdr:colOff>
      <xdr:row>97</xdr:row>
      <xdr:rowOff>107925</xdr:rowOff>
    </xdr:to>
    <xdr:cxnSp macro="">
      <xdr:nvCxnSpPr>
        <xdr:cNvPr id="241" name="直線コネクタ 240"/>
        <xdr:cNvCxnSpPr/>
      </xdr:nvCxnSpPr>
      <xdr:spPr>
        <a:xfrm>
          <a:off x="1130300" y="16653925"/>
          <a:ext cx="889000" cy="8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168179</xdr:rowOff>
    </xdr:from>
    <xdr:to>
      <xdr:col>6</xdr:col>
      <xdr:colOff>38100</xdr:colOff>
      <xdr:row>97</xdr:row>
      <xdr:rowOff>98329</xdr:rowOff>
    </xdr:to>
    <xdr:sp macro="" textlink="">
      <xdr:nvSpPr>
        <xdr:cNvPr id="244" name="フローチャート: 判断 243"/>
        <xdr:cNvSpPr/>
      </xdr:nvSpPr>
      <xdr:spPr>
        <a:xfrm>
          <a:off x="10795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89456</xdr:rowOff>
    </xdr:from>
    <xdr:ext cx="534377" cy="259045"/>
    <xdr:sp macro="" textlink="">
      <xdr:nvSpPr>
        <xdr:cNvPr id="245" name="テキスト ボックス 244"/>
        <xdr:cNvSpPr txBox="1"/>
      </xdr:nvSpPr>
      <xdr:spPr>
        <a:xfrm>
          <a:off x="863111" y="1672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51135</xdr:rowOff>
    </xdr:from>
    <xdr:to>
      <xdr:col>24</xdr:col>
      <xdr:colOff>114300</xdr:colOff>
      <xdr:row>97</xdr:row>
      <xdr:rowOff>152735</xdr:rowOff>
    </xdr:to>
    <xdr:sp macro="" textlink="">
      <xdr:nvSpPr>
        <xdr:cNvPr id="251" name="楕円 250"/>
        <xdr:cNvSpPr/>
      </xdr:nvSpPr>
      <xdr:spPr>
        <a:xfrm>
          <a:off x="4584700" y="166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29562</xdr:rowOff>
    </xdr:from>
    <xdr:ext cx="534377" cy="259045"/>
    <xdr:sp macro="" textlink="">
      <xdr:nvSpPr>
        <xdr:cNvPr id="252" name="衛生費該当値テキスト"/>
        <xdr:cNvSpPr txBox="1"/>
      </xdr:nvSpPr>
      <xdr:spPr>
        <a:xfrm>
          <a:off x="4686300" y="1666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85037</xdr:rowOff>
    </xdr:from>
    <xdr:to>
      <xdr:col>20</xdr:col>
      <xdr:colOff>38100</xdr:colOff>
      <xdr:row>98</xdr:row>
      <xdr:rowOff>15187</xdr:rowOff>
    </xdr:to>
    <xdr:sp macro="" textlink="">
      <xdr:nvSpPr>
        <xdr:cNvPr id="253" name="楕円 252"/>
        <xdr:cNvSpPr/>
      </xdr:nvSpPr>
      <xdr:spPr>
        <a:xfrm>
          <a:off x="3746500" y="167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6314</xdr:rowOff>
    </xdr:from>
    <xdr:ext cx="534377" cy="259045"/>
    <xdr:sp macro="" textlink="">
      <xdr:nvSpPr>
        <xdr:cNvPr id="254" name="テキスト ボックス 253"/>
        <xdr:cNvSpPr txBox="1"/>
      </xdr:nvSpPr>
      <xdr:spPr>
        <a:xfrm>
          <a:off x="3530111" y="1680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51205</xdr:rowOff>
    </xdr:from>
    <xdr:to>
      <xdr:col>15</xdr:col>
      <xdr:colOff>101600</xdr:colOff>
      <xdr:row>97</xdr:row>
      <xdr:rowOff>152805</xdr:rowOff>
    </xdr:to>
    <xdr:sp macro="" textlink="">
      <xdr:nvSpPr>
        <xdr:cNvPr id="255" name="楕円 254"/>
        <xdr:cNvSpPr/>
      </xdr:nvSpPr>
      <xdr:spPr>
        <a:xfrm>
          <a:off x="2857500" y="166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143932</xdr:rowOff>
    </xdr:from>
    <xdr:ext cx="534377" cy="259045"/>
    <xdr:sp macro="" textlink="">
      <xdr:nvSpPr>
        <xdr:cNvPr id="256" name="テキスト ボックス 255"/>
        <xdr:cNvSpPr txBox="1"/>
      </xdr:nvSpPr>
      <xdr:spPr>
        <a:xfrm>
          <a:off x="2641111"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57125</xdr:rowOff>
    </xdr:from>
    <xdr:to>
      <xdr:col>10</xdr:col>
      <xdr:colOff>165100</xdr:colOff>
      <xdr:row>97</xdr:row>
      <xdr:rowOff>158725</xdr:rowOff>
    </xdr:to>
    <xdr:sp macro="" textlink="">
      <xdr:nvSpPr>
        <xdr:cNvPr id="257" name="楕円 256"/>
        <xdr:cNvSpPr/>
      </xdr:nvSpPr>
      <xdr:spPr>
        <a:xfrm>
          <a:off x="1968500" y="166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149852</xdr:rowOff>
    </xdr:from>
    <xdr:ext cx="534377" cy="259045"/>
    <xdr:sp macro="" textlink="">
      <xdr:nvSpPr>
        <xdr:cNvPr id="258" name="テキスト ボックス 257"/>
        <xdr:cNvSpPr txBox="1"/>
      </xdr:nvSpPr>
      <xdr:spPr>
        <a:xfrm>
          <a:off x="1752111" y="167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143925</xdr:rowOff>
    </xdr:from>
    <xdr:to>
      <xdr:col>6</xdr:col>
      <xdr:colOff>38100</xdr:colOff>
      <xdr:row>97</xdr:row>
      <xdr:rowOff>74075</xdr:rowOff>
    </xdr:to>
    <xdr:sp macro="" textlink="">
      <xdr:nvSpPr>
        <xdr:cNvPr id="259" name="楕円 258"/>
        <xdr:cNvSpPr/>
      </xdr:nvSpPr>
      <xdr:spPr>
        <a:xfrm>
          <a:off x="1079500" y="166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90602</xdr:rowOff>
    </xdr:from>
    <xdr:ext cx="534377" cy="259045"/>
    <xdr:sp macro="" textlink="">
      <xdr:nvSpPr>
        <xdr:cNvPr id="260" name="テキスト ボックス 259"/>
        <xdr:cNvSpPr txBox="1"/>
      </xdr:nvSpPr>
      <xdr:spPr>
        <a:xfrm>
          <a:off x="863111" y="163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152387</xdr:rowOff>
    </xdr:from>
    <xdr:to>
      <xdr:col>55</xdr:col>
      <xdr:colOff>0</xdr:colOff>
      <xdr:row>37</xdr:row>
      <xdr:rowOff>154044</xdr:rowOff>
    </xdr:to>
    <xdr:cxnSp macro="">
      <xdr:nvCxnSpPr>
        <xdr:cNvPr id="285" name="直線コネクタ 284"/>
        <xdr:cNvCxnSpPr/>
      </xdr:nvCxnSpPr>
      <xdr:spPr>
        <a:xfrm>
          <a:off x="9639300" y="6496037"/>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152387</xdr:rowOff>
    </xdr:from>
    <xdr:to>
      <xdr:col>50</xdr:col>
      <xdr:colOff>114300</xdr:colOff>
      <xdr:row>37</xdr:row>
      <xdr:rowOff>152845</xdr:rowOff>
    </xdr:to>
    <xdr:cxnSp macro="">
      <xdr:nvCxnSpPr>
        <xdr:cNvPr id="288" name="直線コネクタ 287"/>
        <xdr:cNvCxnSpPr/>
      </xdr:nvCxnSpPr>
      <xdr:spPr>
        <a:xfrm flipV="1">
          <a:off x="8750300" y="64960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124613</xdr:rowOff>
    </xdr:from>
    <xdr:to>
      <xdr:col>45</xdr:col>
      <xdr:colOff>177800</xdr:colOff>
      <xdr:row>37</xdr:row>
      <xdr:rowOff>152845</xdr:rowOff>
    </xdr:to>
    <xdr:cxnSp macro="">
      <xdr:nvCxnSpPr>
        <xdr:cNvPr id="291" name="直線コネクタ 290"/>
        <xdr:cNvCxnSpPr/>
      </xdr:nvCxnSpPr>
      <xdr:spPr>
        <a:xfrm>
          <a:off x="7861300" y="6468263"/>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122098</xdr:rowOff>
    </xdr:from>
    <xdr:to>
      <xdr:col>41</xdr:col>
      <xdr:colOff>50800</xdr:colOff>
      <xdr:row>37</xdr:row>
      <xdr:rowOff>124613</xdr:rowOff>
    </xdr:to>
    <xdr:cxnSp macro="">
      <xdr:nvCxnSpPr>
        <xdr:cNvPr id="294" name="直線コネクタ 293"/>
        <xdr:cNvCxnSpPr/>
      </xdr:nvCxnSpPr>
      <xdr:spPr>
        <a:xfrm>
          <a:off x="6972300" y="646574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105759</xdr:rowOff>
    </xdr:from>
    <xdr:to>
      <xdr:col>36</xdr:col>
      <xdr:colOff>165100</xdr:colOff>
      <xdr:row>38</xdr:row>
      <xdr:rowOff>35909</xdr:rowOff>
    </xdr:to>
    <xdr:sp macro="" textlink="">
      <xdr:nvSpPr>
        <xdr:cNvPr id="297" name="フローチャート: 判断 296"/>
        <xdr:cNvSpPr/>
      </xdr:nvSpPr>
      <xdr:spPr>
        <a:xfrm>
          <a:off x="6921500" y="64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27036</xdr:rowOff>
    </xdr:from>
    <xdr:ext cx="378565" cy="259045"/>
    <xdr:sp macro="" textlink="">
      <xdr:nvSpPr>
        <xdr:cNvPr id="298" name="テキスト ボックス 297"/>
        <xdr:cNvSpPr txBox="1"/>
      </xdr:nvSpPr>
      <xdr:spPr>
        <a:xfrm>
          <a:off x="6783017" y="6542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103244</xdr:rowOff>
    </xdr:from>
    <xdr:to>
      <xdr:col>55</xdr:col>
      <xdr:colOff>50800</xdr:colOff>
      <xdr:row>38</xdr:row>
      <xdr:rowOff>33395</xdr:rowOff>
    </xdr:to>
    <xdr:sp macro="" textlink="">
      <xdr:nvSpPr>
        <xdr:cNvPr id="304" name="楕円 303"/>
        <xdr:cNvSpPr/>
      </xdr:nvSpPr>
      <xdr:spPr>
        <a:xfrm>
          <a:off x="10426700" y="6446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101587</xdr:rowOff>
    </xdr:from>
    <xdr:to>
      <xdr:col>50</xdr:col>
      <xdr:colOff>165100</xdr:colOff>
      <xdr:row>38</xdr:row>
      <xdr:rowOff>31738</xdr:rowOff>
    </xdr:to>
    <xdr:sp macro="" textlink="">
      <xdr:nvSpPr>
        <xdr:cNvPr id="306" name="楕円 305"/>
        <xdr:cNvSpPr/>
      </xdr:nvSpPr>
      <xdr:spPr>
        <a:xfrm>
          <a:off x="9588500" y="644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22865</xdr:rowOff>
    </xdr:from>
    <xdr:ext cx="378565" cy="259045"/>
    <xdr:sp macro="" textlink="">
      <xdr:nvSpPr>
        <xdr:cNvPr id="307" name="テキスト ボックス 306"/>
        <xdr:cNvSpPr txBox="1"/>
      </xdr:nvSpPr>
      <xdr:spPr>
        <a:xfrm>
          <a:off x="9450017" y="653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102045</xdr:rowOff>
    </xdr:from>
    <xdr:to>
      <xdr:col>46</xdr:col>
      <xdr:colOff>38100</xdr:colOff>
      <xdr:row>38</xdr:row>
      <xdr:rowOff>32195</xdr:rowOff>
    </xdr:to>
    <xdr:sp macro="" textlink="">
      <xdr:nvSpPr>
        <xdr:cNvPr id="308" name="楕円 307"/>
        <xdr:cNvSpPr/>
      </xdr:nvSpPr>
      <xdr:spPr>
        <a:xfrm>
          <a:off x="8699500" y="64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23321</xdr:rowOff>
    </xdr:from>
    <xdr:ext cx="378565" cy="259045"/>
    <xdr:sp macro="" textlink="">
      <xdr:nvSpPr>
        <xdr:cNvPr id="309" name="テキスト ボックス 308"/>
        <xdr:cNvSpPr txBox="1"/>
      </xdr:nvSpPr>
      <xdr:spPr>
        <a:xfrm>
          <a:off x="8561017" y="653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73813</xdr:rowOff>
    </xdr:from>
    <xdr:to>
      <xdr:col>41</xdr:col>
      <xdr:colOff>101600</xdr:colOff>
      <xdr:row>38</xdr:row>
      <xdr:rowOff>3963</xdr:rowOff>
    </xdr:to>
    <xdr:sp macro="" textlink="">
      <xdr:nvSpPr>
        <xdr:cNvPr id="310" name="楕円 309"/>
        <xdr:cNvSpPr/>
      </xdr:nvSpPr>
      <xdr:spPr>
        <a:xfrm>
          <a:off x="7810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166540</xdr:rowOff>
    </xdr:from>
    <xdr:ext cx="469744" cy="259045"/>
    <xdr:sp macro="" textlink="">
      <xdr:nvSpPr>
        <xdr:cNvPr id="311" name="テキスト ボックス 310"/>
        <xdr:cNvSpPr txBox="1"/>
      </xdr:nvSpPr>
      <xdr:spPr>
        <a:xfrm>
          <a:off x="7626428" y="65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71298</xdr:rowOff>
    </xdr:from>
    <xdr:to>
      <xdr:col>36</xdr:col>
      <xdr:colOff>165100</xdr:colOff>
      <xdr:row>38</xdr:row>
      <xdr:rowOff>1448</xdr:rowOff>
    </xdr:to>
    <xdr:sp macro="" textlink="">
      <xdr:nvSpPr>
        <xdr:cNvPr id="312" name="楕円 311"/>
        <xdr:cNvSpPr/>
      </xdr:nvSpPr>
      <xdr:spPr>
        <a:xfrm>
          <a:off x="6921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17975</xdr:rowOff>
    </xdr:from>
    <xdr:ext cx="469744" cy="259045"/>
    <xdr:sp macro="" textlink="">
      <xdr:nvSpPr>
        <xdr:cNvPr id="313" name="テキスト ボックス 312"/>
        <xdr:cNvSpPr txBox="1"/>
      </xdr:nvSpPr>
      <xdr:spPr>
        <a:xfrm>
          <a:off x="6737428" y="61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14569</xdr:rowOff>
    </xdr:from>
    <xdr:to>
      <xdr:col>55</xdr:col>
      <xdr:colOff>0</xdr:colOff>
      <xdr:row>59</xdr:row>
      <xdr:rowOff>47422</xdr:rowOff>
    </xdr:to>
    <xdr:cxnSp macro="">
      <xdr:nvCxnSpPr>
        <xdr:cNvPr id="344" name="直線コネクタ 343"/>
        <xdr:cNvCxnSpPr/>
      </xdr:nvCxnSpPr>
      <xdr:spPr>
        <a:xfrm>
          <a:off x="9639300" y="10130119"/>
          <a:ext cx="8382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14569</xdr:rowOff>
    </xdr:from>
    <xdr:to>
      <xdr:col>50</xdr:col>
      <xdr:colOff>114300</xdr:colOff>
      <xdr:row>59</xdr:row>
      <xdr:rowOff>71610</xdr:rowOff>
    </xdr:to>
    <xdr:cxnSp macro="">
      <xdr:nvCxnSpPr>
        <xdr:cNvPr id="347" name="直線コネクタ 346"/>
        <xdr:cNvCxnSpPr/>
      </xdr:nvCxnSpPr>
      <xdr:spPr>
        <a:xfrm flipV="1">
          <a:off x="8750300" y="10130119"/>
          <a:ext cx="889000" cy="5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71610</xdr:rowOff>
    </xdr:from>
    <xdr:to>
      <xdr:col>45</xdr:col>
      <xdr:colOff>177800</xdr:colOff>
      <xdr:row>59</xdr:row>
      <xdr:rowOff>74821</xdr:rowOff>
    </xdr:to>
    <xdr:cxnSp macro="">
      <xdr:nvCxnSpPr>
        <xdr:cNvPr id="350" name="直線コネクタ 349"/>
        <xdr:cNvCxnSpPr/>
      </xdr:nvCxnSpPr>
      <xdr:spPr>
        <a:xfrm flipV="1">
          <a:off x="7861300" y="10187160"/>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50078</xdr:rowOff>
    </xdr:from>
    <xdr:to>
      <xdr:col>41</xdr:col>
      <xdr:colOff>50800</xdr:colOff>
      <xdr:row>59</xdr:row>
      <xdr:rowOff>74821</xdr:rowOff>
    </xdr:to>
    <xdr:cxnSp macro="">
      <xdr:nvCxnSpPr>
        <xdr:cNvPr id="353" name="直線コネクタ 352"/>
        <xdr:cNvCxnSpPr/>
      </xdr:nvCxnSpPr>
      <xdr:spPr>
        <a:xfrm>
          <a:off x="6972300" y="10165628"/>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152167</xdr:rowOff>
    </xdr:from>
    <xdr:to>
      <xdr:col>36</xdr:col>
      <xdr:colOff>165100</xdr:colOff>
      <xdr:row>59</xdr:row>
      <xdr:rowOff>82317</xdr:rowOff>
    </xdr:to>
    <xdr:sp macro="" textlink="">
      <xdr:nvSpPr>
        <xdr:cNvPr id="356" name="フローチャート: 判断 355"/>
        <xdr:cNvSpPr/>
      </xdr:nvSpPr>
      <xdr:spPr>
        <a:xfrm>
          <a:off x="6921500" y="1009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98844</xdr:rowOff>
    </xdr:from>
    <xdr:ext cx="469744" cy="259045"/>
    <xdr:sp macro="" textlink="">
      <xdr:nvSpPr>
        <xdr:cNvPr id="357" name="テキスト ボックス 356"/>
        <xdr:cNvSpPr txBox="1"/>
      </xdr:nvSpPr>
      <xdr:spPr>
        <a:xfrm>
          <a:off x="6737428" y="987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168072</xdr:rowOff>
    </xdr:from>
    <xdr:to>
      <xdr:col>55</xdr:col>
      <xdr:colOff>50800</xdr:colOff>
      <xdr:row>59</xdr:row>
      <xdr:rowOff>98222</xdr:rowOff>
    </xdr:to>
    <xdr:sp macro="" textlink="">
      <xdr:nvSpPr>
        <xdr:cNvPr id="363" name="楕円 362"/>
        <xdr:cNvSpPr/>
      </xdr:nvSpPr>
      <xdr:spPr>
        <a:xfrm>
          <a:off x="10426700" y="101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82999</xdr:rowOff>
    </xdr:from>
    <xdr:ext cx="469744" cy="259045"/>
    <xdr:sp macro="" textlink="">
      <xdr:nvSpPr>
        <xdr:cNvPr id="364" name="農林水産業費該当値テキスト"/>
        <xdr:cNvSpPr txBox="1"/>
      </xdr:nvSpPr>
      <xdr:spPr>
        <a:xfrm>
          <a:off x="10528300" y="1002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135219</xdr:rowOff>
    </xdr:from>
    <xdr:to>
      <xdr:col>50</xdr:col>
      <xdr:colOff>165100</xdr:colOff>
      <xdr:row>59</xdr:row>
      <xdr:rowOff>65369</xdr:rowOff>
    </xdr:to>
    <xdr:sp macro="" textlink="">
      <xdr:nvSpPr>
        <xdr:cNvPr id="365" name="楕円 364"/>
        <xdr:cNvSpPr/>
      </xdr:nvSpPr>
      <xdr:spPr>
        <a:xfrm>
          <a:off x="9588500" y="100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56496</xdr:rowOff>
    </xdr:from>
    <xdr:ext cx="469744" cy="259045"/>
    <xdr:sp macro="" textlink="">
      <xdr:nvSpPr>
        <xdr:cNvPr id="366" name="テキスト ボックス 365"/>
        <xdr:cNvSpPr txBox="1"/>
      </xdr:nvSpPr>
      <xdr:spPr>
        <a:xfrm>
          <a:off x="9404428" y="1017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20810</xdr:rowOff>
    </xdr:from>
    <xdr:to>
      <xdr:col>46</xdr:col>
      <xdr:colOff>38100</xdr:colOff>
      <xdr:row>59</xdr:row>
      <xdr:rowOff>122410</xdr:rowOff>
    </xdr:to>
    <xdr:sp macro="" textlink="">
      <xdr:nvSpPr>
        <xdr:cNvPr id="367" name="楕円 366"/>
        <xdr:cNvSpPr/>
      </xdr:nvSpPr>
      <xdr:spPr>
        <a:xfrm>
          <a:off x="8699500" y="101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113537</xdr:rowOff>
    </xdr:from>
    <xdr:ext cx="469744" cy="259045"/>
    <xdr:sp macro="" textlink="">
      <xdr:nvSpPr>
        <xdr:cNvPr id="368" name="テキスト ボックス 367"/>
        <xdr:cNvSpPr txBox="1"/>
      </xdr:nvSpPr>
      <xdr:spPr>
        <a:xfrm>
          <a:off x="8515428" y="102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24021</xdr:rowOff>
    </xdr:from>
    <xdr:to>
      <xdr:col>41</xdr:col>
      <xdr:colOff>101600</xdr:colOff>
      <xdr:row>59</xdr:row>
      <xdr:rowOff>125621</xdr:rowOff>
    </xdr:to>
    <xdr:sp macro="" textlink="">
      <xdr:nvSpPr>
        <xdr:cNvPr id="369" name="楕円 368"/>
        <xdr:cNvSpPr/>
      </xdr:nvSpPr>
      <xdr:spPr>
        <a:xfrm>
          <a:off x="78105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116748</xdr:rowOff>
    </xdr:from>
    <xdr:ext cx="469744" cy="259045"/>
    <xdr:sp macro="" textlink="">
      <xdr:nvSpPr>
        <xdr:cNvPr id="370" name="テキスト ボックス 369"/>
        <xdr:cNvSpPr txBox="1"/>
      </xdr:nvSpPr>
      <xdr:spPr>
        <a:xfrm>
          <a:off x="7626428" y="102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170728</xdr:rowOff>
    </xdr:from>
    <xdr:to>
      <xdr:col>36</xdr:col>
      <xdr:colOff>165100</xdr:colOff>
      <xdr:row>59</xdr:row>
      <xdr:rowOff>100878</xdr:rowOff>
    </xdr:to>
    <xdr:sp macro="" textlink="">
      <xdr:nvSpPr>
        <xdr:cNvPr id="371" name="楕円 370"/>
        <xdr:cNvSpPr/>
      </xdr:nvSpPr>
      <xdr:spPr>
        <a:xfrm>
          <a:off x="6921500" y="101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92005</xdr:rowOff>
    </xdr:from>
    <xdr:ext cx="469744" cy="259045"/>
    <xdr:sp macro="" textlink="">
      <xdr:nvSpPr>
        <xdr:cNvPr id="372" name="テキスト ボックス 371"/>
        <xdr:cNvSpPr txBox="1"/>
      </xdr:nvSpPr>
      <xdr:spPr>
        <a:xfrm>
          <a:off x="6737428" y="102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5169</xdr:rowOff>
    </xdr:from>
    <xdr:to>
      <xdr:col>55</xdr:col>
      <xdr:colOff>0</xdr:colOff>
      <xdr:row>78</xdr:row>
      <xdr:rowOff>13329</xdr:rowOff>
    </xdr:to>
    <xdr:cxnSp macro="">
      <xdr:nvCxnSpPr>
        <xdr:cNvPr id="399" name="直線コネクタ 398"/>
        <xdr:cNvCxnSpPr/>
      </xdr:nvCxnSpPr>
      <xdr:spPr>
        <a:xfrm flipV="1">
          <a:off x="9639300" y="13378269"/>
          <a:ext cx="8382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13329</xdr:rowOff>
    </xdr:from>
    <xdr:to>
      <xdr:col>50</xdr:col>
      <xdr:colOff>114300</xdr:colOff>
      <xdr:row>78</xdr:row>
      <xdr:rowOff>27961</xdr:rowOff>
    </xdr:to>
    <xdr:cxnSp macro="">
      <xdr:nvCxnSpPr>
        <xdr:cNvPr id="402" name="直線コネクタ 401"/>
        <xdr:cNvCxnSpPr/>
      </xdr:nvCxnSpPr>
      <xdr:spPr>
        <a:xfrm flipV="1">
          <a:off x="8750300" y="13386429"/>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27961</xdr:rowOff>
    </xdr:from>
    <xdr:to>
      <xdr:col>45</xdr:col>
      <xdr:colOff>177800</xdr:colOff>
      <xdr:row>78</xdr:row>
      <xdr:rowOff>65633</xdr:rowOff>
    </xdr:to>
    <xdr:cxnSp macro="">
      <xdr:nvCxnSpPr>
        <xdr:cNvPr id="405" name="直線コネクタ 404"/>
        <xdr:cNvCxnSpPr/>
      </xdr:nvCxnSpPr>
      <xdr:spPr>
        <a:xfrm flipV="1">
          <a:off x="7861300" y="13401061"/>
          <a:ext cx="8890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37013</xdr:rowOff>
    </xdr:from>
    <xdr:to>
      <xdr:col>41</xdr:col>
      <xdr:colOff>50800</xdr:colOff>
      <xdr:row>78</xdr:row>
      <xdr:rowOff>65633</xdr:rowOff>
    </xdr:to>
    <xdr:cxnSp macro="">
      <xdr:nvCxnSpPr>
        <xdr:cNvPr id="408" name="直線コネクタ 407"/>
        <xdr:cNvCxnSpPr/>
      </xdr:nvCxnSpPr>
      <xdr:spPr>
        <a:xfrm>
          <a:off x="6972300" y="13410113"/>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118366</xdr:rowOff>
    </xdr:from>
    <xdr:to>
      <xdr:col>36</xdr:col>
      <xdr:colOff>165100</xdr:colOff>
      <xdr:row>78</xdr:row>
      <xdr:rowOff>48516</xdr:rowOff>
    </xdr:to>
    <xdr:sp macro="" textlink="">
      <xdr:nvSpPr>
        <xdr:cNvPr id="411" name="フローチャート: 判断 410"/>
        <xdr:cNvSpPr/>
      </xdr:nvSpPr>
      <xdr:spPr>
        <a:xfrm>
          <a:off x="6921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65043</xdr:rowOff>
    </xdr:from>
    <xdr:ext cx="469744" cy="259045"/>
    <xdr:sp macro="" textlink="">
      <xdr:nvSpPr>
        <xdr:cNvPr id="412" name="テキスト ボックス 411"/>
        <xdr:cNvSpPr txBox="1"/>
      </xdr:nvSpPr>
      <xdr:spPr>
        <a:xfrm>
          <a:off x="6737428"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125819</xdr:rowOff>
    </xdr:from>
    <xdr:to>
      <xdr:col>55</xdr:col>
      <xdr:colOff>50800</xdr:colOff>
      <xdr:row>78</xdr:row>
      <xdr:rowOff>55969</xdr:rowOff>
    </xdr:to>
    <xdr:sp macro="" textlink="">
      <xdr:nvSpPr>
        <xdr:cNvPr id="418" name="楕円 417"/>
        <xdr:cNvSpPr/>
      </xdr:nvSpPr>
      <xdr:spPr>
        <a:xfrm>
          <a:off x="10426700" y="133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40746</xdr:rowOff>
    </xdr:from>
    <xdr:ext cx="469744" cy="259045"/>
    <xdr:sp macro="" textlink="">
      <xdr:nvSpPr>
        <xdr:cNvPr id="419" name="商工費該当値テキスト"/>
        <xdr:cNvSpPr txBox="1"/>
      </xdr:nvSpPr>
      <xdr:spPr>
        <a:xfrm>
          <a:off x="10528300" y="1324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133979</xdr:rowOff>
    </xdr:from>
    <xdr:to>
      <xdr:col>50</xdr:col>
      <xdr:colOff>165100</xdr:colOff>
      <xdr:row>78</xdr:row>
      <xdr:rowOff>64129</xdr:rowOff>
    </xdr:to>
    <xdr:sp macro="" textlink="">
      <xdr:nvSpPr>
        <xdr:cNvPr id="420" name="楕円 419"/>
        <xdr:cNvSpPr/>
      </xdr:nvSpPr>
      <xdr:spPr>
        <a:xfrm>
          <a:off x="9588500" y="133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55256</xdr:rowOff>
    </xdr:from>
    <xdr:ext cx="469744" cy="259045"/>
    <xdr:sp macro="" textlink="">
      <xdr:nvSpPr>
        <xdr:cNvPr id="421" name="テキスト ボックス 420"/>
        <xdr:cNvSpPr txBox="1"/>
      </xdr:nvSpPr>
      <xdr:spPr>
        <a:xfrm>
          <a:off x="9404428" y="1342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148611</xdr:rowOff>
    </xdr:from>
    <xdr:to>
      <xdr:col>46</xdr:col>
      <xdr:colOff>38100</xdr:colOff>
      <xdr:row>78</xdr:row>
      <xdr:rowOff>78761</xdr:rowOff>
    </xdr:to>
    <xdr:sp macro="" textlink="">
      <xdr:nvSpPr>
        <xdr:cNvPr id="422" name="楕円 421"/>
        <xdr:cNvSpPr/>
      </xdr:nvSpPr>
      <xdr:spPr>
        <a:xfrm>
          <a:off x="8699500" y="13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69888</xdr:rowOff>
    </xdr:from>
    <xdr:ext cx="469744" cy="259045"/>
    <xdr:sp macro="" textlink="">
      <xdr:nvSpPr>
        <xdr:cNvPr id="423" name="テキスト ボックス 422"/>
        <xdr:cNvSpPr txBox="1"/>
      </xdr:nvSpPr>
      <xdr:spPr>
        <a:xfrm>
          <a:off x="8515428" y="1344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14833</xdr:rowOff>
    </xdr:from>
    <xdr:to>
      <xdr:col>41</xdr:col>
      <xdr:colOff>101600</xdr:colOff>
      <xdr:row>78</xdr:row>
      <xdr:rowOff>116433</xdr:rowOff>
    </xdr:to>
    <xdr:sp macro="" textlink="">
      <xdr:nvSpPr>
        <xdr:cNvPr id="424" name="楕円 423"/>
        <xdr:cNvSpPr/>
      </xdr:nvSpPr>
      <xdr:spPr>
        <a:xfrm>
          <a:off x="7810500" y="133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107560</xdr:rowOff>
    </xdr:from>
    <xdr:ext cx="469744" cy="259045"/>
    <xdr:sp macro="" textlink="">
      <xdr:nvSpPr>
        <xdr:cNvPr id="425" name="テキスト ボックス 424"/>
        <xdr:cNvSpPr txBox="1"/>
      </xdr:nvSpPr>
      <xdr:spPr>
        <a:xfrm>
          <a:off x="7626428" y="1348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157663</xdr:rowOff>
    </xdr:from>
    <xdr:to>
      <xdr:col>36</xdr:col>
      <xdr:colOff>165100</xdr:colOff>
      <xdr:row>78</xdr:row>
      <xdr:rowOff>87813</xdr:rowOff>
    </xdr:to>
    <xdr:sp macro="" textlink="">
      <xdr:nvSpPr>
        <xdr:cNvPr id="426" name="楕円 425"/>
        <xdr:cNvSpPr/>
      </xdr:nvSpPr>
      <xdr:spPr>
        <a:xfrm>
          <a:off x="6921500" y="133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78940</xdr:rowOff>
    </xdr:from>
    <xdr:ext cx="469744" cy="259045"/>
    <xdr:sp macro="" textlink="">
      <xdr:nvSpPr>
        <xdr:cNvPr id="427" name="テキスト ボックス 426"/>
        <xdr:cNvSpPr txBox="1"/>
      </xdr:nvSpPr>
      <xdr:spPr>
        <a:xfrm>
          <a:off x="6737428" y="134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68986</xdr:rowOff>
    </xdr:from>
    <xdr:to>
      <xdr:col>55</xdr:col>
      <xdr:colOff>0</xdr:colOff>
      <xdr:row>98</xdr:row>
      <xdr:rowOff>82589</xdr:rowOff>
    </xdr:to>
    <xdr:cxnSp macro="">
      <xdr:nvCxnSpPr>
        <xdr:cNvPr id="456" name="直線コネクタ 455"/>
        <xdr:cNvCxnSpPr/>
      </xdr:nvCxnSpPr>
      <xdr:spPr>
        <a:xfrm flipV="1">
          <a:off x="9639300" y="16871086"/>
          <a:ext cx="8382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37123</xdr:rowOff>
    </xdr:from>
    <xdr:to>
      <xdr:col>50</xdr:col>
      <xdr:colOff>114300</xdr:colOff>
      <xdr:row>98</xdr:row>
      <xdr:rowOff>82589</xdr:rowOff>
    </xdr:to>
    <xdr:cxnSp macro="">
      <xdr:nvCxnSpPr>
        <xdr:cNvPr id="459" name="直線コネクタ 458"/>
        <xdr:cNvCxnSpPr/>
      </xdr:nvCxnSpPr>
      <xdr:spPr>
        <a:xfrm>
          <a:off x="8750300" y="16839223"/>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20078</xdr:rowOff>
    </xdr:from>
    <xdr:to>
      <xdr:col>45</xdr:col>
      <xdr:colOff>177800</xdr:colOff>
      <xdr:row>98</xdr:row>
      <xdr:rowOff>37123</xdr:rowOff>
    </xdr:to>
    <xdr:cxnSp macro="">
      <xdr:nvCxnSpPr>
        <xdr:cNvPr id="462" name="直線コネクタ 461"/>
        <xdr:cNvCxnSpPr/>
      </xdr:nvCxnSpPr>
      <xdr:spPr>
        <a:xfrm>
          <a:off x="7861300" y="16822178"/>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20078</xdr:rowOff>
    </xdr:from>
    <xdr:to>
      <xdr:col>41</xdr:col>
      <xdr:colOff>50800</xdr:colOff>
      <xdr:row>98</xdr:row>
      <xdr:rowOff>41002</xdr:rowOff>
    </xdr:to>
    <xdr:cxnSp macro="">
      <xdr:nvCxnSpPr>
        <xdr:cNvPr id="465" name="直線コネクタ 464"/>
        <xdr:cNvCxnSpPr/>
      </xdr:nvCxnSpPr>
      <xdr:spPr>
        <a:xfrm flipV="1">
          <a:off x="6972300" y="16822178"/>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8102</xdr:rowOff>
    </xdr:from>
    <xdr:to>
      <xdr:col>36</xdr:col>
      <xdr:colOff>165100</xdr:colOff>
      <xdr:row>98</xdr:row>
      <xdr:rowOff>109702</xdr:rowOff>
    </xdr:to>
    <xdr:sp macro="" textlink="">
      <xdr:nvSpPr>
        <xdr:cNvPr id="468" name="フローチャート: 判断 467"/>
        <xdr:cNvSpPr/>
      </xdr:nvSpPr>
      <xdr:spPr>
        <a:xfrm>
          <a:off x="6921500" y="1681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100829</xdr:rowOff>
    </xdr:from>
    <xdr:ext cx="534377" cy="259045"/>
    <xdr:sp macro="" textlink="">
      <xdr:nvSpPr>
        <xdr:cNvPr id="469" name="テキスト ボックス 468"/>
        <xdr:cNvSpPr txBox="1"/>
      </xdr:nvSpPr>
      <xdr:spPr>
        <a:xfrm>
          <a:off x="6705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18186</xdr:rowOff>
    </xdr:from>
    <xdr:to>
      <xdr:col>55</xdr:col>
      <xdr:colOff>50800</xdr:colOff>
      <xdr:row>98</xdr:row>
      <xdr:rowOff>119786</xdr:rowOff>
    </xdr:to>
    <xdr:sp macro="" textlink="">
      <xdr:nvSpPr>
        <xdr:cNvPr id="475" name="楕円 474"/>
        <xdr:cNvSpPr/>
      </xdr:nvSpPr>
      <xdr:spPr>
        <a:xfrm>
          <a:off x="10426700" y="168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31789</xdr:rowOff>
    </xdr:from>
    <xdr:to>
      <xdr:col>50</xdr:col>
      <xdr:colOff>165100</xdr:colOff>
      <xdr:row>98</xdr:row>
      <xdr:rowOff>133389</xdr:rowOff>
    </xdr:to>
    <xdr:sp macro="" textlink="">
      <xdr:nvSpPr>
        <xdr:cNvPr id="477" name="楕円 476"/>
        <xdr:cNvSpPr/>
      </xdr:nvSpPr>
      <xdr:spPr>
        <a:xfrm>
          <a:off x="9588500" y="168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124516</xdr:rowOff>
    </xdr:from>
    <xdr:ext cx="534377" cy="259045"/>
    <xdr:sp macro="" textlink="">
      <xdr:nvSpPr>
        <xdr:cNvPr id="478" name="テキスト ボックス 477"/>
        <xdr:cNvSpPr txBox="1"/>
      </xdr:nvSpPr>
      <xdr:spPr>
        <a:xfrm>
          <a:off x="9372111" y="169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157773</xdr:rowOff>
    </xdr:from>
    <xdr:to>
      <xdr:col>46</xdr:col>
      <xdr:colOff>38100</xdr:colOff>
      <xdr:row>98</xdr:row>
      <xdr:rowOff>87923</xdr:rowOff>
    </xdr:to>
    <xdr:sp macro="" textlink="">
      <xdr:nvSpPr>
        <xdr:cNvPr id="479" name="楕円 478"/>
        <xdr:cNvSpPr/>
      </xdr:nvSpPr>
      <xdr:spPr>
        <a:xfrm>
          <a:off x="8699500" y="167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104450</xdr:rowOff>
    </xdr:from>
    <xdr:ext cx="534377" cy="259045"/>
    <xdr:sp macro="" textlink="">
      <xdr:nvSpPr>
        <xdr:cNvPr id="480" name="テキスト ボックス 479"/>
        <xdr:cNvSpPr txBox="1"/>
      </xdr:nvSpPr>
      <xdr:spPr>
        <a:xfrm>
          <a:off x="8483111" y="165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140728</xdr:rowOff>
    </xdr:from>
    <xdr:to>
      <xdr:col>41</xdr:col>
      <xdr:colOff>101600</xdr:colOff>
      <xdr:row>98</xdr:row>
      <xdr:rowOff>70878</xdr:rowOff>
    </xdr:to>
    <xdr:sp macro="" textlink="">
      <xdr:nvSpPr>
        <xdr:cNvPr id="481" name="楕円 480"/>
        <xdr:cNvSpPr/>
      </xdr:nvSpPr>
      <xdr:spPr>
        <a:xfrm>
          <a:off x="7810500" y="167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87405</xdr:rowOff>
    </xdr:from>
    <xdr:ext cx="534377" cy="259045"/>
    <xdr:sp macro="" textlink="">
      <xdr:nvSpPr>
        <xdr:cNvPr id="482" name="テキスト ボックス 481"/>
        <xdr:cNvSpPr txBox="1"/>
      </xdr:nvSpPr>
      <xdr:spPr>
        <a:xfrm>
          <a:off x="7594111" y="165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161652</xdr:rowOff>
    </xdr:from>
    <xdr:to>
      <xdr:col>36</xdr:col>
      <xdr:colOff>165100</xdr:colOff>
      <xdr:row>98</xdr:row>
      <xdr:rowOff>91802</xdr:rowOff>
    </xdr:to>
    <xdr:sp macro="" textlink="">
      <xdr:nvSpPr>
        <xdr:cNvPr id="483" name="楕円 482"/>
        <xdr:cNvSpPr/>
      </xdr:nvSpPr>
      <xdr:spPr>
        <a:xfrm>
          <a:off x="6921500" y="167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108329</xdr:rowOff>
    </xdr:from>
    <xdr:ext cx="534377" cy="259045"/>
    <xdr:sp macro="" textlink="">
      <xdr:nvSpPr>
        <xdr:cNvPr id="484" name="テキスト ボックス 483"/>
        <xdr:cNvSpPr txBox="1"/>
      </xdr:nvSpPr>
      <xdr:spPr>
        <a:xfrm>
          <a:off x="6705111" y="165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79532</xdr:rowOff>
    </xdr:from>
    <xdr:to>
      <xdr:col>85</xdr:col>
      <xdr:colOff>127000</xdr:colOff>
      <xdr:row>38</xdr:row>
      <xdr:rowOff>1488</xdr:rowOff>
    </xdr:to>
    <xdr:cxnSp macro="">
      <xdr:nvCxnSpPr>
        <xdr:cNvPr id="512" name="直線コネクタ 511"/>
        <xdr:cNvCxnSpPr/>
      </xdr:nvCxnSpPr>
      <xdr:spPr>
        <a:xfrm flipV="1">
          <a:off x="15481300" y="6423182"/>
          <a:ext cx="8382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xdr:rowOff>
    </xdr:from>
    <xdr:to>
      <xdr:col>81</xdr:col>
      <xdr:colOff>50800</xdr:colOff>
      <xdr:row>38</xdr:row>
      <xdr:rowOff>1488</xdr:rowOff>
    </xdr:to>
    <xdr:cxnSp macro="">
      <xdr:nvCxnSpPr>
        <xdr:cNvPr id="515" name="直線コネクタ 514"/>
        <xdr:cNvCxnSpPr/>
      </xdr:nvCxnSpPr>
      <xdr:spPr>
        <a:xfrm>
          <a:off x="14592300" y="6515263"/>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xdr:rowOff>
    </xdr:from>
    <xdr:to>
      <xdr:col>76</xdr:col>
      <xdr:colOff>114300</xdr:colOff>
      <xdr:row>38</xdr:row>
      <xdr:rowOff>8072</xdr:rowOff>
    </xdr:to>
    <xdr:cxnSp macro="">
      <xdr:nvCxnSpPr>
        <xdr:cNvPr id="518" name="直線コネクタ 517"/>
        <xdr:cNvCxnSpPr/>
      </xdr:nvCxnSpPr>
      <xdr:spPr>
        <a:xfrm flipV="1">
          <a:off x="13703300" y="6515263"/>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129550</xdr:rowOff>
    </xdr:from>
    <xdr:to>
      <xdr:col>71</xdr:col>
      <xdr:colOff>177800</xdr:colOff>
      <xdr:row>38</xdr:row>
      <xdr:rowOff>8072</xdr:rowOff>
    </xdr:to>
    <xdr:cxnSp macro="">
      <xdr:nvCxnSpPr>
        <xdr:cNvPr id="521" name="直線コネクタ 520"/>
        <xdr:cNvCxnSpPr/>
      </xdr:nvCxnSpPr>
      <xdr:spPr>
        <a:xfrm>
          <a:off x="12814300" y="6473200"/>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24" name="フローチャート: 判断 523"/>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25" name="テキスト ボックス 524"/>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28732</xdr:rowOff>
    </xdr:from>
    <xdr:to>
      <xdr:col>85</xdr:col>
      <xdr:colOff>177800</xdr:colOff>
      <xdr:row>37</xdr:row>
      <xdr:rowOff>130332</xdr:rowOff>
    </xdr:to>
    <xdr:sp macro="" textlink="">
      <xdr:nvSpPr>
        <xdr:cNvPr id="531" name="楕円 530"/>
        <xdr:cNvSpPr/>
      </xdr:nvSpPr>
      <xdr:spPr>
        <a:xfrm>
          <a:off x="16268700" y="63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7159</xdr:rowOff>
    </xdr:from>
    <xdr:ext cx="534377" cy="259045"/>
    <xdr:sp macro="" textlink="">
      <xdr:nvSpPr>
        <xdr:cNvPr id="532" name="消防費該当値テキスト"/>
        <xdr:cNvSpPr txBox="1"/>
      </xdr:nvSpPr>
      <xdr:spPr>
        <a:xfrm>
          <a:off x="16370300" y="63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122138</xdr:rowOff>
    </xdr:from>
    <xdr:to>
      <xdr:col>81</xdr:col>
      <xdr:colOff>101600</xdr:colOff>
      <xdr:row>38</xdr:row>
      <xdr:rowOff>52288</xdr:rowOff>
    </xdr:to>
    <xdr:sp macro="" textlink="">
      <xdr:nvSpPr>
        <xdr:cNvPr id="533" name="楕円 532"/>
        <xdr:cNvSpPr/>
      </xdr:nvSpPr>
      <xdr:spPr>
        <a:xfrm>
          <a:off x="15430500" y="6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43415</xdr:rowOff>
    </xdr:from>
    <xdr:ext cx="534377" cy="259045"/>
    <xdr:sp macro="" textlink="">
      <xdr:nvSpPr>
        <xdr:cNvPr id="534" name="テキスト ボックス 533"/>
        <xdr:cNvSpPr txBox="1"/>
      </xdr:nvSpPr>
      <xdr:spPr>
        <a:xfrm>
          <a:off x="15214111" y="65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120812</xdr:rowOff>
    </xdr:from>
    <xdr:to>
      <xdr:col>76</xdr:col>
      <xdr:colOff>165100</xdr:colOff>
      <xdr:row>38</xdr:row>
      <xdr:rowOff>50963</xdr:rowOff>
    </xdr:to>
    <xdr:sp macro="" textlink="">
      <xdr:nvSpPr>
        <xdr:cNvPr id="535" name="楕円 534"/>
        <xdr:cNvSpPr/>
      </xdr:nvSpPr>
      <xdr:spPr>
        <a:xfrm>
          <a:off x="14541500" y="6464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42090</xdr:rowOff>
    </xdr:from>
    <xdr:ext cx="534377" cy="259045"/>
    <xdr:sp macro="" textlink="">
      <xdr:nvSpPr>
        <xdr:cNvPr id="536" name="テキスト ボックス 535"/>
        <xdr:cNvSpPr txBox="1"/>
      </xdr:nvSpPr>
      <xdr:spPr>
        <a:xfrm>
          <a:off x="14325111" y="65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128722</xdr:rowOff>
    </xdr:from>
    <xdr:to>
      <xdr:col>72</xdr:col>
      <xdr:colOff>38100</xdr:colOff>
      <xdr:row>38</xdr:row>
      <xdr:rowOff>58872</xdr:rowOff>
    </xdr:to>
    <xdr:sp macro="" textlink="">
      <xdr:nvSpPr>
        <xdr:cNvPr id="537" name="楕円 536"/>
        <xdr:cNvSpPr/>
      </xdr:nvSpPr>
      <xdr:spPr>
        <a:xfrm>
          <a:off x="13652500" y="64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49999</xdr:rowOff>
    </xdr:from>
    <xdr:ext cx="534377" cy="259045"/>
    <xdr:sp macro="" textlink="">
      <xdr:nvSpPr>
        <xdr:cNvPr id="538" name="テキスト ボックス 537"/>
        <xdr:cNvSpPr txBox="1"/>
      </xdr:nvSpPr>
      <xdr:spPr>
        <a:xfrm>
          <a:off x="13436111" y="65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78750</xdr:rowOff>
    </xdr:from>
    <xdr:to>
      <xdr:col>67</xdr:col>
      <xdr:colOff>101600</xdr:colOff>
      <xdr:row>38</xdr:row>
      <xdr:rowOff>8900</xdr:rowOff>
    </xdr:to>
    <xdr:sp macro="" textlink="">
      <xdr:nvSpPr>
        <xdr:cNvPr id="539" name="楕円 538"/>
        <xdr:cNvSpPr/>
      </xdr:nvSpPr>
      <xdr:spPr>
        <a:xfrm>
          <a:off x="12763500" y="64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25427</xdr:rowOff>
    </xdr:from>
    <xdr:ext cx="534377" cy="259045"/>
    <xdr:sp macro="" textlink="">
      <xdr:nvSpPr>
        <xdr:cNvPr id="540" name="テキスト ボックス 539"/>
        <xdr:cNvSpPr txBox="1"/>
      </xdr:nvSpPr>
      <xdr:spPr>
        <a:xfrm>
          <a:off x="12547111" y="61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98258</xdr:rowOff>
    </xdr:from>
    <xdr:to>
      <xdr:col>85</xdr:col>
      <xdr:colOff>127000</xdr:colOff>
      <xdr:row>58</xdr:row>
      <xdr:rowOff>121363</xdr:rowOff>
    </xdr:to>
    <xdr:cxnSp macro="">
      <xdr:nvCxnSpPr>
        <xdr:cNvPr id="572" name="直線コネクタ 571"/>
        <xdr:cNvCxnSpPr/>
      </xdr:nvCxnSpPr>
      <xdr:spPr>
        <a:xfrm flipV="1">
          <a:off x="15481300" y="10042358"/>
          <a:ext cx="838200" cy="2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93147</xdr:rowOff>
    </xdr:from>
    <xdr:to>
      <xdr:col>81</xdr:col>
      <xdr:colOff>50800</xdr:colOff>
      <xdr:row>58</xdr:row>
      <xdr:rowOff>121363</xdr:rowOff>
    </xdr:to>
    <xdr:cxnSp macro="">
      <xdr:nvCxnSpPr>
        <xdr:cNvPr id="575" name="直線コネクタ 574"/>
        <xdr:cNvCxnSpPr/>
      </xdr:nvCxnSpPr>
      <xdr:spPr>
        <a:xfrm>
          <a:off x="14592300" y="10037247"/>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77047</xdr:rowOff>
    </xdr:from>
    <xdr:to>
      <xdr:col>76</xdr:col>
      <xdr:colOff>114300</xdr:colOff>
      <xdr:row>58</xdr:row>
      <xdr:rowOff>93147</xdr:rowOff>
    </xdr:to>
    <xdr:cxnSp macro="">
      <xdr:nvCxnSpPr>
        <xdr:cNvPr id="578" name="直線コネクタ 577"/>
        <xdr:cNvCxnSpPr/>
      </xdr:nvCxnSpPr>
      <xdr:spPr>
        <a:xfrm>
          <a:off x="13703300" y="10021147"/>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77047</xdr:rowOff>
    </xdr:from>
    <xdr:to>
      <xdr:col>71</xdr:col>
      <xdr:colOff>177800</xdr:colOff>
      <xdr:row>58</xdr:row>
      <xdr:rowOff>95188</xdr:rowOff>
    </xdr:to>
    <xdr:cxnSp macro="">
      <xdr:nvCxnSpPr>
        <xdr:cNvPr id="581" name="直線コネクタ 580"/>
        <xdr:cNvCxnSpPr/>
      </xdr:nvCxnSpPr>
      <xdr:spPr>
        <a:xfrm flipV="1">
          <a:off x="12814300" y="10021147"/>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33334</xdr:rowOff>
    </xdr:from>
    <xdr:to>
      <xdr:col>67</xdr:col>
      <xdr:colOff>101600</xdr:colOff>
      <xdr:row>57</xdr:row>
      <xdr:rowOff>134934</xdr:rowOff>
    </xdr:to>
    <xdr:sp macro="" textlink="">
      <xdr:nvSpPr>
        <xdr:cNvPr id="584" name="フローチャート: 判断 583"/>
        <xdr:cNvSpPr/>
      </xdr:nvSpPr>
      <xdr:spPr>
        <a:xfrm>
          <a:off x="12763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151461</xdr:rowOff>
    </xdr:from>
    <xdr:ext cx="534377" cy="259045"/>
    <xdr:sp macro="" textlink="">
      <xdr:nvSpPr>
        <xdr:cNvPr id="585" name="テキスト ボックス 584"/>
        <xdr:cNvSpPr txBox="1"/>
      </xdr:nvSpPr>
      <xdr:spPr>
        <a:xfrm>
          <a:off x="12547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47458</xdr:rowOff>
    </xdr:from>
    <xdr:to>
      <xdr:col>85</xdr:col>
      <xdr:colOff>177800</xdr:colOff>
      <xdr:row>58</xdr:row>
      <xdr:rowOff>149058</xdr:rowOff>
    </xdr:to>
    <xdr:sp macro="" textlink="">
      <xdr:nvSpPr>
        <xdr:cNvPr id="591" name="楕円 590"/>
        <xdr:cNvSpPr/>
      </xdr:nvSpPr>
      <xdr:spPr>
        <a:xfrm>
          <a:off x="16268700" y="99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133835</xdr:rowOff>
    </xdr:from>
    <xdr:ext cx="534377" cy="259045"/>
    <xdr:sp macro="" textlink="">
      <xdr:nvSpPr>
        <xdr:cNvPr id="592" name="教育費該当値テキスト"/>
        <xdr:cNvSpPr txBox="1"/>
      </xdr:nvSpPr>
      <xdr:spPr>
        <a:xfrm>
          <a:off x="16370300" y="99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70563</xdr:rowOff>
    </xdr:from>
    <xdr:to>
      <xdr:col>81</xdr:col>
      <xdr:colOff>101600</xdr:colOff>
      <xdr:row>59</xdr:row>
      <xdr:rowOff>713</xdr:rowOff>
    </xdr:to>
    <xdr:sp macro="" textlink="">
      <xdr:nvSpPr>
        <xdr:cNvPr id="593" name="楕円 592"/>
        <xdr:cNvSpPr/>
      </xdr:nvSpPr>
      <xdr:spPr>
        <a:xfrm>
          <a:off x="15430500" y="100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163290</xdr:rowOff>
    </xdr:from>
    <xdr:ext cx="534377" cy="259045"/>
    <xdr:sp macro="" textlink="">
      <xdr:nvSpPr>
        <xdr:cNvPr id="594" name="テキスト ボックス 593"/>
        <xdr:cNvSpPr txBox="1"/>
      </xdr:nvSpPr>
      <xdr:spPr>
        <a:xfrm>
          <a:off x="15214111" y="101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42347</xdr:rowOff>
    </xdr:from>
    <xdr:to>
      <xdr:col>76</xdr:col>
      <xdr:colOff>165100</xdr:colOff>
      <xdr:row>58</xdr:row>
      <xdr:rowOff>143947</xdr:rowOff>
    </xdr:to>
    <xdr:sp macro="" textlink="">
      <xdr:nvSpPr>
        <xdr:cNvPr id="595" name="楕円 594"/>
        <xdr:cNvSpPr/>
      </xdr:nvSpPr>
      <xdr:spPr>
        <a:xfrm>
          <a:off x="14541500" y="998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135074</xdr:rowOff>
    </xdr:from>
    <xdr:ext cx="534377" cy="259045"/>
    <xdr:sp macro="" textlink="">
      <xdr:nvSpPr>
        <xdr:cNvPr id="596" name="テキスト ボックス 595"/>
        <xdr:cNvSpPr txBox="1"/>
      </xdr:nvSpPr>
      <xdr:spPr>
        <a:xfrm>
          <a:off x="14325111" y="1007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26247</xdr:rowOff>
    </xdr:from>
    <xdr:to>
      <xdr:col>72</xdr:col>
      <xdr:colOff>38100</xdr:colOff>
      <xdr:row>58</xdr:row>
      <xdr:rowOff>127847</xdr:rowOff>
    </xdr:to>
    <xdr:sp macro="" textlink="">
      <xdr:nvSpPr>
        <xdr:cNvPr id="597" name="楕円 596"/>
        <xdr:cNvSpPr/>
      </xdr:nvSpPr>
      <xdr:spPr>
        <a:xfrm>
          <a:off x="13652500" y="99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118974</xdr:rowOff>
    </xdr:from>
    <xdr:ext cx="534377" cy="259045"/>
    <xdr:sp macro="" textlink="">
      <xdr:nvSpPr>
        <xdr:cNvPr id="598" name="テキスト ボックス 597"/>
        <xdr:cNvSpPr txBox="1"/>
      </xdr:nvSpPr>
      <xdr:spPr>
        <a:xfrm>
          <a:off x="13436111" y="1006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44388</xdr:rowOff>
    </xdr:from>
    <xdr:to>
      <xdr:col>67</xdr:col>
      <xdr:colOff>101600</xdr:colOff>
      <xdr:row>58</xdr:row>
      <xdr:rowOff>145988</xdr:rowOff>
    </xdr:to>
    <xdr:sp macro="" textlink="">
      <xdr:nvSpPr>
        <xdr:cNvPr id="599" name="楕円 598"/>
        <xdr:cNvSpPr/>
      </xdr:nvSpPr>
      <xdr:spPr>
        <a:xfrm>
          <a:off x="12763500" y="99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137115</xdr:rowOff>
    </xdr:from>
    <xdr:ext cx="534377" cy="259045"/>
    <xdr:sp macro="" textlink="">
      <xdr:nvSpPr>
        <xdr:cNvPr id="600" name="テキスト ボックス 599"/>
        <xdr:cNvSpPr txBox="1"/>
      </xdr:nvSpPr>
      <xdr:spPr>
        <a:xfrm>
          <a:off x="12547111" y="100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22237</xdr:rowOff>
    </xdr:from>
    <xdr:to>
      <xdr:col>85</xdr:col>
      <xdr:colOff>127000</xdr:colOff>
      <xdr:row>79</xdr:row>
      <xdr:rowOff>44450</xdr:rowOff>
    </xdr:to>
    <xdr:cxnSp macro="">
      <xdr:nvCxnSpPr>
        <xdr:cNvPr id="629" name="直線コネクタ 628"/>
        <xdr:cNvCxnSpPr/>
      </xdr:nvCxnSpPr>
      <xdr:spPr>
        <a:xfrm flipV="1">
          <a:off x="15481300" y="13566787"/>
          <a:ext cx="8382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159322</xdr:rowOff>
    </xdr:from>
    <xdr:to>
      <xdr:col>67</xdr:col>
      <xdr:colOff>101600</xdr:colOff>
      <xdr:row>79</xdr:row>
      <xdr:rowOff>89472</xdr:rowOff>
    </xdr:to>
    <xdr:sp macro="" textlink="">
      <xdr:nvSpPr>
        <xdr:cNvPr id="641" name="フローチャート: 判断 640"/>
        <xdr:cNvSpPr/>
      </xdr:nvSpPr>
      <xdr:spPr>
        <a:xfrm>
          <a:off x="12763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105999</xdr:rowOff>
    </xdr:from>
    <xdr:ext cx="378565" cy="259045"/>
    <xdr:sp macro="" textlink="">
      <xdr:nvSpPr>
        <xdr:cNvPr id="642" name="テキスト ボックス 641"/>
        <xdr:cNvSpPr txBox="1"/>
      </xdr:nvSpPr>
      <xdr:spPr>
        <a:xfrm>
          <a:off x="12625017" y="133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142887</xdr:rowOff>
    </xdr:from>
    <xdr:to>
      <xdr:col>85</xdr:col>
      <xdr:colOff>177800</xdr:colOff>
      <xdr:row>79</xdr:row>
      <xdr:rowOff>73037</xdr:rowOff>
    </xdr:to>
    <xdr:sp macro="" textlink="">
      <xdr:nvSpPr>
        <xdr:cNvPr id="648" name="楕円 647"/>
        <xdr:cNvSpPr/>
      </xdr:nvSpPr>
      <xdr:spPr>
        <a:xfrm>
          <a:off x="16268700" y="135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469744" cy="259045"/>
    <xdr:sp macro="" textlink="">
      <xdr:nvSpPr>
        <xdr:cNvPr id="649" name="災害復旧費該当値テキスト"/>
        <xdr:cNvSpPr txBox="1"/>
      </xdr:nvSpPr>
      <xdr:spPr>
        <a:xfrm>
          <a:off x="16370300" y="134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10475</xdr:rowOff>
    </xdr:from>
    <xdr:to>
      <xdr:col>85</xdr:col>
      <xdr:colOff>127000</xdr:colOff>
      <xdr:row>97</xdr:row>
      <xdr:rowOff>26707</xdr:rowOff>
    </xdr:to>
    <xdr:cxnSp macro="">
      <xdr:nvCxnSpPr>
        <xdr:cNvPr id="688" name="直線コネクタ 687"/>
        <xdr:cNvCxnSpPr/>
      </xdr:nvCxnSpPr>
      <xdr:spPr>
        <a:xfrm flipV="1">
          <a:off x="15481300" y="16641125"/>
          <a:ext cx="8382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26707</xdr:rowOff>
    </xdr:from>
    <xdr:to>
      <xdr:col>81</xdr:col>
      <xdr:colOff>50800</xdr:colOff>
      <xdr:row>97</xdr:row>
      <xdr:rowOff>31719</xdr:rowOff>
    </xdr:to>
    <xdr:cxnSp macro="">
      <xdr:nvCxnSpPr>
        <xdr:cNvPr id="691" name="直線コネクタ 690"/>
        <xdr:cNvCxnSpPr/>
      </xdr:nvCxnSpPr>
      <xdr:spPr>
        <a:xfrm flipV="1">
          <a:off x="14592300" y="16657357"/>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31719</xdr:rowOff>
    </xdr:from>
    <xdr:to>
      <xdr:col>76</xdr:col>
      <xdr:colOff>114300</xdr:colOff>
      <xdr:row>97</xdr:row>
      <xdr:rowOff>32879</xdr:rowOff>
    </xdr:to>
    <xdr:cxnSp macro="">
      <xdr:nvCxnSpPr>
        <xdr:cNvPr id="694" name="直線コネクタ 693"/>
        <xdr:cNvCxnSpPr/>
      </xdr:nvCxnSpPr>
      <xdr:spPr>
        <a:xfrm flipV="1">
          <a:off x="13703300" y="16662369"/>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32879</xdr:rowOff>
    </xdr:from>
    <xdr:to>
      <xdr:col>71</xdr:col>
      <xdr:colOff>177800</xdr:colOff>
      <xdr:row>97</xdr:row>
      <xdr:rowOff>61224</xdr:rowOff>
    </xdr:to>
    <xdr:cxnSp macro="">
      <xdr:nvCxnSpPr>
        <xdr:cNvPr id="697" name="直線コネクタ 696"/>
        <xdr:cNvCxnSpPr/>
      </xdr:nvCxnSpPr>
      <xdr:spPr>
        <a:xfrm flipV="1">
          <a:off x="12814300" y="16663529"/>
          <a:ext cx="8890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162525</xdr:rowOff>
    </xdr:from>
    <xdr:to>
      <xdr:col>67</xdr:col>
      <xdr:colOff>101600</xdr:colOff>
      <xdr:row>96</xdr:row>
      <xdr:rowOff>92675</xdr:rowOff>
    </xdr:to>
    <xdr:sp macro="" textlink="">
      <xdr:nvSpPr>
        <xdr:cNvPr id="700" name="フローチャート: 判断 699"/>
        <xdr:cNvSpPr/>
      </xdr:nvSpPr>
      <xdr:spPr>
        <a:xfrm>
          <a:off x="12763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109202</xdr:rowOff>
    </xdr:from>
    <xdr:ext cx="534377" cy="259045"/>
    <xdr:sp macro="" textlink="">
      <xdr:nvSpPr>
        <xdr:cNvPr id="701" name="テキスト ボックス 700"/>
        <xdr:cNvSpPr txBox="1"/>
      </xdr:nvSpPr>
      <xdr:spPr>
        <a:xfrm>
          <a:off x="12547111" y="162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131125</xdr:rowOff>
    </xdr:from>
    <xdr:to>
      <xdr:col>85</xdr:col>
      <xdr:colOff>177800</xdr:colOff>
      <xdr:row>97</xdr:row>
      <xdr:rowOff>61275</xdr:rowOff>
    </xdr:to>
    <xdr:sp macro="" textlink="">
      <xdr:nvSpPr>
        <xdr:cNvPr id="707" name="楕円 706"/>
        <xdr:cNvSpPr/>
      </xdr:nvSpPr>
      <xdr:spPr>
        <a:xfrm>
          <a:off x="16268700" y="165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109552</xdr:rowOff>
    </xdr:from>
    <xdr:ext cx="534377" cy="259045"/>
    <xdr:sp macro="" textlink="">
      <xdr:nvSpPr>
        <xdr:cNvPr id="708" name="公債費該当値テキスト"/>
        <xdr:cNvSpPr txBox="1"/>
      </xdr:nvSpPr>
      <xdr:spPr>
        <a:xfrm>
          <a:off x="16370300" y="165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147357</xdr:rowOff>
    </xdr:from>
    <xdr:to>
      <xdr:col>81</xdr:col>
      <xdr:colOff>101600</xdr:colOff>
      <xdr:row>97</xdr:row>
      <xdr:rowOff>77507</xdr:rowOff>
    </xdr:to>
    <xdr:sp macro="" textlink="">
      <xdr:nvSpPr>
        <xdr:cNvPr id="709" name="楕円 708"/>
        <xdr:cNvSpPr/>
      </xdr:nvSpPr>
      <xdr:spPr>
        <a:xfrm>
          <a:off x="15430500" y="166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68634</xdr:rowOff>
    </xdr:from>
    <xdr:ext cx="534377" cy="259045"/>
    <xdr:sp macro="" textlink="">
      <xdr:nvSpPr>
        <xdr:cNvPr id="710" name="テキスト ボックス 709"/>
        <xdr:cNvSpPr txBox="1"/>
      </xdr:nvSpPr>
      <xdr:spPr>
        <a:xfrm>
          <a:off x="15214111" y="1669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152369</xdr:rowOff>
    </xdr:from>
    <xdr:to>
      <xdr:col>76</xdr:col>
      <xdr:colOff>165100</xdr:colOff>
      <xdr:row>97</xdr:row>
      <xdr:rowOff>82519</xdr:rowOff>
    </xdr:to>
    <xdr:sp macro="" textlink="">
      <xdr:nvSpPr>
        <xdr:cNvPr id="711" name="楕円 710"/>
        <xdr:cNvSpPr/>
      </xdr:nvSpPr>
      <xdr:spPr>
        <a:xfrm>
          <a:off x="14541500" y="166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73646</xdr:rowOff>
    </xdr:from>
    <xdr:ext cx="534377" cy="259045"/>
    <xdr:sp macro="" textlink="">
      <xdr:nvSpPr>
        <xdr:cNvPr id="712" name="テキスト ボックス 711"/>
        <xdr:cNvSpPr txBox="1"/>
      </xdr:nvSpPr>
      <xdr:spPr>
        <a:xfrm>
          <a:off x="14325111" y="167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153529</xdr:rowOff>
    </xdr:from>
    <xdr:to>
      <xdr:col>72</xdr:col>
      <xdr:colOff>38100</xdr:colOff>
      <xdr:row>97</xdr:row>
      <xdr:rowOff>83679</xdr:rowOff>
    </xdr:to>
    <xdr:sp macro="" textlink="">
      <xdr:nvSpPr>
        <xdr:cNvPr id="713" name="楕円 712"/>
        <xdr:cNvSpPr/>
      </xdr:nvSpPr>
      <xdr:spPr>
        <a:xfrm>
          <a:off x="13652500" y="166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74806</xdr:rowOff>
    </xdr:from>
    <xdr:ext cx="534377" cy="259045"/>
    <xdr:sp macro="" textlink="">
      <xdr:nvSpPr>
        <xdr:cNvPr id="714" name="テキスト ボックス 713"/>
        <xdr:cNvSpPr txBox="1"/>
      </xdr:nvSpPr>
      <xdr:spPr>
        <a:xfrm>
          <a:off x="13436111" y="1670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10424</xdr:rowOff>
    </xdr:from>
    <xdr:to>
      <xdr:col>67</xdr:col>
      <xdr:colOff>101600</xdr:colOff>
      <xdr:row>97</xdr:row>
      <xdr:rowOff>112024</xdr:rowOff>
    </xdr:to>
    <xdr:sp macro="" textlink="">
      <xdr:nvSpPr>
        <xdr:cNvPr id="715" name="楕円 714"/>
        <xdr:cNvSpPr/>
      </xdr:nvSpPr>
      <xdr:spPr>
        <a:xfrm>
          <a:off x="12763500" y="166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103151</xdr:rowOff>
    </xdr:from>
    <xdr:ext cx="534377" cy="259045"/>
    <xdr:sp macro="" textlink="">
      <xdr:nvSpPr>
        <xdr:cNvPr id="716" name="テキスト ボックス 715"/>
        <xdr:cNvSpPr txBox="1"/>
      </xdr:nvSpPr>
      <xdr:spPr>
        <a:xfrm>
          <a:off x="12547111" y="16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55" name="フローチャート: 判断 754"/>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56" name="テキスト ボックス 755"/>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１４５，３９１円となっており、年々増加しており、類似団体と比較して高い状況となった。これは、社会情勢の変化により、生活保護受給者の増加傾向が続き、障害福祉サービス費、児童福祉費も増加している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土木費は、住民一人当たり３８，５６０円となっており、類似団体と比較して低い状況となっている。これは、事業の進捗により高坂駅東口第一土地区画整理事業特別会計への繰出金が減となったこと等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債費は、住民一人当たり２６，４１４円となっており、前年度に比べ上昇しているものの、依然として類似団体と比較して低い状況となっている。これは、起債対象事業の精査により元利償還金の額が多額とならないよう努めている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財政調整基金への積み立てを継続的に行っているが、財政調整基金の残高はここ数年減少傾向にあり、平成２８年度以降において、年度末残高が２０億円を下回っている。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今後も財政調整基金への積み立てを継続的に行うとともに、経常経費の削減により残高水準の適正化、実質収支額の改善を図る。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各連結対象会計における赤字額は皆無であり、全て黒字にて推移している。</a:t>
          </a:r>
        </a:p>
        <a:p>
          <a:r>
            <a:rPr kumimoji="1" lang="ja-JP" altLang="en-US" sz="1400">
              <a:latin typeface="ＭＳ ゴシック" pitchFamily="49" charset="-128"/>
              <a:ea typeface="ＭＳ ゴシック" pitchFamily="49" charset="-128"/>
            </a:rPr>
            <a:t>今後も各連結対象会計の黒字の維持を図る。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33215724</v>
      </c>
      <c r="BO4" s="462"/>
      <c r="BP4" s="462"/>
      <c r="BQ4" s="462"/>
      <c r="BR4" s="462"/>
      <c r="BS4" s="462"/>
      <c r="BT4" s="462"/>
      <c r="BU4" s="463"/>
      <c r="BV4" s="461">
        <v>30944898</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6.1</v>
      </c>
      <c r="CU4" s="646"/>
      <c r="CV4" s="646"/>
      <c r="CW4" s="646"/>
      <c r="CX4" s="646"/>
      <c r="CY4" s="646"/>
      <c r="CZ4" s="646"/>
      <c r="DA4" s="647"/>
      <c r="DB4" s="645">
        <v>6.2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31971557</v>
      </c>
      <c r="BO5" s="467"/>
      <c r="BP5" s="467"/>
      <c r="BQ5" s="467"/>
      <c r="BR5" s="467"/>
      <c r="BS5" s="467"/>
      <c r="BT5" s="467"/>
      <c r="BU5" s="468"/>
      <c r="BV5" s="466">
        <v>29569676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96.4</v>
      </c>
      <c r="CU5" s="437"/>
      <c r="CV5" s="437"/>
      <c r="CW5" s="437"/>
      <c r="CX5" s="437"/>
      <c r="CY5" s="437"/>
      <c r="CZ5" s="437"/>
      <c r="DA5" s="438"/>
      <c r="DB5" s="436">
        <v>92.8</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1244167</v>
      </c>
      <c r="BO6" s="467"/>
      <c r="BP6" s="467"/>
      <c r="BQ6" s="467"/>
      <c r="BR6" s="467"/>
      <c r="BS6" s="467"/>
      <c r="BT6" s="467"/>
      <c r="BU6" s="468"/>
      <c r="BV6" s="466">
        <v>1375222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101.8</v>
      </c>
      <c r="CU6" s="620"/>
      <c r="CV6" s="620"/>
      <c r="CW6" s="620"/>
      <c r="CX6" s="620"/>
      <c r="CY6" s="620"/>
      <c r="CZ6" s="620"/>
      <c r="DA6" s="621"/>
      <c r="DB6" s="619">
        <v>99</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165206</v>
      </c>
      <c r="BO7" s="467"/>
      <c r="BP7" s="467"/>
      <c r="BQ7" s="467"/>
      <c r="BR7" s="467"/>
      <c r="BS7" s="467"/>
      <c r="BT7" s="467"/>
      <c r="BU7" s="468"/>
      <c r="BV7" s="466">
        <v>282644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17732909</v>
      </c>
      <c r="CU7" s="467"/>
      <c r="CV7" s="467"/>
      <c r="CW7" s="467"/>
      <c r="CX7" s="467"/>
      <c r="CY7" s="467"/>
      <c r="CZ7" s="467"/>
      <c r="DA7" s="468"/>
      <c r="DB7" s="466">
        <v>17493246</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1078961</v>
      </c>
      <c r="BO8" s="467"/>
      <c r="BP8" s="467"/>
      <c r="BQ8" s="467"/>
      <c r="BR8" s="467"/>
      <c r="BS8" s="467"/>
      <c r="BT8" s="467"/>
      <c r="BU8" s="468"/>
      <c r="BV8" s="466">
        <v>1092578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0.88</v>
      </c>
      <c r="CU8" s="580"/>
      <c r="CV8" s="580"/>
      <c r="CW8" s="580"/>
      <c r="CX8" s="580"/>
      <c r="CY8" s="580"/>
      <c r="CZ8" s="580"/>
      <c r="DA8" s="581"/>
      <c r="DB8" s="579">
        <v>0.87</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91437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-13617</v>
      </c>
      <c r="BO9" s="467"/>
      <c r="BP9" s="467"/>
      <c r="BQ9" s="467"/>
      <c r="BR9" s="467"/>
      <c r="BS9" s="467"/>
      <c r="BT9" s="467"/>
      <c r="BU9" s="468"/>
      <c r="BV9" s="466">
        <v>-33841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10.5</v>
      </c>
      <c r="CU9" s="437"/>
      <c r="CV9" s="437"/>
      <c r="CW9" s="437"/>
      <c r="CX9" s="437"/>
      <c r="CY9" s="437"/>
      <c r="CZ9" s="437"/>
      <c r="DA9" s="438"/>
      <c r="DB9" s="436">
        <v>10.4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90099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93</v>
      </c>
      <c r="AV10" s="524"/>
      <c r="AW10" s="524"/>
      <c r="AX10" s="524"/>
      <c r="AY10" s="446" t="s">
        <v>119</v>
      </c>
      <c r="AZ10" s="447"/>
      <c r="BA10" s="447"/>
      <c r="BB10" s="447"/>
      <c r="BC10" s="447"/>
      <c r="BD10" s="447"/>
      <c r="BE10" s="447"/>
      <c r="BF10" s="447"/>
      <c r="BG10" s="447"/>
      <c r="BH10" s="447"/>
      <c r="BI10" s="447"/>
      <c r="BJ10" s="447"/>
      <c r="BK10" s="447"/>
      <c r="BL10" s="447"/>
      <c r="BM10" s="448"/>
      <c r="BN10" s="466">
        <v>1290637</v>
      </c>
      <c r="BO10" s="467"/>
      <c r="BP10" s="467"/>
      <c r="BQ10" s="467"/>
      <c r="BR10" s="467"/>
      <c r="BS10" s="467"/>
      <c r="BT10" s="467"/>
      <c r="BU10" s="468"/>
      <c r="BV10" s="466">
        <v>900640</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c r="A12" s="187"/>
      <c r="B12" s="582" t="s">
        <v>127</v>
      </c>
      <c r="C12" s="583"/>
      <c r="D12" s="583"/>
      <c r="E12" s="583"/>
      <c r="F12" s="583"/>
      <c r="G12" s="583"/>
      <c r="H12" s="583"/>
      <c r="I12" s="583"/>
      <c r="J12" s="583"/>
      <c r="K12" s="584"/>
      <c r="L12" s="591" t="s">
        <v>128</v>
      </c>
      <c r="M12" s="592"/>
      <c r="N12" s="592"/>
      <c r="O12" s="592"/>
      <c r="P12" s="592"/>
      <c r="Q12" s="593"/>
      <c r="R12" s="594">
        <v>90348</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93</v>
      </c>
      <c r="AV12" s="524"/>
      <c r="AW12" s="524"/>
      <c r="AX12" s="524"/>
      <c r="AY12" s="446" t="s">
        <v>132</v>
      </c>
      <c r="AZ12" s="447"/>
      <c r="BA12" s="447"/>
      <c r="BB12" s="447"/>
      <c r="BC12" s="447"/>
      <c r="BD12" s="447"/>
      <c r="BE12" s="447"/>
      <c r="BF12" s="447"/>
      <c r="BG12" s="447"/>
      <c r="BH12" s="447"/>
      <c r="BI12" s="447"/>
      <c r="BJ12" s="447"/>
      <c r="BK12" s="447"/>
      <c r="BL12" s="447"/>
      <c r="BM12" s="448"/>
      <c r="BN12" s="466">
        <v>1335200</v>
      </c>
      <c r="BO12" s="467"/>
      <c r="BP12" s="467"/>
      <c r="BQ12" s="467"/>
      <c r="BR12" s="467"/>
      <c r="BS12" s="467"/>
      <c r="BT12" s="467"/>
      <c r="BU12" s="468"/>
      <c r="BV12" s="466">
        <v>1041000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134</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135</v>
      </c>
      <c r="N13" s="567"/>
      <c r="O13" s="567"/>
      <c r="P13" s="567"/>
      <c r="Q13" s="568"/>
      <c r="R13" s="569">
        <v>87805</v>
      </c>
      <c r="S13" s="570"/>
      <c r="T13" s="570"/>
      <c r="U13" s="570"/>
      <c r="V13" s="571"/>
      <c r="W13" s="557" t="s">
        <v>136</v>
      </c>
      <c r="X13" s="479"/>
      <c r="Y13" s="479"/>
      <c r="Z13" s="479"/>
      <c r="AA13" s="479"/>
      <c r="AB13" s="480"/>
      <c r="AC13" s="442">
        <v>712</v>
      </c>
      <c r="AD13" s="443"/>
      <c r="AE13" s="443"/>
      <c r="AF13" s="443"/>
      <c r="AG13" s="444"/>
      <c r="AH13" s="442">
        <v>794</v>
      </c>
      <c r="AI13" s="443"/>
      <c r="AJ13" s="443"/>
      <c r="AK13" s="443"/>
      <c r="AL13" s="445"/>
      <c r="AM13" s="535" t="s">
        <v>137</v>
      </c>
      <c r="AN13" s="440"/>
      <c r="AO13" s="440"/>
      <c r="AP13" s="440"/>
      <c r="AQ13" s="440"/>
      <c r="AR13" s="440"/>
      <c r="AS13" s="440"/>
      <c r="AT13" s="441"/>
      <c r="AU13" s="523" t="s">
        <v>104</v>
      </c>
      <c r="AV13" s="524"/>
      <c r="AW13" s="524"/>
      <c r="AX13" s="524"/>
      <c r="AY13" s="446" t="s">
        <v>138</v>
      </c>
      <c r="AZ13" s="447"/>
      <c r="BA13" s="447"/>
      <c r="BB13" s="447"/>
      <c r="BC13" s="447"/>
      <c r="BD13" s="447"/>
      <c r="BE13" s="447"/>
      <c r="BF13" s="447"/>
      <c r="BG13" s="447"/>
      <c r="BH13" s="447"/>
      <c r="BI13" s="447"/>
      <c r="BJ13" s="447"/>
      <c r="BK13" s="447"/>
      <c r="BL13" s="447"/>
      <c r="BM13" s="448"/>
      <c r="BN13" s="466">
        <v>-58180</v>
      </c>
      <c r="BO13" s="467"/>
      <c r="BP13" s="467"/>
      <c r="BQ13" s="467"/>
      <c r="BR13" s="467"/>
      <c r="BS13" s="467"/>
      <c r="BT13" s="467"/>
      <c r="BU13" s="468"/>
      <c r="BV13" s="466">
        <v>-174201</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3</v>
      </c>
      <c r="CU13" s="437"/>
      <c r="CV13" s="437"/>
      <c r="CW13" s="437"/>
      <c r="CX13" s="437"/>
      <c r="CY13" s="437"/>
      <c r="CZ13" s="437"/>
      <c r="DA13" s="438"/>
      <c r="DB13" s="436">
        <v>3.1</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140</v>
      </c>
      <c r="M14" s="603"/>
      <c r="N14" s="603"/>
      <c r="O14" s="603"/>
      <c r="P14" s="603"/>
      <c r="Q14" s="604"/>
      <c r="R14" s="569">
        <v>90290</v>
      </c>
      <c r="S14" s="570"/>
      <c r="T14" s="570"/>
      <c r="U14" s="570"/>
      <c r="V14" s="571"/>
      <c r="W14" s="572"/>
      <c r="X14" s="482"/>
      <c r="Y14" s="482"/>
      <c r="Z14" s="482"/>
      <c r="AA14" s="482"/>
      <c r="AB14" s="483"/>
      <c r="AC14" s="562">
        <v>1.7</v>
      </c>
      <c r="AD14" s="563"/>
      <c r="AE14" s="563"/>
      <c r="AF14" s="563"/>
      <c r="AG14" s="564"/>
      <c r="AH14" s="562">
        <v>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v>26.3</v>
      </c>
      <c r="CU14" s="574"/>
      <c r="CV14" s="574"/>
      <c r="CW14" s="574"/>
      <c r="CX14" s="574"/>
      <c r="CY14" s="574"/>
      <c r="CZ14" s="574"/>
      <c r="DA14" s="575"/>
      <c r="DB14" s="573">
        <v>23.4</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135</v>
      </c>
      <c r="N15" s="567"/>
      <c r="O15" s="567"/>
      <c r="P15" s="567"/>
      <c r="Q15" s="568"/>
      <c r="R15" s="569">
        <v>88017</v>
      </c>
      <c r="S15" s="570"/>
      <c r="T15" s="570"/>
      <c r="U15" s="570"/>
      <c r="V15" s="571"/>
      <c r="W15" s="557" t="s">
        <v>142</v>
      </c>
      <c r="X15" s="479"/>
      <c r="Y15" s="479"/>
      <c r="Z15" s="479"/>
      <c r="AA15" s="479"/>
      <c r="AB15" s="480"/>
      <c r="AC15" s="442">
        <v>12101</v>
      </c>
      <c r="AD15" s="443"/>
      <c r="AE15" s="443"/>
      <c r="AF15" s="443"/>
      <c r="AG15" s="444"/>
      <c r="AH15" s="442">
        <v>12541</v>
      </c>
      <c r="AI15" s="443"/>
      <c r="AJ15" s="443"/>
      <c r="AK15" s="443"/>
      <c r="AL15" s="445"/>
      <c r="AM15" s="535"/>
      <c r="AN15" s="440"/>
      <c r="AO15" s="440"/>
      <c r="AP15" s="440"/>
      <c r="AQ15" s="440"/>
      <c r="AR15" s="440"/>
      <c r="AS15" s="440"/>
      <c r="AT15" s="441"/>
      <c r="AU15" s="523"/>
      <c r="AV15" s="524"/>
      <c r="AW15" s="524"/>
      <c r="AX15" s="524"/>
      <c r="AY15" s="458" t="s">
        <v>143</v>
      </c>
      <c r="AZ15" s="459"/>
      <c r="BA15" s="459"/>
      <c r="BB15" s="459"/>
      <c r="BC15" s="459"/>
      <c r="BD15" s="459"/>
      <c r="BE15" s="459"/>
      <c r="BF15" s="459"/>
      <c r="BG15" s="459"/>
      <c r="BH15" s="459"/>
      <c r="BI15" s="459"/>
      <c r="BJ15" s="459"/>
      <c r="BK15" s="459"/>
      <c r="BL15" s="459"/>
      <c r="BM15" s="460"/>
      <c r="BN15" s="461">
        <v>11845993</v>
      </c>
      <c r="BO15" s="462"/>
      <c r="BP15" s="462"/>
      <c r="BQ15" s="462"/>
      <c r="BR15" s="462"/>
      <c r="BS15" s="462"/>
      <c r="BT15" s="462"/>
      <c r="BU15" s="463"/>
      <c r="BV15" s="461">
        <v>11618056</v>
      </c>
      <c r="BW15" s="462"/>
      <c r="BX15" s="462"/>
      <c r="BY15" s="462"/>
      <c r="BZ15" s="462"/>
      <c r="CA15" s="462"/>
      <c r="CB15" s="462"/>
      <c r="CC15" s="463"/>
      <c r="CD15" s="576" t="s">
        <v>144</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145</v>
      </c>
      <c r="M16" s="560"/>
      <c r="N16" s="560"/>
      <c r="O16" s="560"/>
      <c r="P16" s="560"/>
      <c r="Q16" s="561"/>
      <c r="R16" s="554" t="s">
        <v>146</v>
      </c>
      <c r="S16" s="555"/>
      <c r="T16" s="555"/>
      <c r="U16" s="555"/>
      <c r="V16" s="556"/>
      <c r="W16" s="572"/>
      <c r="X16" s="482"/>
      <c r="Y16" s="482"/>
      <c r="Z16" s="482"/>
      <c r="AA16" s="482"/>
      <c r="AB16" s="483"/>
      <c r="AC16" s="562">
        <v>29.3</v>
      </c>
      <c r="AD16" s="563"/>
      <c r="AE16" s="563"/>
      <c r="AF16" s="563"/>
      <c r="AG16" s="564"/>
      <c r="AH16" s="562">
        <v>30.2</v>
      </c>
      <c r="AI16" s="563"/>
      <c r="AJ16" s="563"/>
      <c r="AK16" s="563"/>
      <c r="AL16" s="565"/>
      <c r="AM16" s="535"/>
      <c r="AN16" s="440"/>
      <c r="AO16" s="440"/>
      <c r="AP16" s="440"/>
      <c r="AQ16" s="440"/>
      <c r="AR16" s="440"/>
      <c r="AS16" s="440"/>
      <c r="AT16" s="441"/>
      <c r="AU16" s="523"/>
      <c r="AV16" s="524"/>
      <c r="AW16" s="524"/>
      <c r="AX16" s="524"/>
      <c r="AY16" s="446" t="s">
        <v>147</v>
      </c>
      <c r="AZ16" s="447"/>
      <c r="BA16" s="447"/>
      <c r="BB16" s="447"/>
      <c r="BC16" s="447"/>
      <c r="BD16" s="447"/>
      <c r="BE16" s="447"/>
      <c r="BF16" s="447"/>
      <c r="BG16" s="447"/>
      <c r="BH16" s="447"/>
      <c r="BI16" s="447"/>
      <c r="BJ16" s="447"/>
      <c r="BK16" s="447"/>
      <c r="BL16" s="447"/>
      <c r="BM16" s="448"/>
      <c r="BN16" s="466">
        <v>13443717</v>
      </c>
      <c r="BO16" s="467"/>
      <c r="BP16" s="467"/>
      <c r="BQ16" s="467"/>
      <c r="BR16" s="467"/>
      <c r="BS16" s="467"/>
      <c r="BT16" s="467"/>
      <c r="BU16" s="468"/>
      <c r="BV16" s="466">
        <v>13126908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148</v>
      </c>
      <c r="N17" s="552"/>
      <c r="O17" s="552"/>
      <c r="P17" s="552"/>
      <c r="Q17" s="553"/>
      <c r="R17" s="554" t="s">
        <v>149</v>
      </c>
      <c r="S17" s="555"/>
      <c r="T17" s="555"/>
      <c r="U17" s="555"/>
      <c r="V17" s="556"/>
      <c r="W17" s="557" t="s">
        <v>150</v>
      </c>
      <c r="X17" s="479"/>
      <c r="Y17" s="479"/>
      <c r="Z17" s="479"/>
      <c r="AA17" s="479"/>
      <c r="AB17" s="480"/>
      <c r="AC17" s="442">
        <v>28479</v>
      </c>
      <c r="AD17" s="443"/>
      <c r="AE17" s="443"/>
      <c r="AF17" s="443"/>
      <c r="AG17" s="444"/>
      <c r="AH17" s="442">
        <v>28151</v>
      </c>
      <c r="AI17" s="443"/>
      <c r="AJ17" s="443"/>
      <c r="AK17" s="443"/>
      <c r="AL17" s="445"/>
      <c r="AM17" s="535"/>
      <c r="AN17" s="440"/>
      <c r="AO17" s="440"/>
      <c r="AP17" s="440"/>
      <c r="AQ17" s="440"/>
      <c r="AR17" s="440"/>
      <c r="AS17" s="440"/>
      <c r="AT17" s="441"/>
      <c r="AU17" s="523"/>
      <c r="AV17" s="524"/>
      <c r="AW17" s="524"/>
      <c r="AX17" s="524"/>
      <c r="AY17" s="446" t="s">
        <v>151</v>
      </c>
      <c r="AZ17" s="447"/>
      <c r="BA17" s="447"/>
      <c r="BB17" s="447"/>
      <c r="BC17" s="447"/>
      <c r="BD17" s="447"/>
      <c r="BE17" s="447"/>
      <c r="BF17" s="447"/>
      <c r="BG17" s="447"/>
      <c r="BH17" s="447"/>
      <c r="BI17" s="447"/>
      <c r="BJ17" s="447"/>
      <c r="BK17" s="447"/>
      <c r="BL17" s="447"/>
      <c r="BM17" s="448"/>
      <c r="BN17" s="466">
        <v>15185887</v>
      </c>
      <c r="BO17" s="467"/>
      <c r="BP17" s="467"/>
      <c r="BQ17" s="467"/>
      <c r="BR17" s="467"/>
      <c r="BS17" s="467"/>
      <c r="BT17" s="467"/>
      <c r="BU17" s="468"/>
      <c r="BV17" s="466">
        <v>14870334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152</v>
      </c>
      <c r="C18" s="529"/>
      <c r="D18" s="529"/>
      <c r="E18" s="530"/>
      <c r="F18" s="530"/>
      <c r="G18" s="530"/>
      <c r="H18" s="530"/>
      <c r="I18" s="530"/>
      <c r="J18" s="530"/>
      <c r="K18" s="530"/>
      <c r="L18" s="531">
        <v>65.349999999999994</v>
      </c>
      <c r="M18" s="531"/>
      <c r="N18" s="531"/>
      <c r="O18" s="531"/>
      <c r="P18" s="531"/>
      <c r="Q18" s="531"/>
      <c r="R18" s="532"/>
      <c r="S18" s="532"/>
      <c r="T18" s="532"/>
      <c r="U18" s="532"/>
      <c r="V18" s="533"/>
      <c r="W18" s="547"/>
      <c r="X18" s="548"/>
      <c r="Y18" s="548"/>
      <c r="Z18" s="548"/>
      <c r="AA18" s="548"/>
      <c r="AB18" s="558"/>
      <c r="AC18" s="430">
        <v>69</v>
      </c>
      <c r="AD18" s="431"/>
      <c r="AE18" s="431"/>
      <c r="AF18" s="431"/>
      <c r="AG18" s="534"/>
      <c r="AH18" s="430">
        <v>67.900000000000006</v>
      </c>
      <c r="AI18" s="431"/>
      <c r="AJ18" s="431"/>
      <c r="AK18" s="431"/>
      <c r="AL18" s="432"/>
      <c r="AM18" s="535"/>
      <c r="AN18" s="440"/>
      <c r="AO18" s="440"/>
      <c r="AP18" s="440"/>
      <c r="AQ18" s="440"/>
      <c r="AR18" s="440"/>
      <c r="AS18" s="440"/>
      <c r="AT18" s="441"/>
      <c r="AU18" s="523"/>
      <c r="AV18" s="524"/>
      <c r="AW18" s="524"/>
      <c r="AX18" s="524"/>
      <c r="AY18" s="446" t="s">
        <v>153</v>
      </c>
      <c r="AZ18" s="447"/>
      <c r="BA18" s="447"/>
      <c r="BB18" s="447"/>
      <c r="BC18" s="447"/>
      <c r="BD18" s="447"/>
      <c r="BE18" s="447"/>
      <c r="BF18" s="447"/>
      <c r="BG18" s="447"/>
      <c r="BH18" s="447"/>
      <c r="BI18" s="447"/>
      <c r="BJ18" s="447"/>
      <c r="BK18" s="447"/>
      <c r="BL18" s="447"/>
      <c r="BM18" s="448"/>
      <c r="BN18" s="466">
        <v>17292603</v>
      </c>
      <c r="BO18" s="467"/>
      <c r="BP18" s="467"/>
      <c r="BQ18" s="467"/>
      <c r="BR18" s="467"/>
      <c r="BS18" s="467"/>
      <c r="BT18" s="467"/>
      <c r="BU18" s="468"/>
      <c r="BV18" s="466">
        <v>16586729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154</v>
      </c>
      <c r="C19" s="529"/>
      <c r="D19" s="529"/>
      <c r="E19" s="530"/>
      <c r="F19" s="530"/>
      <c r="G19" s="530"/>
      <c r="H19" s="530"/>
      <c r="I19" s="530"/>
      <c r="J19" s="530"/>
      <c r="K19" s="530"/>
      <c r="L19" s="536">
        <v>1399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155</v>
      </c>
      <c r="AZ19" s="447"/>
      <c r="BA19" s="447"/>
      <c r="BB19" s="447"/>
      <c r="BC19" s="447"/>
      <c r="BD19" s="447"/>
      <c r="BE19" s="447"/>
      <c r="BF19" s="447"/>
      <c r="BG19" s="447"/>
      <c r="BH19" s="447"/>
      <c r="BI19" s="447"/>
      <c r="BJ19" s="447"/>
      <c r="BK19" s="447"/>
      <c r="BL19" s="447"/>
      <c r="BM19" s="448"/>
      <c r="BN19" s="466">
        <v>22450683</v>
      </c>
      <c r="BO19" s="467"/>
      <c r="BP19" s="467"/>
      <c r="BQ19" s="467"/>
      <c r="BR19" s="467"/>
      <c r="BS19" s="467"/>
      <c r="BT19" s="467"/>
      <c r="BU19" s="468"/>
      <c r="BV19" s="466">
        <v>21652907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156</v>
      </c>
      <c r="C20" s="529"/>
      <c r="D20" s="529"/>
      <c r="E20" s="530"/>
      <c r="F20" s="530"/>
      <c r="G20" s="530"/>
      <c r="H20" s="530"/>
      <c r="I20" s="530"/>
      <c r="J20" s="530"/>
      <c r="K20" s="530"/>
      <c r="L20" s="536">
        <v>37224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157</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158</v>
      </c>
      <c r="C22" s="496"/>
      <c r="D22" s="497"/>
      <c r="E22" s="504" t="s">
        <v>1</v>
      </c>
      <c r="F22" s="479"/>
      <c r="G22" s="479"/>
      <c r="H22" s="479"/>
      <c r="I22" s="479"/>
      <c r="J22" s="479"/>
      <c r="K22" s="480"/>
      <c r="L22" s="504" t="s">
        <v>159</v>
      </c>
      <c r="M22" s="479"/>
      <c r="N22" s="479"/>
      <c r="O22" s="479"/>
      <c r="P22" s="480"/>
      <c r="Q22" s="489" t="s">
        <v>160</v>
      </c>
      <c r="R22" s="490"/>
      <c r="S22" s="490"/>
      <c r="T22" s="490"/>
      <c r="U22" s="490"/>
      <c r="V22" s="505"/>
      <c r="W22" s="507" t="s">
        <v>161</v>
      </c>
      <c r="X22" s="496"/>
      <c r="Y22" s="497"/>
      <c r="Z22" s="504" t="s">
        <v>1</v>
      </c>
      <c r="AA22" s="479"/>
      <c r="AB22" s="479"/>
      <c r="AC22" s="479"/>
      <c r="AD22" s="479"/>
      <c r="AE22" s="479"/>
      <c r="AF22" s="479"/>
      <c r="AG22" s="480"/>
      <c r="AH22" s="478" t="s">
        <v>162</v>
      </c>
      <c r="AI22" s="479"/>
      <c r="AJ22" s="479"/>
      <c r="AK22" s="479"/>
      <c r="AL22" s="480"/>
      <c r="AM22" s="478" t="s">
        <v>163</v>
      </c>
      <c r="AN22" s="484"/>
      <c r="AO22" s="484"/>
      <c r="AP22" s="484"/>
      <c r="AQ22" s="484"/>
      <c r="AR22" s="485"/>
      <c r="AS22" s="489" t="s">
        <v>160</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164</v>
      </c>
      <c r="AZ23" s="459"/>
      <c r="BA23" s="459"/>
      <c r="BB23" s="459"/>
      <c r="BC23" s="459"/>
      <c r="BD23" s="459"/>
      <c r="BE23" s="459"/>
      <c r="BF23" s="459"/>
      <c r="BG23" s="459"/>
      <c r="BH23" s="459"/>
      <c r="BI23" s="459"/>
      <c r="BJ23" s="459"/>
      <c r="BK23" s="459"/>
      <c r="BL23" s="459"/>
      <c r="BM23" s="460"/>
      <c r="BN23" s="466">
        <v>26961481</v>
      </c>
      <c r="BO23" s="467"/>
      <c r="BP23" s="467"/>
      <c r="BQ23" s="467"/>
      <c r="BR23" s="467"/>
      <c r="BS23" s="467"/>
      <c r="BT23" s="467"/>
      <c r="BU23" s="468"/>
      <c r="BV23" s="466">
        <v>26303875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165</v>
      </c>
      <c r="F24" s="440"/>
      <c r="G24" s="440"/>
      <c r="H24" s="440"/>
      <c r="I24" s="440"/>
      <c r="J24" s="440"/>
      <c r="K24" s="441"/>
      <c r="L24" s="442">
        <v>1</v>
      </c>
      <c r="M24" s="443"/>
      <c r="N24" s="443"/>
      <c r="O24" s="443"/>
      <c r="P24" s="444"/>
      <c r="Q24" s="442">
        <v>9040</v>
      </c>
      <c r="R24" s="443"/>
      <c r="S24" s="443"/>
      <c r="T24" s="443"/>
      <c r="U24" s="443"/>
      <c r="V24" s="444"/>
      <c r="W24" s="508"/>
      <c r="X24" s="499"/>
      <c r="Y24" s="500"/>
      <c r="Z24" s="439" t="s">
        <v>166</v>
      </c>
      <c r="AA24" s="440"/>
      <c r="AB24" s="440"/>
      <c r="AC24" s="440"/>
      <c r="AD24" s="440"/>
      <c r="AE24" s="440"/>
      <c r="AF24" s="440"/>
      <c r="AG24" s="441"/>
      <c r="AH24" s="442">
        <v>510</v>
      </c>
      <c r="AI24" s="443"/>
      <c r="AJ24" s="443"/>
      <c r="AK24" s="443"/>
      <c r="AL24" s="444"/>
      <c r="AM24" s="442">
        <v>1539690</v>
      </c>
      <c r="AN24" s="443"/>
      <c r="AO24" s="443"/>
      <c r="AP24" s="443"/>
      <c r="AQ24" s="443"/>
      <c r="AR24" s="444"/>
      <c r="AS24" s="442">
        <v>3019</v>
      </c>
      <c r="AT24" s="443"/>
      <c r="AU24" s="443"/>
      <c r="AV24" s="443"/>
      <c r="AW24" s="443"/>
      <c r="AX24" s="445"/>
      <c r="AY24" s="433" t="s">
        <v>167</v>
      </c>
      <c r="AZ24" s="434"/>
      <c r="BA24" s="434"/>
      <c r="BB24" s="434"/>
      <c r="BC24" s="434"/>
      <c r="BD24" s="434"/>
      <c r="BE24" s="434"/>
      <c r="BF24" s="434"/>
      <c r="BG24" s="434"/>
      <c r="BH24" s="434"/>
      <c r="BI24" s="434"/>
      <c r="BJ24" s="434"/>
      <c r="BK24" s="434"/>
      <c r="BL24" s="434"/>
      <c r="BM24" s="435"/>
      <c r="BN24" s="466">
        <v>19220086</v>
      </c>
      <c r="BO24" s="467"/>
      <c r="BP24" s="467"/>
      <c r="BQ24" s="467"/>
      <c r="BR24" s="467"/>
      <c r="BS24" s="467"/>
      <c r="BT24" s="467"/>
      <c r="BU24" s="468"/>
      <c r="BV24" s="466">
        <v>19756962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168</v>
      </c>
      <c r="F25" s="440"/>
      <c r="G25" s="440"/>
      <c r="H25" s="440"/>
      <c r="I25" s="440"/>
      <c r="J25" s="440"/>
      <c r="K25" s="441"/>
      <c r="L25" s="442">
        <v>1</v>
      </c>
      <c r="M25" s="443"/>
      <c r="N25" s="443"/>
      <c r="O25" s="443"/>
      <c r="P25" s="444"/>
      <c r="Q25" s="442">
        <v>7470</v>
      </c>
      <c r="R25" s="443"/>
      <c r="S25" s="443"/>
      <c r="T25" s="443"/>
      <c r="U25" s="443"/>
      <c r="V25" s="444"/>
      <c r="W25" s="508"/>
      <c r="X25" s="499"/>
      <c r="Y25" s="500"/>
      <c r="Z25" s="439" t="s">
        <v>169</v>
      </c>
      <c r="AA25" s="440"/>
      <c r="AB25" s="440"/>
      <c r="AC25" s="440"/>
      <c r="AD25" s="440"/>
      <c r="AE25" s="440"/>
      <c r="AF25" s="440"/>
      <c r="AG25" s="441"/>
      <c r="AH25" s="442" t="s">
        <v>126</v>
      </c>
      <c r="AI25" s="443"/>
      <c r="AJ25" s="443"/>
      <c r="AK25" s="443"/>
      <c r="AL25" s="444"/>
      <c r="AM25" s="442" t="s">
        <v>134</v>
      </c>
      <c r="AN25" s="443"/>
      <c r="AO25" s="443"/>
      <c r="AP25" s="443"/>
      <c r="AQ25" s="443"/>
      <c r="AR25" s="444"/>
      <c r="AS25" s="442" t="s">
        <v>134</v>
      </c>
      <c r="AT25" s="443"/>
      <c r="AU25" s="443"/>
      <c r="AV25" s="443"/>
      <c r="AW25" s="443"/>
      <c r="AX25" s="445"/>
      <c r="AY25" s="458" t="s">
        <v>170</v>
      </c>
      <c r="AZ25" s="459"/>
      <c r="BA25" s="459"/>
      <c r="BB25" s="459"/>
      <c r="BC25" s="459"/>
      <c r="BD25" s="459"/>
      <c r="BE25" s="459"/>
      <c r="BF25" s="459"/>
      <c r="BG25" s="459"/>
      <c r="BH25" s="459"/>
      <c r="BI25" s="459"/>
      <c r="BJ25" s="459"/>
      <c r="BK25" s="459"/>
      <c r="BL25" s="459"/>
      <c r="BM25" s="460"/>
      <c r="BN25" s="461">
        <v>3968659</v>
      </c>
      <c r="BO25" s="462"/>
      <c r="BP25" s="462"/>
      <c r="BQ25" s="462"/>
      <c r="BR25" s="462"/>
      <c r="BS25" s="462"/>
      <c r="BT25" s="462"/>
      <c r="BU25" s="463"/>
      <c r="BV25" s="461">
        <v>4294796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171</v>
      </c>
      <c r="F26" s="440"/>
      <c r="G26" s="440"/>
      <c r="H26" s="440"/>
      <c r="I26" s="440"/>
      <c r="J26" s="440"/>
      <c r="K26" s="441"/>
      <c r="L26" s="442">
        <v>1</v>
      </c>
      <c r="M26" s="443"/>
      <c r="N26" s="443"/>
      <c r="O26" s="443"/>
      <c r="P26" s="444"/>
      <c r="Q26" s="442">
        <v>6890</v>
      </c>
      <c r="R26" s="443"/>
      <c r="S26" s="443"/>
      <c r="T26" s="443"/>
      <c r="U26" s="443"/>
      <c r="V26" s="444"/>
      <c r="W26" s="508"/>
      <c r="X26" s="499"/>
      <c r="Y26" s="500"/>
      <c r="Z26" s="439" t="s">
        <v>172</v>
      </c>
      <c r="AA26" s="521"/>
      <c r="AB26" s="521"/>
      <c r="AC26" s="521"/>
      <c r="AD26" s="521"/>
      <c r="AE26" s="521"/>
      <c r="AF26" s="521"/>
      <c r="AG26" s="522"/>
      <c r="AH26" s="442">
        <v>25</v>
      </c>
      <c r="AI26" s="443"/>
      <c r="AJ26" s="443"/>
      <c r="AK26" s="443"/>
      <c r="AL26" s="444"/>
      <c r="AM26" s="442">
        <v>81275</v>
      </c>
      <c r="AN26" s="443"/>
      <c r="AO26" s="443"/>
      <c r="AP26" s="443"/>
      <c r="AQ26" s="443"/>
      <c r="AR26" s="444"/>
      <c r="AS26" s="442">
        <v>3251</v>
      </c>
      <c r="AT26" s="443"/>
      <c r="AU26" s="443"/>
      <c r="AV26" s="443"/>
      <c r="AW26" s="443"/>
      <c r="AX26" s="445"/>
      <c r="AY26" s="475" t="s">
        <v>173</v>
      </c>
      <c r="AZ26" s="476"/>
      <c r="BA26" s="476"/>
      <c r="BB26" s="476"/>
      <c r="BC26" s="476"/>
      <c r="BD26" s="476"/>
      <c r="BE26" s="476"/>
      <c r="BF26" s="476"/>
      <c r="BG26" s="476"/>
      <c r="BH26" s="476"/>
      <c r="BI26" s="476"/>
      <c r="BJ26" s="476"/>
      <c r="BK26" s="476"/>
      <c r="BL26" s="476"/>
      <c r="BM26" s="477"/>
      <c r="BN26" s="466">
        <v>50000</v>
      </c>
      <c r="BO26" s="467"/>
      <c r="BP26" s="467"/>
      <c r="BQ26" s="467"/>
      <c r="BR26" s="467"/>
      <c r="BS26" s="467"/>
      <c r="BT26" s="467"/>
      <c r="BU26" s="468"/>
      <c r="BV26" s="466">
        <v>50000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174</v>
      </c>
      <c r="F27" s="440"/>
      <c r="G27" s="440"/>
      <c r="H27" s="440"/>
      <c r="I27" s="440"/>
      <c r="J27" s="440"/>
      <c r="K27" s="441"/>
      <c r="L27" s="442">
        <v>1</v>
      </c>
      <c r="M27" s="443"/>
      <c r="N27" s="443"/>
      <c r="O27" s="443"/>
      <c r="P27" s="444"/>
      <c r="Q27" s="442">
        <v>4700</v>
      </c>
      <c r="R27" s="443"/>
      <c r="S27" s="443"/>
      <c r="T27" s="443"/>
      <c r="U27" s="443"/>
      <c r="V27" s="444"/>
      <c r="W27" s="508"/>
      <c r="X27" s="499"/>
      <c r="Y27" s="500"/>
      <c r="Z27" s="439" t="s">
        <v>175</v>
      </c>
      <c r="AA27" s="440"/>
      <c r="AB27" s="440"/>
      <c r="AC27" s="440"/>
      <c r="AD27" s="440"/>
      <c r="AE27" s="440"/>
      <c r="AF27" s="440"/>
      <c r="AG27" s="441"/>
      <c r="AH27" s="442">
        <v>8</v>
      </c>
      <c r="AI27" s="443"/>
      <c r="AJ27" s="443"/>
      <c r="AK27" s="443"/>
      <c r="AL27" s="444"/>
      <c r="AM27" s="442">
        <v>29824</v>
      </c>
      <c r="AN27" s="443"/>
      <c r="AO27" s="443"/>
      <c r="AP27" s="443"/>
      <c r="AQ27" s="443"/>
      <c r="AR27" s="444"/>
      <c r="AS27" s="442">
        <v>3728</v>
      </c>
      <c r="AT27" s="443"/>
      <c r="AU27" s="443"/>
      <c r="AV27" s="443"/>
      <c r="AW27" s="443"/>
      <c r="AX27" s="445"/>
      <c r="AY27" s="472" t="s">
        <v>176</v>
      </c>
      <c r="AZ27" s="473"/>
      <c r="BA27" s="473"/>
      <c r="BB27" s="473"/>
      <c r="BC27" s="473"/>
      <c r="BD27" s="473"/>
      <c r="BE27" s="473"/>
      <c r="BF27" s="473"/>
      <c r="BG27" s="473"/>
      <c r="BH27" s="473"/>
      <c r="BI27" s="473"/>
      <c r="BJ27" s="473"/>
      <c r="BK27" s="473"/>
      <c r="BL27" s="473"/>
      <c r="BM27" s="474"/>
      <c r="BN27" s="469" t="s">
        <v>134</v>
      </c>
      <c r="BO27" s="470"/>
      <c r="BP27" s="470"/>
      <c r="BQ27" s="470"/>
      <c r="BR27" s="470"/>
      <c r="BS27" s="470"/>
      <c r="BT27" s="470"/>
      <c r="BU27" s="471"/>
      <c r="BV27" s="469" t="s">
        <v>126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177</v>
      </c>
      <c r="F28" s="440"/>
      <c r="G28" s="440"/>
      <c r="H28" s="440"/>
      <c r="I28" s="440"/>
      <c r="J28" s="440"/>
      <c r="K28" s="441"/>
      <c r="L28" s="442">
        <v>1</v>
      </c>
      <c r="M28" s="443"/>
      <c r="N28" s="443"/>
      <c r="O28" s="443"/>
      <c r="P28" s="444"/>
      <c r="Q28" s="442">
        <v>4170</v>
      </c>
      <c r="R28" s="443"/>
      <c r="S28" s="443"/>
      <c r="T28" s="443"/>
      <c r="U28" s="443"/>
      <c r="V28" s="444"/>
      <c r="W28" s="508"/>
      <c r="X28" s="499"/>
      <c r="Y28" s="500"/>
      <c r="Z28" s="439" t="s">
        <v>178</v>
      </c>
      <c r="AA28" s="440"/>
      <c r="AB28" s="440"/>
      <c r="AC28" s="440"/>
      <c r="AD28" s="440"/>
      <c r="AE28" s="440"/>
      <c r="AF28" s="440"/>
      <c r="AG28" s="441"/>
      <c r="AH28" s="442" t="s">
        <v>126</v>
      </c>
      <c r="AI28" s="443"/>
      <c r="AJ28" s="443"/>
      <c r="AK28" s="443"/>
      <c r="AL28" s="444"/>
      <c r="AM28" s="442" t="s">
        <v>126</v>
      </c>
      <c r="AN28" s="443"/>
      <c r="AO28" s="443"/>
      <c r="AP28" s="443"/>
      <c r="AQ28" s="443"/>
      <c r="AR28" s="444"/>
      <c r="AS28" s="442" t="s">
        <v>179</v>
      </c>
      <c r="AT28" s="443"/>
      <c r="AU28" s="443"/>
      <c r="AV28" s="443"/>
      <c r="AW28" s="443"/>
      <c r="AX28" s="445"/>
      <c r="AY28" s="449" t="s">
        <v>180</v>
      </c>
      <c r="AZ28" s="450"/>
      <c r="BA28" s="450"/>
      <c r="BB28" s="451"/>
      <c r="BC28" s="458" t="s">
        <v>47</v>
      </c>
      <c r="BD28" s="459"/>
      <c r="BE28" s="459"/>
      <c r="BF28" s="459"/>
      <c r="BG28" s="459"/>
      <c r="BH28" s="459"/>
      <c r="BI28" s="459"/>
      <c r="BJ28" s="459"/>
      <c r="BK28" s="459"/>
      <c r="BL28" s="459"/>
      <c r="BM28" s="460"/>
      <c r="BN28" s="461">
        <v>1443493</v>
      </c>
      <c r="BO28" s="462"/>
      <c r="BP28" s="462"/>
      <c r="BQ28" s="462"/>
      <c r="BR28" s="462"/>
      <c r="BS28" s="462"/>
      <c r="BT28" s="462"/>
      <c r="BU28" s="463"/>
      <c r="BV28" s="461">
        <v>1488056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181</v>
      </c>
      <c r="F29" s="440"/>
      <c r="G29" s="440"/>
      <c r="H29" s="440"/>
      <c r="I29" s="440"/>
      <c r="J29" s="440"/>
      <c r="K29" s="441"/>
      <c r="L29" s="442">
        <v>19</v>
      </c>
      <c r="M29" s="443"/>
      <c r="N29" s="443"/>
      <c r="O29" s="443"/>
      <c r="P29" s="444"/>
      <c r="Q29" s="442">
        <v>4020</v>
      </c>
      <c r="R29" s="443"/>
      <c r="S29" s="443"/>
      <c r="T29" s="443"/>
      <c r="U29" s="443"/>
      <c r="V29" s="444"/>
      <c r="W29" s="509"/>
      <c r="X29" s="510"/>
      <c r="Y29" s="511"/>
      <c r="Z29" s="439" t="s">
        <v>182</v>
      </c>
      <c r="AA29" s="440"/>
      <c r="AB29" s="440"/>
      <c r="AC29" s="440"/>
      <c r="AD29" s="440"/>
      <c r="AE29" s="440"/>
      <c r="AF29" s="440"/>
      <c r="AG29" s="441"/>
      <c r="AH29" s="442">
        <v>518</v>
      </c>
      <c r="AI29" s="443"/>
      <c r="AJ29" s="443"/>
      <c r="AK29" s="443"/>
      <c r="AL29" s="444"/>
      <c r="AM29" s="442">
        <v>1569514</v>
      </c>
      <c r="AN29" s="443"/>
      <c r="AO29" s="443"/>
      <c r="AP29" s="443"/>
      <c r="AQ29" s="443"/>
      <c r="AR29" s="444"/>
      <c r="AS29" s="442">
        <v>3030</v>
      </c>
      <c r="AT29" s="443"/>
      <c r="AU29" s="443"/>
      <c r="AV29" s="443"/>
      <c r="AW29" s="443"/>
      <c r="AX29" s="445"/>
      <c r="AY29" s="452"/>
      <c r="AZ29" s="453"/>
      <c r="BA29" s="453"/>
      <c r="BB29" s="454"/>
      <c r="BC29" s="446" t="s">
        <v>183</v>
      </c>
      <c r="BD29" s="447"/>
      <c r="BE29" s="447"/>
      <c r="BF29" s="447"/>
      <c r="BG29" s="447"/>
      <c r="BH29" s="447"/>
      <c r="BI29" s="447"/>
      <c r="BJ29" s="447"/>
      <c r="BK29" s="447"/>
      <c r="BL29" s="447"/>
      <c r="BM29" s="448"/>
      <c r="BN29" s="466">
        <v>201304</v>
      </c>
      <c r="BO29" s="467"/>
      <c r="BP29" s="467"/>
      <c r="BQ29" s="467"/>
      <c r="BR29" s="467"/>
      <c r="BS29" s="467"/>
      <c r="BT29" s="467"/>
      <c r="BU29" s="468"/>
      <c r="BV29" s="466">
        <v>166303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184</v>
      </c>
      <c r="X30" s="519"/>
      <c r="Y30" s="519"/>
      <c r="Z30" s="519"/>
      <c r="AA30" s="519"/>
      <c r="AB30" s="519"/>
      <c r="AC30" s="519"/>
      <c r="AD30" s="519"/>
      <c r="AE30" s="519"/>
      <c r="AF30" s="519"/>
      <c r="AG30" s="520"/>
      <c r="AH30" s="430">
        <v>98.9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1354711</v>
      </c>
      <c r="BO30" s="470"/>
      <c r="BP30" s="470"/>
      <c r="BQ30" s="470"/>
      <c r="BR30" s="470"/>
      <c r="BS30" s="470"/>
      <c r="BT30" s="470"/>
      <c r="BU30" s="471"/>
      <c r="BV30" s="469">
        <v>1450126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191</v>
      </c>
      <c r="D33" s="429"/>
      <c r="E33" s="428" t="s">
        <v>192</v>
      </c>
      <c r="F33" s="428"/>
      <c r="G33" s="428"/>
      <c r="H33" s="428"/>
      <c r="I33" s="428"/>
      <c r="J33" s="428"/>
      <c r="K33" s="428"/>
      <c r="L33" s="428"/>
      <c r="M33" s="428"/>
      <c r="N33" s="428"/>
      <c r="O33" s="428"/>
      <c r="P33" s="428"/>
      <c r="Q33" s="428"/>
      <c r="R33" s="428"/>
      <c r="S33" s="428"/>
      <c r="T33" s="216"/>
      <c r="U33" s="429" t="s">
        <v>191</v>
      </c>
      <c r="V33" s="429"/>
      <c r="W33" s="428" t="s">
        <v>193</v>
      </c>
      <c r="X33" s="428"/>
      <c r="Y33" s="428"/>
      <c r="Z33" s="428"/>
      <c r="AA33" s="428"/>
      <c r="AB33" s="428"/>
      <c r="AC33" s="428"/>
      <c r="AD33" s="428"/>
      <c r="AE33" s="428"/>
      <c r="AF33" s="428"/>
      <c r="AG33" s="428"/>
      <c r="AH33" s="428"/>
      <c r="AI33" s="428"/>
      <c r="AJ33" s="428"/>
      <c r="AK33" s="428"/>
      <c r="AL33" s="216"/>
      <c r="AM33" s="429" t="s">
        <v>191</v>
      </c>
      <c r="AN33" s="429"/>
      <c r="AO33" s="428" t="s">
        <v>192</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191</v>
      </c>
      <c r="CP33" s="429"/>
      <c r="CQ33" s="428" t="s">
        <v>197</v>
      </c>
      <c r="CR33" s="428"/>
      <c r="CS33" s="428"/>
      <c r="CT33" s="428"/>
      <c r="CU33" s="428"/>
      <c r="CV33" s="428"/>
      <c r="CW33" s="428"/>
      <c r="CX33" s="428"/>
      <c r="CY33" s="428"/>
      <c r="CZ33" s="428"/>
      <c r="DA33" s="428"/>
      <c r="DB33" s="428"/>
      <c r="DC33" s="428"/>
      <c r="DD33" s="428"/>
      <c r="DE33" s="428"/>
      <c r="DF33" s="216"/>
      <c r="DG33" s="427" t="s">
        <v>198</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高坂駅東口第一土地区画整理事業特別会計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埼玉県後期高齢医者医療広域連合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東松山文化まちづくり公社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埼玉県後期高齢医者医療広域連合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東松山市農業公社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埼玉県市町村総合事務組合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埼玉県市町村総合事務組合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彩の国さいたま人づくり広域連合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埼玉県都市競艇組合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比企広域市町村圏組合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比企広域市町村圏組合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埼玉中部資源循環組合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203</v>
      </c>
    </row>
    <row r="50" spans="5:5">
      <c r="E50" s="188" t="s">
        <v>204</v>
      </c>
    </row>
    <row r="51" spans="5:5">
      <c r="E51" s="188" t="s">
        <v>205</v>
      </c>
    </row>
    <row r="52" spans="5:5">
      <c r="E52" s="188" t="s">
        <v>206</v>
      </c>
    </row>
    <row r="53" spans="5:5"/>
    <row r="54" spans="5:5"/>
    <row r="55" spans="5:5"/>
    <row r="56" spans="5:5"/>
  </sheetData>
  <sheetProtection algorithmName="SHA-512" hashValue="env2LlltDIphm76pruVzdsgphpHMWEMb8iYTTAsTahghs3YPBknUHbLCpHBDkaE/WbmfAlKC5BcvIdGcu4AJKA==" saltValue="LyR/d+C6CJxUDE0N8DLf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8" t="s">
        <v>574</v>
      </c>
      <c r="D34" s="1248"/>
      <c r="E34" s="1249"/>
      <c r="F34" s="32">
        <v>17.8</v>
      </c>
      <c r="G34" s="33">
        <v>18.47</v>
      </c>
      <c r="H34" s="33">
        <v>18.47</v>
      </c>
      <c r="I34" s="33">
        <v>13.35</v>
      </c>
      <c r="J34" s="34">
        <v>13.24</v>
      </c>
      <c r="K34" s="22"/>
      <c r="L34" s="22"/>
      <c r="M34" s="22"/>
      <c r="N34" s="22"/>
      <c r="O34" s="22"/>
      <c r="P34" s="22"/>
    </row>
    <row r="35" spans="1:16" ht="39" customHeight="1">
      <c r="A35" s="22"/>
      <c r="B35" s="35"/>
      <c r="C35" s="1242" t="s">
        <v>575</v>
      </c>
      <c r="D35" s="1243"/>
      <c r="E35" s="1244"/>
      <c r="F35" s="36">
        <v>7.89</v>
      </c>
      <c r="G35" s="37">
        <v>7.88</v>
      </c>
      <c r="H35" s="37">
        <v>7.58</v>
      </c>
      <c r="I35" s="37">
        <v>6.87</v>
      </c>
      <c r="J35" s="38">
        <v>6.39</v>
      </c>
      <c r="K35" s="22"/>
      <c r="L35" s="22"/>
      <c r="M35" s="22"/>
      <c r="N35" s="22"/>
      <c r="O35" s="22"/>
      <c r="P35" s="22"/>
    </row>
    <row r="36" spans="1:16" ht="39" customHeight="1">
      <c r="A36" s="22"/>
      <c r="B36" s="35"/>
      <c r="C36" s="1242" t="s">
        <v>576</v>
      </c>
      <c r="D36" s="1243"/>
      <c r="E36" s="1244"/>
      <c r="F36" s="36">
        <v>7.11</v>
      </c>
      <c r="G36" s="37">
        <v>5.93</v>
      </c>
      <c r="H36" s="37">
        <v>6.49</v>
      </c>
      <c r="I36" s="37">
        <v>6.24</v>
      </c>
      <c r="J36" s="38">
        <v>6.08</v>
      </c>
      <c r="K36" s="22"/>
      <c r="L36" s="22"/>
      <c r="M36" s="22"/>
      <c r="N36" s="22"/>
      <c r="O36" s="22"/>
      <c r="P36" s="22"/>
    </row>
    <row r="37" spans="1:16" ht="39" customHeight="1">
      <c r="A37" s="22"/>
      <c r="B37" s="35"/>
      <c r="C37" s="1242" t="s">
        <v>577</v>
      </c>
      <c r="D37" s="1243"/>
      <c r="E37" s="1244"/>
      <c r="F37" s="36">
        <v>4.2300000000000004</v>
      </c>
      <c r="G37" s="37">
        <v>4.59</v>
      </c>
      <c r="H37" s="37">
        <v>5.44</v>
      </c>
      <c r="I37" s="37">
        <v>1.8</v>
      </c>
      <c r="J37" s="38">
        <v>1.38</v>
      </c>
      <c r="K37" s="22"/>
      <c r="L37" s="22"/>
      <c r="M37" s="22"/>
      <c r="N37" s="22"/>
      <c r="O37" s="22"/>
      <c r="P37" s="22"/>
    </row>
    <row r="38" spans="1:16" ht="39" customHeight="1">
      <c r="A38" s="22"/>
      <c r="B38" s="35"/>
      <c r="C38" s="1242" t="s">
        <v>578</v>
      </c>
      <c r="D38" s="1243"/>
      <c r="E38" s="1244"/>
      <c r="F38" s="36">
        <v>0.61</v>
      </c>
      <c r="G38" s="37">
        <v>0.56000000000000005</v>
      </c>
      <c r="H38" s="37">
        <v>0.49</v>
      </c>
      <c r="I38" s="37">
        <v>3.28</v>
      </c>
      <c r="J38" s="38">
        <v>1.1000000000000001</v>
      </c>
      <c r="K38" s="22"/>
      <c r="L38" s="22"/>
      <c r="M38" s="22"/>
      <c r="N38" s="22"/>
      <c r="O38" s="22"/>
      <c r="P38" s="22"/>
    </row>
    <row r="39" spans="1:16" ht="39" customHeight="1">
      <c r="A39" s="22"/>
      <c r="B39" s="35"/>
      <c r="C39" s="1242" t="s">
        <v>579</v>
      </c>
      <c r="D39" s="1243"/>
      <c r="E39" s="1244"/>
      <c r="F39" s="36">
        <v>1.1000000000000001</v>
      </c>
      <c r="G39" s="37">
        <v>1.1599999999999999</v>
      </c>
      <c r="H39" s="37">
        <v>1.19</v>
      </c>
      <c r="I39" s="37">
        <v>0.51</v>
      </c>
      <c r="J39" s="38">
        <v>0.89</v>
      </c>
      <c r="K39" s="22"/>
      <c r="L39" s="22"/>
      <c r="M39" s="22"/>
      <c r="N39" s="22"/>
      <c r="O39" s="22"/>
      <c r="P39" s="22"/>
    </row>
    <row r="40" spans="1:16" ht="39" customHeight="1">
      <c r="A40" s="22"/>
      <c r="B40" s="35"/>
      <c r="C40" s="1242" t="s">
        <v>580</v>
      </c>
      <c r="D40" s="1243"/>
      <c r="E40" s="1244"/>
      <c r="F40" s="36">
        <v>0.81</v>
      </c>
      <c r="G40" s="37">
        <v>0.65</v>
      </c>
      <c r="H40" s="37">
        <v>0.28999999999999998</v>
      </c>
      <c r="I40" s="37">
        <v>0.49</v>
      </c>
      <c r="J40" s="38">
        <v>0.24</v>
      </c>
      <c r="K40" s="22"/>
      <c r="L40" s="22"/>
      <c r="M40" s="22"/>
      <c r="N40" s="22"/>
      <c r="O40" s="22"/>
      <c r="P40" s="22"/>
    </row>
    <row r="41" spans="1:16" ht="39" customHeight="1">
      <c r="A41" s="22"/>
      <c r="B41" s="35"/>
      <c r="C41" s="1242" t="s">
        <v>581</v>
      </c>
      <c r="D41" s="1243"/>
      <c r="E41" s="1244"/>
      <c r="F41" s="36">
        <v>0.02</v>
      </c>
      <c r="G41" s="37">
        <v>0.01</v>
      </c>
      <c r="H41" s="37">
        <v>0.02</v>
      </c>
      <c r="I41" s="37">
        <v>0.02</v>
      </c>
      <c r="J41" s="38">
        <v>0.01</v>
      </c>
      <c r="K41" s="22"/>
      <c r="L41" s="22"/>
      <c r="M41" s="22"/>
      <c r="N41" s="22"/>
      <c r="O41" s="22"/>
      <c r="P41" s="22"/>
    </row>
    <row r="42" spans="1:16" ht="39" customHeight="1">
      <c r="A42" s="22"/>
      <c r="B42" s="39"/>
      <c r="C42" s="1242" t="s">
        <v>582</v>
      </c>
      <c r="D42" s="1243"/>
      <c r="E42" s="1244"/>
      <c r="F42" s="36" t="s">
        <v>524</v>
      </c>
      <c r="G42" s="37" t="s">
        <v>524</v>
      </c>
      <c r="H42" s="37" t="s">
        <v>524</v>
      </c>
      <c r="I42" s="37" t="s">
        <v>524</v>
      </c>
      <c r="J42" s="38" t="s">
        <v>524</v>
      </c>
      <c r="K42" s="22"/>
      <c r="L42" s="22"/>
      <c r="M42" s="22"/>
      <c r="N42" s="22"/>
      <c r="O42" s="22"/>
      <c r="P42" s="22"/>
    </row>
    <row r="43" spans="1:16" ht="39" customHeight="1" thickBot="1">
      <c r="A43" s="22"/>
      <c r="B43" s="40"/>
      <c r="C43" s="1245" t="s">
        <v>583</v>
      </c>
      <c r="D43" s="1246"/>
      <c r="E43" s="1247"/>
      <c r="F43" s="41" t="s">
        <v>524</v>
      </c>
      <c r="G43" s="42" t="s">
        <v>524</v>
      </c>
      <c r="H43" s="42" t="s">
        <v>524</v>
      </c>
      <c r="I43" s="42" t="s">
        <v>524</v>
      </c>
      <c r="J43" s="43" t="s">
        <v>524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uvC3eBv4GUbzLnz7Byh+IpMWzxqnK3tjmvNU2awLGps5drHvzKmOX7Aqx5kT3NrUOei3cDkzjJt3ddhFwbQSg==" saltValue="/3337bhvfBUnWAaCj6+4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68" t="s">
        <v>10</v>
      </c>
      <c r="C45" s="1269"/>
      <c r="D45" s="58"/>
      <c r="E45" s="1274" t="s">
        <v>11</v>
      </c>
      <c r="F45" s="1274"/>
      <c r="G45" s="1274"/>
      <c r="H45" s="1274"/>
      <c r="I45" s="1274"/>
      <c r="J45" s="1275"/>
      <c r="K45" s="59">
        <v>2147</v>
      </c>
      <c r="L45" s="60">
        <v>2312</v>
      </c>
      <c r="M45" s="60">
        <v>2324</v>
      </c>
      <c r="N45" s="60">
        <v>2354</v>
      </c>
      <c r="O45" s="61">
        <v>2445</v>
      </c>
      <c r="P45" s="48"/>
      <c r="Q45" s="48"/>
      <c r="R45" s="48"/>
      <c r="S45" s="48"/>
      <c r="T45" s="48"/>
      <c r="U45" s="48"/>
    </row>
    <row r="46" spans="1:21" ht="30.75" customHeight="1">
      <c r="A46" s="48"/>
      <c r="B46" s="1270"/>
      <c r="C46" s="1271"/>
      <c r="D46" s="62"/>
      <c r="E46" s="1252" t="s">
        <v>12</v>
      </c>
      <c r="F46" s="1252"/>
      <c r="G46" s="1252"/>
      <c r="H46" s="1252"/>
      <c r="I46" s="1252"/>
      <c r="J46" s="1253"/>
      <c r="K46" s="63" t="s">
        <v>524</v>
      </c>
      <c r="L46" s="64" t="s">
        <v>524</v>
      </c>
      <c r="M46" s="64" t="s">
        <v>524</v>
      </c>
      <c r="N46" s="64" t="s">
        <v>524</v>
      </c>
      <c r="O46" s="65" t="s">
        <v>524</v>
      </c>
      <c r="P46" s="48"/>
      <c r="Q46" s="48"/>
      <c r="R46" s="48"/>
      <c r="S46" s="48"/>
      <c r="T46" s="48"/>
      <c r="U46" s="48"/>
    </row>
    <row r="47" spans="1:21" ht="30.75" customHeight="1">
      <c r="A47" s="48"/>
      <c r="B47" s="1270"/>
      <c r="C47" s="1271"/>
      <c r="D47" s="62"/>
      <c r="E47" s="1252" t="s">
        <v>13</v>
      </c>
      <c r="F47" s="1252"/>
      <c r="G47" s="1252"/>
      <c r="H47" s="1252"/>
      <c r="I47" s="1252"/>
      <c r="J47" s="1253"/>
      <c r="K47" s="63" t="s">
        <v>524</v>
      </c>
      <c r="L47" s="64" t="s">
        <v>524</v>
      </c>
      <c r="M47" s="64" t="s">
        <v>524</v>
      </c>
      <c r="N47" s="64" t="s">
        <v>524</v>
      </c>
      <c r="O47" s="65" t="s">
        <v>524</v>
      </c>
      <c r="P47" s="48"/>
      <c r="Q47" s="48"/>
      <c r="R47" s="48"/>
      <c r="S47" s="48"/>
      <c r="T47" s="48"/>
      <c r="U47" s="48"/>
    </row>
    <row r="48" spans="1:21" ht="30.75" customHeight="1">
      <c r="A48" s="48"/>
      <c r="B48" s="1270"/>
      <c r="C48" s="1271"/>
      <c r="D48" s="62"/>
      <c r="E48" s="1252" t="s">
        <v>14</v>
      </c>
      <c r="F48" s="1252"/>
      <c r="G48" s="1252"/>
      <c r="H48" s="1252"/>
      <c r="I48" s="1252"/>
      <c r="J48" s="1253"/>
      <c r="K48" s="63">
        <v>404</v>
      </c>
      <c r="L48" s="64">
        <v>344</v>
      </c>
      <c r="M48" s="64">
        <v>292</v>
      </c>
      <c r="N48" s="64">
        <v>271</v>
      </c>
      <c r="O48" s="65">
        <v>268</v>
      </c>
      <c r="P48" s="48"/>
      <c r="Q48" s="48"/>
      <c r="R48" s="48"/>
      <c r="S48" s="48"/>
      <c r="T48" s="48"/>
      <c r="U48" s="48"/>
    </row>
    <row r="49" spans="1:21" ht="30.75" customHeight="1">
      <c r="A49" s="48"/>
      <c r="B49" s="1270"/>
      <c r="C49" s="1271"/>
      <c r="D49" s="62"/>
      <c r="E49" s="1252" t="s">
        <v>15</v>
      </c>
      <c r="F49" s="1252"/>
      <c r="G49" s="1252"/>
      <c r="H49" s="1252"/>
      <c r="I49" s="1252"/>
      <c r="J49" s="1253"/>
      <c r="K49" s="63">
        <v>75</v>
      </c>
      <c r="L49" s="64">
        <v>78</v>
      </c>
      <c r="M49" s="64">
        <v>76</v>
      </c>
      <c r="N49" s="64">
        <v>78</v>
      </c>
      <c r="O49" s="65">
        <v>60</v>
      </c>
      <c r="P49" s="48"/>
      <c r="Q49" s="48"/>
      <c r="R49" s="48"/>
      <c r="S49" s="48"/>
      <c r="T49" s="48"/>
      <c r="U49" s="48"/>
    </row>
    <row r="50" spans="1:21" ht="30.75" customHeight="1">
      <c r="A50" s="48"/>
      <c r="B50" s="1270"/>
      <c r="C50" s="1271"/>
      <c r="D50" s="62"/>
      <c r="E50" s="1252" t="s">
        <v>16</v>
      </c>
      <c r="F50" s="1252"/>
      <c r="G50" s="1252"/>
      <c r="H50" s="1252"/>
      <c r="I50" s="1252"/>
      <c r="J50" s="1253"/>
      <c r="K50" s="63" t="s">
        <v>524</v>
      </c>
      <c r="L50" s="64" t="s">
        <v>524</v>
      </c>
      <c r="M50" s="64" t="s">
        <v>524</v>
      </c>
      <c r="N50" s="64" t="s">
        <v>524</v>
      </c>
      <c r="O50" s="65" t="s">
        <v>524</v>
      </c>
      <c r="P50" s="48"/>
      <c r="Q50" s="48"/>
      <c r="R50" s="48"/>
      <c r="S50" s="48"/>
      <c r="T50" s="48"/>
      <c r="U50" s="48"/>
    </row>
    <row r="51" spans="1:21" ht="30.75" customHeight="1">
      <c r="A51" s="48"/>
      <c r="B51" s="1272"/>
      <c r="C51" s="1273"/>
      <c r="D51" s="66"/>
      <c r="E51" s="1252" t="s">
        <v>17</v>
      </c>
      <c r="F51" s="1252"/>
      <c r="G51" s="1252"/>
      <c r="H51" s="1252"/>
      <c r="I51" s="1252"/>
      <c r="J51" s="1253"/>
      <c r="K51" s="63" t="s">
        <v>524</v>
      </c>
      <c r="L51" s="64" t="s">
        <v>524</v>
      </c>
      <c r="M51" s="64" t="s">
        <v>524</v>
      </c>
      <c r="N51" s="64" t="s">
        <v>524</v>
      </c>
      <c r="O51" s="65" t="s">
        <v>524</v>
      </c>
      <c r="P51" s="48"/>
      <c r="Q51" s="48"/>
      <c r="R51" s="48"/>
      <c r="S51" s="48"/>
      <c r="T51" s="48"/>
      <c r="U51" s="48"/>
    </row>
    <row r="52" spans="1:21" ht="30.75" customHeight="1">
      <c r="A52" s="48"/>
      <c r="B52" s="1250" t="s">
        <v>18</v>
      </c>
      <c r="C52" s="1251"/>
      <c r="D52" s="66"/>
      <c r="E52" s="1252" t="s">
        <v>19</v>
      </c>
      <c r="F52" s="1252"/>
      <c r="G52" s="1252"/>
      <c r="H52" s="1252"/>
      <c r="I52" s="1252"/>
      <c r="J52" s="1253"/>
      <c r="K52" s="63">
        <v>2078</v>
      </c>
      <c r="L52" s="64">
        <v>2159</v>
      </c>
      <c r="M52" s="64">
        <v>2203</v>
      </c>
      <c r="N52" s="64">
        <v>2280</v>
      </c>
      <c r="O52" s="65">
        <v>2266</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548</v>
      </c>
      <c r="L53" s="69">
        <v>575</v>
      </c>
      <c r="M53" s="69">
        <v>489</v>
      </c>
      <c r="N53" s="69">
        <v>423</v>
      </c>
      <c r="O53" s="70">
        <v>507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58" t="s">
        <v>24</v>
      </c>
      <c r="C57" s="1259"/>
      <c r="D57" s="1262" t="s">
        <v>25</v>
      </c>
      <c r="E57" s="1263"/>
      <c r="F57" s="1263"/>
      <c r="G57" s="1263"/>
      <c r="H57" s="1263"/>
      <c r="I57" s="1263"/>
      <c r="J57" s="1264"/>
      <c r="K57" s="83" t="s">
        <v>524</v>
      </c>
      <c r="L57" s="84" t="s">
        <v>524</v>
      </c>
      <c r="M57" s="84" t="s">
        <v>524</v>
      </c>
      <c r="N57" s="84" t="s">
        <v>524</v>
      </c>
      <c r="O57" s="85" t="s">
        <v>524</v>
      </c>
    </row>
    <row r="58" spans="1:21" ht="31.5" customHeight="1" thickBot="1">
      <c r="B58" s="1260"/>
      <c r="C58" s="1261"/>
      <c r="D58" s="1265" t="s">
        <v>26</v>
      </c>
      <c r="E58" s="1266"/>
      <c r="F58" s="1266"/>
      <c r="G58" s="1266"/>
      <c r="H58" s="1266"/>
      <c r="I58" s="1266"/>
      <c r="J58" s="1267"/>
      <c r="K58" s="86" t="s">
        <v>524</v>
      </c>
      <c r="L58" s="87" t="s">
        <v>524</v>
      </c>
      <c r="M58" s="87" t="s">
        <v>524</v>
      </c>
      <c r="N58" s="87" t="s">
        <v>524</v>
      </c>
      <c r="O58" s="88" t="s">
        <v>524</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9YXzaul33h9Xt6kDUADsz9mPNYJ++5K4klstYZVrLrXMtKv9RMhPgk/ID0ePhbfG/MEwBHXhRzDLCA6KT+m+g==" saltValue="/jTl3YolwlWGoQrUZqsf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sqref="A1:A104857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565</v>
      </c>
      <c r="J40" s="100" t="s">
        <v>566</v>
      </c>
      <c r="K40" s="100" t="s">
        <v>567</v>
      </c>
      <c r="L40" s="100" t="s">
        <v>568</v>
      </c>
      <c r="M40" s="101" t="s">
        <v>569</v>
      </c>
    </row>
    <row r="41" spans="2:13" ht="27.75" customHeight="1">
      <c r="B41" s="1288" t="s">
        <v>29</v>
      </c>
      <c r="C41" s="1289"/>
      <c r="D41" s="102"/>
      <c r="E41" s="1290" t="s">
        <v>30</v>
      </c>
      <c r="F41" s="1290"/>
      <c r="G41" s="1290"/>
      <c r="H41" s="1291"/>
      <c r="I41" s="103">
        <v>26065</v>
      </c>
      <c r="J41" s="104">
        <v>26384</v>
      </c>
      <c r="K41" s="104">
        <v>26726</v>
      </c>
      <c r="L41" s="104">
        <v>26896</v>
      </c>
      <c r="M41" s="105">
        <v>27476</v>
      </c>
    </row>
    <row r="42" spans="2:13" ht="27.75" customHeight="1">
      <c r="B42" s="1278"/>
      <c r="C42" s="1279"/>
      <c r="D42" s="106"/>
      <c r="E42" s="1282" t="s">
        <v>31</v>
      </c>
      <c r="F42" s="1282"/>
      <c r="G42" s="1282"/>
      <c r="H42" s="1283"/>
      <c r="I42" s="107" t="s">
        <v>524</v>
      </c>
      <c r="J42" s="108" t="s">
        <v>524</v>
      </c>
      <c r="K42" s="108" t="s">
        <v>524</v>
      </c>
      <c r="L42" s="108" t="s">
        <v>524</v>
      </c>
      <c r="M42" s="109" t="s">
        <v>524</v>
      </c>
    </row>
    <row r="43" spans="2:13" ht="27.75" customHeight="1">
      <c r="B43" s="1278"/>
      <c r="C43" s="1279"/>
      <c r="D43" s="106"/>
      <c r="E43" s="1282" t="s">
        <v>32</v>
      </c>
      <c r="F43" s="1282"/>
      <c r="G43" s="1282"/>
      <c r="H43" s="1283"/>
      <c r="I43" s="107">
        <v>3460</v>
      </c>
      <c r="J43" s="108">
        <v>4145</v>
      </c>
      <c r="K43" s="108">
        <v>4512</v>
      </c>
      <c r="L43" s="108">
        <v>4649</v>
      </c>
      <c r="M43" s="109">
        <v>4489</v>
      </c>
    </row>
    <row r="44" spans="2:13" ht="27.75" customHeight="1">
      <c r="B44" s="1278"/>
      <c r="C44" s="1279"/>
      <c r="D44" s="106"/>
      <c r="E44" s="1282" t="s">
        <v>33</v>
      </c>
      <c r="F44" s="1282"/>
      <c r="G44" s="1282"/>
      <c r="H44" s="1283"/>
      <c r="I44" s="107">
        <v>599</v>
      </c>
      <c r="J44" s="108">
        <v>539</v>
      </c>
      <c r="K44" s="108">
        <v>535</v>
      </c>
      <c r="L44" s="108">
        <v>471</v>
      </c>
      <c r="M44" s="109">
        <v>601</v>
      </c>
    </row>
    <row r="45" spans="2:13" ht="27.75" customHeight="1">
      <c r="B45" s="1278"/>
      <c r="C45" s="1279"/>
      <c r="D45" s="106"/>
      <c r="E45" s="1282" t="s">
        <v>34</v>
      </c>
      <c r="F45" s="1282"/>
      <c r="G45" s="1282"/>
      <c r="H45" s="1283"/>
      <c r="I45" s="107">
        <v>3232</v>
      </c>
      <c r="J45" s="108">
        <v>3086</v>
      </c>
      <c r="K45" s="108">
        <v>2963</v>
      </c>
      <c r="L45" s="108">
        <v>2665</v>
      </c>
      <c r="M45" s="109">
        <v>2694</v>
      </c>
    </row>
    <row r="46" spans="2:13" ht="27.75" customHeight="1">
      <c r="B46" s="1278"/>
      <c r="C46" s="1279"/>
      <c r="D46" s="110"/>
      <c r="E46" s="1282" t="s">
        <v>35</v>
      </c>
      <c r="F46" s="1282"/>
      <c r="G46" s="1282"/>
      <c r="H46" s="1283"/>
      <c r="I46" s="107" t="s">
        <v>524</v>
      </c>
      <c r="J46" s="108" t="s">
        <v>524</v>
      </c>
      <c r="K46" s="108" t="s">
        <v>524</v>
      </c>
      <c r="L46" s="108" t="s">
        <v>524</v>
      </c>
      <c r="M46" s="109" t="s">
        <v>524</v>
      </c>
    </row>
    <row r="47" spans="2:13" ht="27.75" customHeight="1">
      <c r="B47" s="1278"/>
      <c r="C47" s="1279"/>
      <c r="D47" s="111"/>
      <c r="E47" s="1292" t="s">
        <v>36</v>
      </c>
      <c r="F47" s="1293"/>
      <c r="G47" s="1293"/>
      <c r="H47" s="1294"/>
      <c r="I47" s="107" t="s">
        <v>524</v>
      </c>
      <c r="J47" s="108" t="s">
        <v>524</v>
      </c>
      <c r="K47" s="108" t="s">
        <v>524</v>
      </c>
      <c r="L47" s="108" t="s">
        <v>524</v>
      </c>
      <c r="M47" s="109" t="s">
        <v>524</v>
      </c>
    </row>
    <row r="48" spans="2:13" ht="27.75" customHeight="1">
      <c r="B48" s="1278"/>
      <c r="C48" s="1279"/>
      <c r="D48" s="106"/>
      <c r="E48" s="1282" t="s">
        <v>37</v>
      </c>
      <c r="F48" s="1282"/>
      <c r="G48" s="1282"/>
      <c r="H48" s="1283"/>
      <c r="I48" s="107" t="s">
        <v>524</v>
      </c>
      <c r="J48" s="108" t="s">
        <v>524</v>
      </c>
      <c r="K48" s="108" t="s">
        <v>524</v>
      </c>
      <c r="L48" s="108" t="s">
        <v>524</v>
      </c>
      <c r="M48" s="109" t="s">
        <v>524</v>
      </c>
    </row>
    <row r="49" spans="2:13" ht="27.75" customHeight="1">
      <c r="B49" s="1280"/>
      <c r="C49" s="1281"/>
      <c r="D49" s="106"/>
      <c r="E49" s="1282" t="s">
        <v>38</v>
      </c>
      <c r="F49" s="1282"/>
      <c r="G49" s="1282"/>
      <c r="H49" s="1283"/>
      <c r="I49" s="107" t="s">
        <v>524</v>
      </c>
      <c r="J49" s="108" t="s">
        <v>524</v>
      </c>
      <c r="K49" s="108" t="s">
        <v>524</v>
      </c>
      <c r="L49" s="108" t="s">
        <v>524</v>
      </c>
      <c r="M49" s="109" t="s">
        <v>524</v>
      </c>
    </row>
    <row r="50" spans="2:13" ht="27.75" customHeight="1">
      <c r="B50" s="1276" t="s">
        <v>39</v>
      </c>
      <c r="C50" s="1277"/>
      <c r="D50" s="112"/>
      <c r="E50" s="1282" t="s">
        <v>40</v>
      </c>
      <c r="F50" s="1282"/>
      <c r="G50" s="1282"/>
      <c r="H50" s="1283"/>
      <c r="I50" s="107">
        <v>6241</v>
      </c>
      <c r="J50" s="108">
        <v>6186</v>
      </c>
      <c r="K50" s="108">
        <v>5482</v>
      </c>
      <c r="L50" s="108">
        <v>5859</v>
      </c>
      <c r="M50" s="109">
        <v>5444</v>
      </c>
    </row>
    <row r="51" spans="2:13" ht="27.75" customHeight="1">
      <c r="B51" s="1278"/>
      <c r="C51" s="1279"/>
      <c r="D51" s="106"/>
      <c r="E51" s="1282" t="s">
        <v>41</v>
      </c>
      <c r="F51" s="1282"/>
      <c r="G51" s="1282"/>
      <c r="H51" s="1283"/>
      <c r="I51" s="107">
        <v>2608</v>
      </c>
      <c r="J51" s="108">
        <v>2601</v>
      </c>
      <c r="K51" s="108">
        <v>2951</v>
      </c>
      <c r="L51" s="108">
        <v>3430</v>
      </c>
      <c r="M51" s="109">
        <v>3638</v>
      </c>
    </row>
    <row r="52" spans="2:13" ht="27.75" customHeight="1">
      <c r="B52" s="1280"/>
      <c r="C52" s="1281"/>
      <c r="D52" s="106"/>
      <c r="E52" s="1282" t="s">
        <v>42</v>
      </c>
      <c r="F52" s="1282"/>
      <c r="G52" s="1282"/>
      <c r="H52" s="1283"/>
      <c r="I52" s="107">
        <v>21143</v>
      </c>
      <c r="J52" s="108">
        <v>21418</v>
      </c>
      <c r="K52" s="108">
        <v>21649</v>
      </c>
      <c r="L52" s="108">
        <v>21707</v>
      </c>
      <c r="M52" s="109">
        <v>21980</v>
      </c>
    </row>
    <row r="53" spans="2:13" ht="27.75" customHeight="1" thickBot="1">
      <c r="B53" s="1284" t="s">
        <v>43</v>
      </c>
      <c r="C53" s="1285"/>
      <c r="D53" s="113"/>
      <c r="E53" s="1286" t="s">
        <v>44</v>
      </c>
      <c r="F53" s="1286"/>
      <c r="G53" s="1286"/>
      <c r="H53" s="1287"/>
      <c r="I53" s="114">
        <v>3363</v>
      </c>
      <c r="J53" s="115">
        <v>3949</v>
      </c>
      <c r="K53" s="115">
        <v>4653</v>
      </c>
      <c r="L53" s="115">
        <v>3684</v>
      </c>
      <c r="M53" s="116">
        <v>4200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KW/YBZbdsKE464EMBA4kIKh59z2VnDww5Z5BvM8rTX72exGGKmXKxqzBnRqwH0lvkQrCr2YJ1pZLgl7hv4sxw==" saltValue="f0JV3SswLdrbkhfNO8Hr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0" zoomScale="70" zoomScaleNormal="70" zoomScaleSheetLayoutView="100" workbookViewId="0">
      <selection sqref="A1:A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567</v>
      </c>
      <c r="G54" s="125" t="s">
        <v>568</v>
      </c>
      <c r="H54" s="126" t="s">
        <v>569</v>
      </c>
    </row>
    <row r="55" spans="2:8" ht="52.5" customHeight="1">
      <c r="B55" s="127"/>
      <c r="C55" s="1303" t="s">
        <v>47</v>
      </c>
      <c r="D55" s="1303"/>
      <c r="E55" s="1304"/>
      <c r="F55" s="128">
        <v>1628</v>
      </c>
      <c r="G55" s="128">
        <v>1488</v>
      </c>
      <c r="H55" s="129">
        <v>1443</v>
      </c>
    </row>
    <row r="56" spans="2:8" ht="52.5" customHeight="1">
      <c r="B56" s="130"/>
      <c r="C56" s="1305" t="s">
        <v>48</v>
      </c>
      <c r="D56" s="1305"/>
      <c r="E56" s="1306"/>
      <c r="F56" s="131">
        <v>216</v>
      </c>
      <c r="G56" s="131">
        <v>166</v>
      </c>
      <c r="H56" s="132">
        <v>201</v>
      </c>
    </row>
    <row r="57" spans="2:8" ht="53.25" customHeight="1">
      <c r="B57" s="130"/>
      <c r="C57" s="1307" t="s">
        <v>49</v>
      </c>
      <c r="D57" s="1307"/>
      <c r="E57" s="1308"/>
      <c r="F57" s="133">
        <v>1720</v>
      </c>
      <c r="G57" s="133">
        <v>1450</v>
      </c>
      <c r="H57" s="134">
        <v>1355</v>
      </c>
    </row>
    <row r="58" spans="2:8" ht="45.75" customHeight="1">
      <c r="B58" s="135"/>
      <c r="C58" s="1295" t="s">
        <v>599</v>
      </c>
      <c r="D58" s="1296"/>
      <c r="E58" s="1297"/>
      <c r="F58" s="136">
        <v>572</v>
      </c>
      <c r="G58" s="136">
        <v>572</v>
      </c>
      <c r="H58" s="137">
        <v>572</v>
      </c>
    </row>
    <row r="59" spans="2:8" ht="45.75" customHeight="1">
      <c r="B59" s="135"/>
      <c r="C59" s="1295" t="s">
        <v>600</v>
      </c>
      <c r="D59" s="1296"/>
      <c r="E59" s="1297"/>
      <c r="F59" s="136">
        <v>527</v>
      </c>
      <c r="G59" s="136">
        <v>422</v>
      </c>
      <c r="H59" s="137">
        <v>359</v>
      </c>
    </row>
    <row r="60" spans="2:8" ht="45.75" customHeight="1">
      <c r="B60" s="135"/>
      <c r="C60" s="1295" t="s">
        <v>601</v>
      </c>
      <c r="D60" s="1296"/>
      <c r="E60" s="1297"/>
      <c r="F60" s="136">
        <v>166</v>
      </c>
      <c r="G60" s="136">
        <v>143</v>
      </c>
      <c r="H60" s="137">
        <v>120</v>
      </c>
    </row>
    <row r="61" spans="2:8" ht="45.75" customHeight="1">
      <c r="B61" s="135"/>
      <c r="C61" s="1295" t="s">
        <v>602</v>
      </c>
      <c r="D61" s="1296"/>
      <c r="E61" s="1297"/>
      <c r="F61" s="136">
        <v>109</v>
      </c>
      <c r="G61" s="136">
        <v>109</v>
      </c>
      <c r="H61" s="137">
        <v>109</v>
      </c>
    </row>
    <row r="62" spans="2:8" ht="45.75" customHeight="1" thickBot="1">
      <c r="B62" s="138"/>
      <c r="C62" s="1298" t="s">
        <v>603</v>
      </c>
      <c r="D62" s="1299"/>
      <c r="E62" s="1300"/>
      <c r="F62" s="139">
        <v>69</v>
      </c>
      <c r="G62" s="139">
        <v>69</v>
      </c>
      <c r="H62" s="140">
        <v>68</v>
      </c>
    </row>
    <row r="63" spans="2:8" ht="52.5" customHeight="1" thickBot="1">
      <c r="B63" s="141"/>
      <c r="C63" s="1301" t="s">
        <v>50</v>
      </c>
      <c r="D63" s="1301"/>
      <c r="E63" s="1302"/>
      <c r="F63" s="142">
        <v>3565</v>
      </c>
      <c r="G63" s="142">
        <v>3104</v>
      </c>
      <c r="H63" s="143">
        <v>3000</v>
      </c>
    </row>
    <row r="64" spans="2:8" ht="15" customHeight="1"/>
  </sheetData>
  <sheetProtection algorithmName="SHA-512" hashValue="Rk6gY1kzyhohMFOR75bx4xjKQPL/1yUIizq7/o06tWYPirlbuACCmIVrCWtqVqdsBkXqC77jrJVwlZ0/RT0NJg==" saltValue="GIEUczXRON3X5Y7zU7NJ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622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611</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612</v>
      </c>
      <c r="AO51" s="1314"/>
      <c r="AP51" s="1314"/>
      <c r="AQ51" s="1314"/>
      <c r="AR51" s="1314"/>
      <c r="AS51" s="1314"/>
      <c r="AT51" s="1314"/>
      <c r="AU51" s="1314"/>
      <c r="AV51" s="1314"/>
      <c r="AW51" s="1314"/>
      <c r="AX51" s="1314"/>
      <c r="AY51" s="1314"/>
      <c r="AZ51" s="1314"/>
      <c r="BA51" s="1314"/>
      <c r="BB51" s="1314" t="s">
        <v>614</v>
      </c>
      <c r="BC51" s="1314"/>
      <c r="BD51" s="1314"/>
      <c r="BE51" s="1314"/>
      <c r="BF51" s="1314"/>
      <c r="BG51" s="1314"/>
      <c r="BH51" s="1314"/>
      <c r="BI51" s="1314"/>
      <c r="BJ51" s="1314"/>
      <c r="BK51" s="1314"/>
      <c r="BL51" s="1314"/>
      <c r="BM51" s="1314"/>
      <c r="BN51" s="1314"/>
      <c r="BO51" s="1314"/>
      <c r="BP51" s="1311">
        <v>22.3</v>
      </c>
      <c r="BQ51" s="1311"/>
      <c r="BR51" s="1311"/>
      <c r="BS51" s="1311"/>
      <c r="BT51" s="1311"/>
      <c r="BU51" s="1311"/>
      <c r="BV51" s="1311"/>
      <c r="BW51" s="1311"/>
      <c r="BX51" s="1311">
        <v>25.8</v>
      </c>
      <c r="BY51" s="1311"/>
      <c r="BZ51" s="1311"/>
      <c r="CA51" s="1311"/>
      <c r="CB51" s="1311"/>
      <c r="CC51" s="1311"/>
      <c r="CD51" s="1311"/>
      <c r="CE51" s="1311"/>
      <c r="CF51" s="1311">
        <v>29.9</v>
      </c>
      <c r="CG51" s="1311"/>
      <c r="CH51" s="1311"/>
      <c r="CI51" s="1311"/>
      <c r="CJ51" s="1311"/>
      <c r="CK51" s="1311"/>
      <c r="CL51" s="1311"/>
      <c r="CM51" s="1311"/>
      <c r="CN51" s="1311">
        <v>23.4</v>
      </c>
      <c r="CO51" s="1311"/>
      <c r="CP51" s="1311"/>
      <c r="CQ51" s="1311"/>
      <c r="CR51" s="1311"/>
      <c r="CS51" s="1311"/>
      <c r="CT51" s="1311"/>
      <c r="CU51" s="1311"/>
      <c r="CV51" s="1311">
        <v>26.3</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615</v>
      </c>
      <c r="BC53" s="1314"/>
      <c r="BD53" s="1314"/>
      <c r="BE53" s="1314"/>
      <c r="BF53" s="1314"/>
      <c r="BG53" s="1314"/>
      <c r="BH53" s="1314"/>
      <c r="BI53" s="1314"/>
      <c r="BJ53" s="1314"/>
      <c r="BK53" s="1314"/>
      <c r="BL53" s="1314"/>
      <c r="BM53" s="1314"/>
      <c r="BN53" s="1314"/>
      <c r="BO53" s="1314"/>
      <c r="BP53" s="1311">
        <v>72.3</v>
      </c>
      <c r="BQ53" s="1311"/>
      <c r="BR53" s="1311"/>
      <c r="BS53" s="1311"/>
      <c r="BT53" s="1311"/>
      <c r="BU53" s="1311"/>
      <c r="BV53" s="1311"/>
      <c r="BW53" s="1311"/>
      <c r="BX53" s="1311">
        <v>72.3</v>
      </c>
      <c r="BY53" s="1311"/>
      <c r="BZ53" s="1311"/>
      <c r="CA53" s="1311"/>
      <c r="CB53" s="1311"/>
      <c r="CC53" s="1311"/>
      <c r="CD53" s="1311"/>
      <c r="CE53" s="1311"/>
      <c r="CF53" s="1311">
        <v>73.2</v>
      </c>
      <c r="CG53" s="1311"/>
      <c r="CH53" s="1311"/>
      <c r="CI53" s="1311"/>
      <c r="CJ53" s="1311"/>
      <c r="CK53" s="1311"/>
      <c r="CL53" s="1311"/>
      <c r="CM53" s="1311"/>
      <c r="CN53" s="1311">
        <v>74.099999999999994</v>
      </c>
      <c r="CO53" s="1311"/>
      <c r="CP53" s="1311"/>
      <c r="CQ53" s="1311"/>
      <c r="CR53" s="1311"/>
      <c r="CS53" s="1311"/>
      <c r="CT53" s="1311"/>
      <c r="CU53" s="1311"/>
      <c r="CV53" s="1311">
        <v>75.2</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616</v>
      </c>
      <c r="AO55" s="1315"/>
      <c r="AP55" s="1315"/>
      <c r="AQ55" s="1315"/>
      <c r="AR55" s="1315"/>
      <c r="AS55" s="1315"/>
      <c r="AT55" s="1315"/>
      <c r="AU55" s="1315"/>
      <c r="AV55" s="1315"/>
      <c r="AW55" s="1315"/>
      <c r="AX55" s="1315"/>
      <c r="AY55" s="1315"/>
      <c r="AZ55" s="1315"/>
      <c r="BA55" s="1315"/>
      <c r="BB55" s="1314" t="s">
        <v>614</v>
      </c>
      <c r="BC55" s="1314"/>
      <c r="BD55" s="1314"/>
      <c r="BE55" s="1314"/>
      <c r="BF55" s="1314"/>
      <c r="BG55" s="1314"/>
      <c r="BH55" s="1314"/>
      <c r="BI55" s="1314"/>
      <c r="BJ55" s="1314"/>
      <c r="BK55" s="1314"/>
      <c r="BL55" s="1314"/>
      <c r="BM55" s="1314"/>
      <c r="BN55" s="1314"/>
      <c r="BO55" s="1314"/>
      <c r="BP55" s="1311">
        <v>33.6</v>
      </c>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615</v>
      </c>
      <c r="BC57" s="1314"/>
      <c r="BD57" s="1314"/>
      <c r="BE57" s="1314"/>
      <c r="BF57" s="1314"/>
      <c r="BG57" s="1314"/>
      <c r="BH57" s="1314"/>
      <c r="BI57" s="1314"/>
      <c r="BJ57" s="1314"/>
      <c r="BK57" s="1314"/>
      <c r="BL57" s="1314"/>
      <c r="BM57" s="1314"/>
      <c r="BN57" s="1314"/>
      <c r="BO57" s="1314"/>
      <c r="BP57" s="1311">
        <v>56.8</v>
      </c>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617</v>
      </c>
    </row>
    <row r="64" spans="1:109">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621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611</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c r="B73" s="395"/>
      <c r="G73" s="1326"/>
      <c r="H73" s="1326"/>
      <c r="I73" s="1326"/>
      <c r="J73" s="1326"/>
      <c r="K73" s="1310"/>
      <c r="L73" s="1310"/>
      <c r="M73" s="1310"/>
      <c r="N73" s="1310"/>
      <c r="AM73" s="404"/>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v>22.3</v>
      </c>
      <c r="BQ73" s="1311"/>
      <c r="BR73" s="1311"/>
      <c r="BS73" s="1311"/>
      <c r="BT73" s="1311"/>
      <c r="BU73" s="1311"/>
      <c r="BV73" s="1311"/>
      <c r="BW73" s="1311"/>
      <c r="BX73" s="1311">
        <v>25.8</v>
      </c>
      <c r="BY73" s="1311"/>
      <c r="BZ73" s="1311"/>
      <c r="CA73" s="1311"/>
      <c r="CB73" s="1311"/>
      <c r="CC73" s="1311"/>
      <c r="CD73" s="1311"/>
      <c r="CE73" s="1311"/>
      <c r="CF73" s="1311">
        <v>29.9</v>
      </c>
      <c r="CG73" s="1311"/>
      <c r="CH73" s="1311"/>
      <c r="CI73" s="1311"/>
      <c r="CJ73" s="1311"/>
      <c r="CK73" s="1311"/>
      <c r="CL73" s="1311"/>
      <c r="CM73" s="1311"/>
      <c r="CN73" s="1311">
        <v>23.4</v>
      </c>
      <c r="CO73" s="1311"/>
      <c r="CP73" s="1311"/>
      <c r="CQ73" s="1311"/>
      <c r="CR73" s="1311"/>
      <c r="CS73" s="1311"/>
      <c r="CT73" s="1311"/>
      <c r="CU73" s="1311"/>
      <c r="CV73" s="1311">
        <v>26.3</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3.5</v>
      </c>
      <c r="BQ75" s="1311"/>
      <c r="BR75" s="1311"/>
      <c r="BS75" s="1311"/>
      <c r="BT75" s="1311"/>
      <c r="BU75" s="1311"/>
      <c r="BV75" s="1311"/>
      <c r="BW75" s="1311"/>
      <c r="BX75" s="1311">
        <v>3.6</v>
      </c>
      <c r="BY75" s="1311"/>
      <c r="BZ75" s="1311"/>
      <c r="CA75" s="1311"/>
      <c r="CB75" s="1311"/>
      <c r="CC75" s="1311"/>
      <c r="CD75" s="1311"/>
      <c r="CE75" s="1311"/>
      <c r="CF75" s="1311">
        <v>3.5</v>
      </c>
      <c r="CG75" s="1311"/>
      <c r="CH75" s="1311"/>
      <c r="CI75" s="1311"/>
      <c r="CJ75" s="1311"/>
      <c r="CK75" s="1311"/>
      <c r="CL75" s="1311"/>
      <c r="CM75" s="1311"/>
      <c r="CN75" s="1311">
        <v>3.1</v>
      </c>
      <c r="CO75" s="1311"/>
      <c r="CP75" s="1311"/>
      <c r="CQ75" s="1311"/>
      <c r="CR75" s="1311"/>
      <c r="CS75" s="1311"/>
      <c r="CT75" s="1311"/>
      <c r="CU75" s="1311"/>
      <c r="CV75" s="1311">
        <v>3</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616</v>
      </c>
      <c r="AO77" s="1315"/>
      <c r="AP77" s="1315"/>
      <c r="AQ77" s="1315"/>
      <c r="AR77" s="1315"/>
      <c r="AS77" s="1315"/>
      <c r="AT77" s="1315"/>
      <c r="AU77" s="1315"/>
      <c r="AV77" s="1315"/>
      <c r="AW77" s="1315"/>
      <c r="AX77" s="1315"/>
      <c r="AY77" s="1315"/>
      <c r="AZ77" s="1315"/>
      <c r="BA77" s="1315"/>
      <c r="BB77" s="1314" t="s">
        <v>613</v>
      </c>
      <c r="BC77" s="1314"/>
      <c r="BD77" s="1314"/>
      <c r="BE77" s="1314"/>
      <c r="BF77" s="1314"/>
      <c r="BG77" s="1314"/>
      <c r="BH77" s="1314"/>
      <c r="BI77" s="1314"/>
      <c r="BJ77" s="1314"/>
      <c r="BK77" s="1314"/>
      <c r="BL77" s="1314"/>
      <c r="BM77" s="1314"/>
      <c r="BN77" s="1314"/>
      <c r="BO77" s="1314"/>
      <c r="BP77" s="1311">
        <v>33.6</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618</v>
      </c>
      <c r="BC79" s="1314"/>
      <c r="BD79" s="1314"/>
      <c r="BE79" s="1314"/>
      <c r="BF79" s="1314"/>
      <c r="BG79" s="1314"/>
      <c r="BH79" s="1314"/>
      <c r="BI79" s="1314"/>
      <c r="BJ79" s="1314"/>
      <c r="BK79" s="1314"/>
      <c r="BL79" s="1314"/>
      <c r="BM79" s="1314"/>
      <c r="BN79" s="1314"/>
      <c r="BO79" s="1314"/>
      <c r="BP79" s="1311">
        <v>7</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7Oa43sBNXvjntuSjcvyJaynFIeB1Fros1/DwYGMDKBO20tciIi2y5bZJqc0lFeShcYWc19RMDpKcvFDJBhq4Nw==" saltValue="uOAWj82nWTs8oVVsARF2f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619</v>
      </c>
    </row>
  </sheetData>
  <sheetProtection algorithmName="SHA-512" hashValue="WC3hqSNmpMwlnTMOkFnAi6ubj3JSVwS7iRXFTG8CBSlkEWkBf/EgdtoE8VgKDivnyJtztCCptnLfbjq7BKsZFQ==" saltValue="tvX7yxqUaUs7DLbQk5LV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620</v>
      </c>
    </row>
  </sheetData>
  <sheetProtection algorithmName="SHA-512" hashValue="aclLMGN/fUcK1X4COQKekgXyW8+QmtjkMa4zD89c68h5pBuux6VL+W6Qf3/x16n3QuoVEHylDMNapjofe2zZ5A==" saltValue="qclafbEomf/nvViYwm3E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562</v>
      </c>
      <c r="G2" s="157"/>
      <c r="H2" s="158"/>
    </row>
    <row r="3" spans="1:8">
      <c r="A3" s="154" t="s">
        <v>555</v>
      </c>
      <c r="B3" s="159"/>
      <c r="C3" s="160"/>
      <c r="D3" s="161">
        <v>43574</v>
      </c>
      <c r="E3" s="162"/>
      <c r="F3" s="163">
        <v>47278</v>
      </c>
      <c r="G3" s="164"/>
      <c r="H3" s="165"/>
    </row>
    <row r="4" spans="1:8">
      <c r="A4" s="166"/>
      <c r="B4" s="167"/>
      <c r="C4" s="168"/>
      <c r="D4" s="169">
        <v>29353</v>
      </c>
      <c r="E4" s="170"/>
      <c r="F4" s="171">
        <v>24096</v>
      </c>
      <c r="G4" s="172"/>
      <c r="H4" s="173"/>
    </row>
    <row r="5" spans="1:8">
      <c r="A5" s="154" t="s">
        <v>557</v>
      </c>
      <c r="B5" s="159"/>
      <c r="C5" s="160"/>
      <c r="D5" s="161">
        <v>43365</v>
      </c>
      <c r="E5" s="162"/>
      <c r="F5" s="163">
        <v>57295</v>
      </c>
      <c r="G5" s="164"/>
      <c r="H5" s="165"/>
    </row>
    <row r="6" spans="1:8">
      <c r="A6" s="166"/>
      <c r="B6" s="167"/>
      <c r="C6" s="168"/>
      <c r="D6" s="169">
        <v>26547</v>
      </c>
      <c r="E6" s="170"/>
      <c r="F6" s="171">
        <v>32771</v>
      </c>
      <c r="G6" s="172"/>
      <c r="H6" s="173"/>
    </row>
    <row r="7" spans="1:8">
      <c r="A7" s="154" t="s">
        <v>558</v>
      </c>
      <c r="B7" s="159"/>
      <c r="C7" s="160"/>
      <c r="D7" s="161">
        <v>41953</v>
      </c>
      <c r="E7" s="162"/>
      <c r="F7" s="163">
        <v>54110</v>
      </c>
      <c r="G7" s="164"/>
      <c r="H7" s="165"/>
    </row>
    <row r="8" spans="1:8">
      <c r="A8" s="166"/>
      <c r="B8" s="167"/>
      <c r="C8" s="168"/>
      <c r="D8" s="169">
        <v>21245</v>
      </c>
      <c r="E8" s="170"/>
      <c r="F8" s="171">
        <v>30620</v>
      </c>
      <c r="G8" s="172"/>
      <c r="H8" s="173"/>
    </row>
    <row r="9" spans="1:8">
      <c r="A9" s="154" t="s">
        <v>559</v>
      </c>
      <c r="B9" s="159"/>
      <c r="C9" s="160"/>
      <c r="D9" s="161">
        <v>34053</v>
      </c>
      <c r="E9" s="162"/>
      <c r="F9" s="163">
        <v>54684</v>
      </c>
      <c r="G9" s="164"/>
      <c r="H9" s="165"/>
    </row>
    <row r="10" spans="1:8">
      <c r="A10" s="166"/>
      <c r="B10" s="167"/>
      <c r="C10" s="168"/>
      <c r="D10" s="169">
        <v>18021</v>
      </c>
      <c r="E10" s="170"/>
      <c r="F10" s="171">
        <v>32829</v>
      </c>
      <c r="G10" s="172"/>
      <c r="H10" s="173"/>
    </row>
    <row r="11" spans="1:8">
      <c r="A11" s="154" t="s">
        <v>560</v>
      </c>
      <c r="B11" s="159"/>
      <c r="C11" s="160"/>
      <c r="D11" s="161">
        <v>36194</v>
      </c>
      <c r="E11" s="162"/>
      <c r="F11" s="163">
        <v>62383</v>
      </c>
      <c r="G11" s="164"/>
      <c r="H11" s="165"/>
    </row>
    <row r="12" spans="1:8">
      <c r="A12" s="166"/>
      <c r="B12" s="167"/>
      <c r="C12" s="174"/>
      <c r="D12" s="169">
        <v>19599</v>
      </c>
      <c r="E12" s="170"/>
      <c r="F12" s="171">
        <v>35325</v>
      </c>
      <c r="G12" s="172"/>
      <c r="H12" s="173"/>
    </row>
    <row r="13" spans="1:8">
      <c r="A13" s="154"/>
      <c r="B13" s="159"/>
      <c r="C13" s="175"/>
      <c r="D13" s="176">
        <v>39828</v>
      </c>
      <c r="E13" s="177"/>
      <c r="F13" s="178">
        <v>55150</v>
      </c>
      <c r="G13" s="179"/>
      <c r="H13" s="165"/>
    </row>
    <row r="14" spans="1:8">
      <c r="A14" s="166"/>
      <c r="B14" s="167"/>
      <c r="C14" s="168"/>
      <c r="D14" s="169">
        <v>22953</v>
      </c>
      <c r="E14" s="170"/>
      <c r="F14" s="171">
        <v>31128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7.11</v>
      </c>
      <c r="C19" s="180">
        <f>ROUND(VALUE(SUBSTITUTE(実質収支比率等に係る経年分析!G$48,"▲","-")),2)</f>
        <v>5.94</v>
      </c>
      <c r="D19" s="180">
        <f>ROUND(VALUE(SUBSTITUTE(実質収支比率等に係る経年分析!H$48,"▲","-")),2)</f>
        <v>6.5</v>
      </c>
      <c r="E19" s="180">
        <f>ROUND(VALUE(SUBSTITUTE(実質収支比率等に係る経年分析!I$48,"▲","-")),2)</f>
        <v>6.25</v>
      </c>
      <c r="F19" s="180">
        <f>ROUND(VALUE(SUBSTITUTE(実質収支比率等に係る経年分析!J$48,"▲","-")),2)</f>
        <v>6.08</v>
      </c>
    </row>
    <row r="20" spans="1:11">
      <c r="A20" s="180" t="s">
        <v>54</v>
      </c>
      <c r="B20" s="180">
        <f>ROUND(VALUE(SUBSTITUTE(実質収支比率等に係る経年分析!F$47,"▲","-")),2)</f>
        <v>12.27</v>
      </c>
      <c r="C20" s="180">
        <f>ROUND(VALUE(SUBSTITUTE(実質収支比率等に係る経年分析!G$47,"▲","-")),2)</f>
        <v>11.18</v>
      </c>
      <c r="D20" s="180">
        <f>ROUND(VALUE(SUBSTITUTE(実質収支比率等に係る経年分析!H$47,"▲","-")),2)</f>
        <v>9.39</v>
      </c>
      <c r="E20" s="180">
        <f>ROUND(VALUE(SUBSTITUTE(実質収支比率等に係る経年分析!I$47,"▲","-")),2)</f>
        <v>8.51</v>
      </c>
      <c r="F20" s="180">
        <f>ROUND(VALUE(SUBSTITUTE(実質収支比率等に係る経年分析!J$47,"▲","-")),2)</f>
        <v>8.14</v>
      </c>
    </row>
    <row r="21" spans="1:11">
      <c r="A21" s="180" t="s">
        <v>55</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-1.93</v>
      </c>
      <c r="D21" s="180">
        <f>IF(ISNUMBER(VALUE(SUBSTITUTE(実質収支比率等に係る経年分析!H$49,"▲","-"))),ROUND(VALUE(SUBSTITUTE(実質収支比率等に係る経年分析!H$49,"▲","-")),2),NA())</f>
        <v>-0.92</v>
      </c>
      <c r="E21" s="180">
        <f>IF(ISNUMBER(VALUE(SUBSTITUTE(実質収支比率等に係る経年分析!I$49,"▲","-"))),ROUND(VALUE(SUBSTITUTE(実質収支比率等に係る経年分析!I$49,"▲","-")),2),NA())</f>
        <v>-1</v>
      </c>
      <c r="F21" s="180">
        <f>IF(ISNUMBER(VALUE(SUBSTITUTE(実質収支比率等に係る経年分析!J$49,"▲","-"))),ROUND(VALUE(SUBSTITUTE(実質収支比率等に係る経年分析!J$49,"▲","-")),2),NA())</f>
        <v>-0.33</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高坂駅東口第一土地区画整理事業特別会計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0.28999999999999998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0.24</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1.1599999999999999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0.89</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0.56000000000000005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3.28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1.1000000000000001</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4.2300000000000004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6.08</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13.24</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2078</v>
      </c>
      <c r="E42" s="182"/>
      <c r="F42" s="182"/>
      <c r="G42" s="182">
        <f>'実質公債費比率（分子）の構造'!L$52</f>
        <v>2159</v>
      </c>
      <c r="H42" s="182"/>
      <c r="I42" s="182"/>
      <c r="J42" s="182">
        <f>'実質公債費比率（分子）の構造'!M$52</f>
        <v>2203</v>
      </c>
      <c r="K42" s="182"/>
      <c r="L42" s="182"/>
      <c r="M42" s="182">
        <f>'実質公債費比率（分子）の構造'!N$52</f>
        <v>2280</v>
      </c>
      <c r="N42" s="182"/>
      <c r="O42" s="182"/>
      <c r="P42" s="182">
        <f>'実質公債費比率（分子）の構造'!O$52</f>
        <v>2266</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75</v>
      </c>
      <c r="C45" s="182"/>
      <c r="D45" s="182"/>
      <c r="E45" s="182">
        <f>'実質公債費比率（分子）の構造'!L$49</f>
        <v>78</v>
      </c>
      <c r="F45" s="182"/>
      <c r="G45" s="182"/>
      <c r="H45" s="182">
        <f>'実質公債費比率（分子）の構造'!M$49</f>
        <v>76</v>
      </c>
      <c r="I45" s="182"/>
      <c r="J45" s="182"/>
      <c r="K45" s="182">
        <f>'実質公債費比率（分子）の構造'!N$49</f>
        <v>78</v>
      </c>
      <c r="L45" s="182"/>
      <c r="M45" s="182"/>
      <c r="N45" s="182">
        <f>'実質公債費比率（分子）の構造'!O$49</f>
        <v>60</v>
      </c>
      <c r="O45" s="182"/>
      <c r="P45" s="182"/>
    </row>
    <row r="46" spans="1:16">
      <c r="A46" s="182" t="s">
        <v>66</v>
      </c>
      <c r="B46" s="182">
        <f>'実質公債費比率（分子）の構造'!K$48</f>
        <v>404</v>
      </c>
      <c r="C46" s="182"/>
      <c r="D46" s="182"/>
      <c r="E46" s="182">
        <f>'実質公債費比率（分子）の構造'!L$48</f>
        <v>344</v>
      </c>
      <c r="F46" s="182"/>
      <c r="G46" s="182"/>
      <c r="H46" s="182">
        <f>'実質公債費比率（分子）の構造'!M$48</f>
        <v>292</v>
      </c>
      <c r="I46" s="182"/>
      <c r="J46" s="182"/>
      <c r="K46" s="182">
        <f>'実質公債費比率（分子）の構造'!N$48</f>
        <v>271</v>
      </c>
      <c r="L46" s="182"/>
      <c r="M46" s="182"/>
      <c r="N46" s="182">
        <f>'実質公債費比率（分子）の構造'!O$48</f>
        <v>268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2147</v>
      </c>
      <c r="C49" s="182"/>
      <c r="D49" s="182"/>
      <c r="E49" s="182">
        <f>'実質公債費比率（分子）の構造'!L$45</f>
        <v>2312</v>
      </c>
      <c r="F49" s="182"/>
      <c r="G49" s="182"/>
      <c r="H49" s="182">
        <f>'実質公債費比率（分子）の構造'!M$45</f>
        <v>2324</v>
      </c>
      <c r="I49" s="182"/>
      <c r="J49" s="182"/>
      <c r="K49" s="182">
        <f>'実質公債費比率（分子）の構造'!N$45</f>
        <v>2354</v>
      </c>
      <c r="L49" s="182"/>
      <c r="M49" s="182"/>
      <c r="N49" s="182">
        <f>'実質公債費比率（分子）の構造'!O$45</f>
        <v>2445</v>
      </c>
      <c r="O49" s="182"/>
      <c r="P49" s="182"/>
    </row>
    <row r="50" spans="1:16">
      <c r="A50" s="182" t="s">
        <v>70</v>
      </c>
      <c r="B50" s="182" t="e">
        <f>NA()</f>
        <v>#N/A</v>
      </c>
      <c r="C50" s="182">
        <f>IF(ISNUMBER('実質公債費比率（分子）の構造'!K$53),'実質公債費比率（分子）の構造'!K$53,NA())</f>
        <v>548</v>
      </c>
      <c r="D50" s="182" t="e">
        <f>NA()</f>
        <v>#N/A</v>
      </c>
      <c r="E50" s="182" t="e">
        <f>NA()</f>
        <v>#N/A</v>
      </c>
      <c r="F50" s="182">
        <f>IF(ISNUMBER('実質公債費比率（分子）の構造'!L$53),'実質公債費比率（分子）の構造'!L$53,NA())</f>
        <v>575</v>
      </c>
      <c r="G50" s="182" t="e">
        <f>NA()</f>
        <v>#N/A</v>
      </c>
      <c r="H50" s="182" t="e">
        <f>NA()</f>
        <v>#N/A</v>
      </c>
      <c r="I50" s="182">
        <f>IF(ISNUMBER('実質公債費比率（分子）の構造'!M$53),'実質公債費比率（分子）の構造'!M$53,NA())</f>
        <v>489</v>
      </c>
      <c r="J50" s="182" t="e">
        <f>NA()</f>
        <v>#N/A</v>
      </c>
      <c r="K50" s="182" t="e">
        <f>NA()</f>
        <v>#N/A</v>
      </c>
      <c r="L50" s="182">
        <f>IF(ISNUMBER('実質公債費比率（分子）の構造'!N$53),'実質公債費比率（分子）の構造'!N$53,NA())</f>
        <v>423</v>
      </c>
      <c r="M50" s="182" t="e">
        <f>NA()</f>
        <v>#N/A</v>
      </c>
      <c r="N50" s="182" t="e">
        <f>NA()</f>
        <v>#N/A</v>
      </c>
      <c r="O50" s="182">
        <f>IF(ISNUMBER('実質公債費比率（分子）の構造'!O$53),'実質公債費比率（分子）の構造'!O$53,NA())</f>
        <v>507</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21143</v>
      </c>
      <c r="E56" s="181"/>
      <c r="F56" s="181"/>
      <c r="G56" s="181">
        <f>'将来負担比率（分子）の構造'!J$52</f>
        <v>21418</v>
      </c>
      <c r="H56" s="181"/>
      <c r="I56" s="181"/>
      <c r="J56" s="181">
        <f>'将来負担比率（分子）の構造'!K$52</f>
        <v>21649</v>
      </c>
      <c r="K56" s="181"/>
      <c r="L56" s="181"/>
      <c r="M56" s="181">
        <f>'将来負担比率（分子）の構造'!L$52</f>
        <v>21707</v>
      </c>
      <c r="N56" s="181"/>
      <c r="O56" s="181"/>
      <c r="P56" s="181">
        <f>'将来負担比率（分子）の構造'!M$52</f>
        <v>21980</v>
      </c>
    </row>
    <row r="57" spans="1:16">
      <c r="A57" s="181" t="s">
        <v>41</v>
      </c>
      <c r="B57" s="181"/>
      <c r="C57" s="181"/>
      <c r="D57" s="181">
        <f>'将来負担比率（分子）の構造'!I$51</f>
        <v>2608</v>
      </c>
      <c r="E57" s="181"/>
      <c r="F57" s="181"/>
      <c r="G57" s="181">
        <f>'将来負担比率（分子）の構造'!J$51</f>
        <v>2601</v>
      </c>
      <c r="H57" s="181"/>
      <c r="I57" s="181"/>
      <c r="J57" s="181">
        <f>'将来負担比率（分子）の構造'!K$51</f>
        <v>2951</v>
      </c>
      <c r="K57" s="181"/>
      <c r="L57" s="181"/>
      <c r="M57" s="181">
        <f>'将来負担比率（分子）の構造'!L$51</f>
        <v>3430</v>
      </c>
      <c r="N57" s="181"/>
      <c r="O57" s="181"/>
      <c r="P57" s="181">
        <f>'将来負担比率（分子）の構造'!M$51</f>
        <v>3638</v>
      </c>
    </row>
    <row r="58" spans="1:16">
      <c r="A58" s="181" t="s">
        <v>40</v>
      </c>
      <c r="B58" s="181"/>
      <c r="C58" s="181"/>
      <c r="D58" s="181">
        <f>'将来負担比率（分子）の構造'!I$50</f>
        <v>6241</v>
      </c>
      <c r="E58" s="181"/>
      <c r="F58" s="181"/>
      <c r="G58" s="181">
        <f>'将来負担比率（分子）の構造'!J$50</f>
        <v>6186</v>
      </c>
      <c r="H58" s="181"/>
      <c r="I58" s="181"/>
      <c r="J58" s="181">
        <f>'将来負担比率（分子）の構造'!K$50</f>
        <v>5482</v>
      </c>
      <c r="K58" s="181"/>
      <c r="L58" s="181"/>
      <c r="M58" s="181">
        <f>'将来負担比率（分子）の構造'!L$50</f>
        <v>5859</v>
      </c>
      <c r="N58" s="181"/>
      <c r="O58" s="181"/>
      <c r="P58" s="181">
        <f>'将来負担比率（分子）の構造'!M$50</f>
        <v>5444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3232</v>
      </c>
      <c r="C62" s="181"/>
      <c r="D62" s="181"/>
      <c r="E62" s="181">
        <f>'将来負担比率（分子）の構造'!J$45</f>
        <v>3086</v>
      </c>
      <c r="F62" s="181"/>
      <c r="G62" s="181"/>
      <c r="H62" s="181">
        <f>'将来負担比率（分子）の構造'!K$45</f>
        <v>2963</v>
      </c>
      <c r="I62" s="181"/>
      <c r="J62" s="181"/>
      <c r="K62" s="181">
        <f>'将来負担比率（分子）の構造'!L$45</f>
        <v>2665</v>
      </c>
      <c r="L62" s="181"/>
      <c r="M62" s="181"/>
      <c r="N62" s="181">
        <f>'将来負担比率（分子）の構造'!M$45</f>
        <v>2694</v>
      </c>
      <c r="O62" s="181"/>
      <c r="P62" s="181"/>
    </row>
    <row r="63" spans="1:16">
      <c r="A63" s="181" t="s">
        <v>33</v>
      </c>
      <c r="B63" s="181">
        <f>'将来負担比率（分子）の構造'!I$44</f>
        <v>599</v>
      </c>
      <c r="C63" s="181"/>
      <c r="D63" s="181"/>
      <c r="E63" s="181">
        <f>'将来負担比率（分子）の構造'!J$44</f>
        <v>539</v>
      </c>
      <c r="F63" s="181"/>
      <c r="G63" s="181"/>
      <c r="H63" s="181">
        <f>'将来負担比率（分子）の構造'!K$44</f>
        <v>535</v>
      </c>
      <c r="I63" s="181"/>
      <c r="J63" s="181"/>
      <c r="K63" s="181">
        <f>'将来負担比率（分子）の構造'!L$44</f>
        <v>471</v>
      </c>
      <c r="L63" s="181"/>
      <c r="M63" s="181"/>
      <c r="N63" s="181">
        <f>'将来負担比率（分子）の構造'!M$44</f>
        <v>601</v>
      </c>
      <c r="O63" s="181"/>
      <c r="P63" s="181"/>
    </row>
    <row r="64" spans="1:16">
      <c r="A64" s="181" t="s">
        <v>32</v>
      </c>
      <c r="B64" s="181">
        <f>'将来負担比率（分子）の構造'!I$43</f>
        <v>3460</v>
      </c>
      <c r="C64" s="181"/>
      <c r="D64" s="181"/>
      <c r="E64" s="181">
        <f>'将来負担比率（分子）の構造'!J$43</f>
        <v>4145</v>
      </c>
      <c r="F64" s="181"/>
      <c r="G64" s="181"/>
      <c r="H64" s="181">
        <f>'将来負担比率（分子）の構造'!K$43</f>
        <v>4512</v>
      </c>
      <c r="I64" s="181"/>
      <c r="J64" s="181"/>
      <c r="K64" s="181">
        <f>'将来負担比率（分子）の構造'!L$43</f>
        <v>4649</v>
      </c>
      <c r="L64" s="181"/>
      <c r="M64" s="181"/>
      <c r="N64" s="181">
        <f>'将来負担比率（分子）の構造'!M$43</f>
        <v>4489</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26065</v>
      </c>
      <c r="C66" s="181"/>
      <c r="D66" s="181"/>
      <c r="E66" s="181">
        <f>'将来負担比率（分子）の構造'!J$41</f>
        <v>26384</v>
      </c>
      <c r="F66" s="181"/>
      <c r="G66" s="181"/>
      <c r="H66" s="181">
        <f>'将来負担比率（分子）の構造'!K$41</f>
        <v>26726</v>
      </c>
      <c r="I66" s="181"/>
      <c r="J66" s="181"/>
      <c r="K66" s="181">
        <f>'将来負担比率（分子）の構造'!L$41</f>
        <v>26896</v>
      </c>
      <c r="L66" s="181"/>
      <c r="M66" s="181"/>
      <c r="N66" s="181">
        <f>'将来負担比率（分子）の構造'!M$41</f>
        <v>27476</v>
      </c>
      <c r="O66" s="181"/>
      <c r="P66" s="181"/>
    </row>
    <row r="67" spans="1:16">
      <c r="A67" s="181" t="s">
        <v>74</v>
      </c>
      <c r="B67" s="181" t="e">
        <f>NA()</f>
        <v>#N/A</v>
      </c>
      <c r="C67" s="181">
        <f>IF(ISNUMBER('将来負担比率（分子）の構造'!I$53), IF('将来負担比率（分子）の構造'!I$53 &lt; 0, 0, '将来負担比率（分子）の構造'!I$53), NA())</f>
        <v>3363</v>
      </c>
      <c r="D67" s="181" t="e">
        <f>NA()</f>
        <v>#N/A</v>
      </c>
      <c r="E67" s="181" t="e">
        <f>NA()</f>
        <v>#N/A</v>
      </c>
      <c r="F67" s="181">
        <f>IF(ISNUMBER('将来負担比率（分子）の構造'!J$53), IF('将来負担比率（分子）の構造'!J$53 &lt; 0, 0, '将来負担比率（分子）の構造'!J$53), NA())</f>
        <v>3949</v>
      </c>
      <c r="G67" s="181" t="e">
        <f>NA()</f>
        <v>#N/A</v>
      </c>
      <c r="H67" s="181" t="e">
        <f>NA()</f>
        <v>#N/A</v>
      </c>
      <c r="I67" s="181">
        <f>IF(ISNUMBER('将来負担比率（分子）の構造'!K$53), IF('将来負担比率（分子）の構造'!K$53 &lt; 0, 0, '将来負担比率（分子）の構造'!K$53), NA())</f>
        <v>4653</v>
      </c>
      <c r="J67" s="181" t="e">
        <f>NA()</f>
        <v>#N/A</v>
      </c>
      <c r="K67" s="181" t="e">
        <f>NA()</f>
        <v>#N/A</v>
      </c>
      <c r="L67" s="181">
        <f>IF(ISNUMBER('将来負担比率（分子）の構造'!L$53), IF('将来負担比率（分子）の構造'!L$53 &lt; 0, 0, '将来負担比率（分子）の構造'!L$53), NA())</f>
        <v>3684</v>
      </c>
      <c r="M67" s="181" t="e">
        <f>NA()</f>
        <v>#N/A</v>
      </c>
      <c r="N67" s="181" t="e">
        <f>NA()</f>
        <v>#N/A</v>
      </c>
      <c r="O67" s="181">
        <f>IF(ISNUMBER('将来負担比率（分子）の構造'!M$53), IF('将来負担比率（分子）の構造'!M$53 &lt; 0, 0, '将来負担比率（分子）の構造'!M$53), NA())</f>
        <v>4200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1628</v>
      </c>
      <c r="C72" s="185">
        <f>基金残高に係る経年分析!G55</f>
        <v>1488</v>
      </c>
      <c r="D72" s="185">
        <f>基金残高に係る経年分析!H55</f>
        <v>1443</v>
      </c>
    </row>
    <row r="73" spans="1:16">
      <c r="A73" s="184" t="s">
        <v>77</v>
      </c>
      <c r="B73" s="185">
        <f>基金残高に係る経年分析!F56</f>
        <v>216</v>
      </c>
      <c r="C73" s="185">
        <f>基金残高に係る経年分析!G56</f>
        <v>166</v>
      </c>
      <c r="D73" s="185">
        <f>基金残高に係る経年分析!H56</f>
        <v>201</v>
      </c>
    </row>
    <row r="74" spans="1:16">
      <c r="A74" s="184" t="s">
        <v>78</v>
      </c>
      <c r="B74" s="185">
        <f>基金残高に係る経年分析!F57</f>
        <v>1720</v>
      </c>
      <c r="C74" s="185">
        <f>基金残高に係る経年分析!G57</f>
        <v>1450</v>
      </c>
      <c r="D74" s="185">
        <f>基金残高に係る経年分析!H57</f>
        <v>1355</v>
      </c>
    </row>
  </sheetData>
  <sheetProtection algorithmName="SHA-512" hashValue="wSAj6y9H0FJRONmFmykYDNmFs5QOTqVp79bg3BWtTXj7yBkockF9g+l2Zerrr11iUifTzMwhuKocZ1DmfRLUjA==" saltValue="EAljITrO9cNMfsA4WhuT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207</v>
      </c>
      <c r="DI1" s="798"/>
      <c r="DJ1" s="798"/>
      <c r="DK1" s="798"/>
      <c r="DL1" s="798"/>
      <c r="DM1" s="798"/>
      <c r="DN1" s="799"/>
      <c r="DO1" s="226"/>
      <c r="DP1" s="797" t="s">
        <v>208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220</v>
      </c>
      <c r="C5" s="745"/>
      <c r="D5" s="745"/>
      <c r="E5" s="745"/>
      <c r="F5" s="745"/>
      <c r="G5" s="745"/>
      <c r="H5" s="745"/>
      <c r="I5" s="745"/>
      <c r="J5" s="745"/>
      <c r="K5" s="745"/>
      <c r="L5" s="745"/>
      <c r="M5" s="745"/>
      <c r="N5" s="745"/>
      <c r="O5" s="745"/>
      <c r="P5" s="745"/>
      <c r="Q5" s="746"/>
      <c r="R5" s="733">
        <v>13488359</v>
      </c>
      <c r="S5" s="734"/>
      <c r="T5" s="734"/>
      <c r="U5" s="734"/>
      <c r="V5" s="734"/>
      <c r="W5" s="734"/>
      <c r="X5" s="734"/>
      <c r="Y5" s="777"/>
      <c r="Z5" s="795">
        <v>40.6</v>
      </c>
      <c r="AA5" s="795"/>
      <c r="AB5" s="795"/>
      <c r="AC5" s="795"/>
      <c r="AD5" s="796">
        <v>12864924</v>
      </c>
      <c r="AE5" s="796"/>
      <c r="AF5" s="796"/>
      <c r="AG5" s="796"/>
      <c r="AH5" s="796"/>
      <c r="AI5" s="796"/>
      <c r="AJ5" s="796"/>
      <c r="AK5" s="796"/>
      <c r="AL5" s="778">
        <v>75.7</v>
      </c>
      <c r="AM5" s="749"/>
      <c r="AN5" s="749"/>
      <c r="AO5" s="779"/>
      <c r="AP5" s="744" t="s">
        <v>221</v>
      </c>
      <c r="AQ5" s="745"/>
      <c r="AR5" s="745"/>
      <c r="AS5" s="745"/>
      <c r="AT5" s="745"/>
      <c r="AU5" s="745"/>
      <c r="AV5" s="745"/>
      <c r="AW5" s="745"/>
      <c r="AX5" s="745"/>
      <c r="AY5" s="745"/>
      <c r="AZ5" s="745"/>
      <c r="BA5" s="745"/>
      <c r="BB5" s="745"/>
      <c r="BC5" s="745"/>
      <c r="BD5" s="745"/>
      <c r="BE5" s="745"/>
      <c r="BF5" s="746"/>
      <c r="BG5" s="678">
        <v>12864924</v>
      </c>
      <c r="BH5" s="679"/>
      <c r="BI5" s="679"/>
      <c r="BJ5" s="679"/>
      <c r="BK5" s="679"/>
      <c r="BL5" s="679"/>
      <c r="BM5" s="679"/>
      <c r="BN5" s="680"/>
      <c r="BO5" s="715">
        <v>95.4</v>
      </c>
      <c r="BP5" s="715"/>
      <c r="BQ5" s="715"/>
      <c r="BR5" s="715"/>
      <c r="BS5" s="716">
        <v>158380</v>
      </c>
      <c r="BT5" s="716"/>
      <c r="BU5" s="716"/>
      <c r="BV5" s="716"/>
      <c r="BW5" s="716"/>
      <c r="BX5" s="716"/>
      <c r="BY5" s="716"/>
      <c r="BZ5" s="716"/>
      <c r="CA5" s="716"/>
      <c r="CB5" s="775"/>
      <c r="CD5" s="782" t="s">
        <v>216</v>
      </c>
      <c r="CE5" s="783"/>
      <c r="CF5" s="783"/>
      <c r="CG5" s="783"/>
      <c r="CH5" s="783"/>
      <c r="CI5" s="783"/>
      <c r="CJ5" s="783"/>
      <c r="CK5" s="783"/>
      <c r="CL5" s="783"/>
      <c r="CM5" s="783"/>
      <c r="CN5" s="783"/>
      <c r="CO5" s="783"/>
      <c r="CP5" s="783"/>
      <c r="CQ5" s="784"/>
      <c r="CR5" s="782" t="s">
        <v>222</v>
      </c>
      <c r="CS5" s="783"/>
      <c r="CT5" s="783"/>
      <c r="CU5" s="783"/>
      <c r="CV5" s="783"/>
      <c r="CW5" s="783"/>
      <c r="CX5" s="783"/>
      <c r="CY5" s="784"/>
      <c r="CZ5" s="782" t="s">
        <v>214</v>
      </c>
      <c r="DA5" s="783"/>
      <c r="DB5" s="783"/>
      <c r="DC5" s="784"/>
      <c r="DD5" s="782" t="s">
        <v>223</v>
      </c>
      <c r="DE5" s="783"/>
      <c r="DF5" s="783"/>
      <c r="DG5" s="783"/>
      <c r="DH5" s="783"/>
      <c r="DI5" s="783"/>
      <c r="DJ5" s="783"/>
      <c r="DK5" s="783"/>
      <c r="DL5" s="783"/>
      <c r="DM5" s="783"/>
      <c r="DN5" s="783"/>
      <c r="DO5" s="783"/>
      <c r="DP5" s="784"/>
      <c r="DQ5" s="782" t="s">
        <v>224</v>
      </c>
      <c r="DR5" s="783"/>
      <c r="DS5" s="783"/>
      <c r="DT5" s="783"/>
      <c r="DU5" s="783"/>
      <c r="DV5" s="783"/>
      <c r="DW5" s="783"/>
      <c r="DX5" s="783"/>
      <c r="DY5" s="783"/>
      <c r="DZ5" s="783"/>
      <c r="EA5" s="783"/>
      <c r="EB5" s="783"/>
      <c r="EC5" s="784"/>
    </row>
    <row r="6" spans="2:143" ht="11.25" customHeight="1">
      <c r="B6" s="675" t="s">
        <v>225</v>
      </c>
      <c r="C6" s="676"/>
      <c r="D6" s="676"/>
      <c r="E6" s="676"/>
      <c r="F6" s="676"/>
      <c r="G6" s="676"/>
      <c r="H6" s="676"/>
      <c r="I6" s="676"/>
      <c r="J6" s="676"/>
      <c r="K6" s="676"/>
      <c r="L6" s="676"/>
      <c r="M6" s="676"/>
      <c r="N6" s="676"/>
      <c r="O6" s="676"/>
      <c r="P6" s="676"/>
      <c r="Q6" s="677"/>
      <c r="R6" s="678">
        <v>274552</v>
      </c>
      <c r="S6" s="679"/>
      <c r="T6" s="679"/>
      <c r="U6" s="679"/>
      <c r="V6" s="679"/>
      <c r="W6" s="679"/>
      <c r="X6" s="679"/>
      <c r="Y6" s="680"/>
      <c r="Z6" s="715">
        <v>0.8</v>
      </c>
      <c r="AA6" s="715"/>
      <c r="AB6" s="715"/>
      <c r="AC6" s="715"/>
      <c r="AD6" s="716">
        <v>274552</v>
      </c>
      <c r="AE6" s="716"/>
      <c r="AF6" s="716"/>
      <c r="AG6" s="716"/>
      <c r="AH6" s="716"/>
      <c r="AI6" s="716"/>
      <c r="AJ6" s="716"/>
      <c r="AK6" s="716"/>
      <c r="AL6" s="681">
        <v>1.6</v>
      </c>
      <c r="AM6" s="682"/>
      <c r="AN6" s="682"/>
      <c r="AO6" s="717"/>
      <c r="AP6" s="675" t="s">
        <v>226</v>
      </c>
      <c r="AQ6" s="676"/>
      <c r="AR6" s="676"/>
      <c r="AS6" s="676"/>
      <c r="AT6" s="676"/>
      <c r="AU6" s="676"/>
      <c r="AV6" s="676"/>
      <c r="AW6" s="676"/>
      <c r="AX6" s="676"/>
      <c r="AY6" s="676"/>
      <c r="AZ6" s="676"/>
      <c r="BA6" s="676"/>
      <c r="BB6" s="676"/>
      <c r="BC6" s="676"/>
      <c r="BD6" s="676"/>
      <c r="BE6" s="676"/>
      <c r="BF6" s="677"/>
      <c r="BG6" s="678">
        <v>12864924</v>
      </c>
      <c r="BH6" s="679"/>
      <c r="BI6" s="679"/>
      <c r="BJ6" s="679"/>
      <c r="BK6" s="679"/>
      <c r="BL6" s="679"/>
      <c r="BM6" s="679"/>
      <c r="BN6" s="680"/>
      <c r="BO6" s="715">
        <v>95.4</v>
      </c>
      <c r="BP6" s="715"/>
      <c r="BQ6" s="715"/>
      <c r="BR6" s="715"/>
      <c r="BS6" s="716">
        <v>158380</v>
      </c>
      <c r="BT6" s="716"/>
      <c r="BU6" s="716"/>
      <c r="BV6" s="716"/>
      <c r="BW6" s="716"/>
      <c r="BX6" s="716"/>
      <c r="BY6" s="716"/>
      <c r="BZ6" s="716"/>
      <c r="CA6" s="716"/>
      <c r="CB6" s="775"/>
      <c r="CD6" s="736" t="s">
        <v>227</v>
      </c>
      <c r="CE6" s="737"/>
      <c r="CF6" s="737"/>
      <c r="CG6" s="737"/>
      <c r="CH6" s="737"/>
      <c r="CI6" s="737"/>
      <c r="CJ6" s="737"/>
      <c r="CK6" s="737"/>
      <c r="CL6" s="737"/>
      <c r="CM6" s="737"/>
      <c r="CN6" s="737"/>
      <c r="CO6" s="737"/>
      <c r="CP6" s="737"/>
      <c r="CQ6" s="738"/>
      <c r="CR6" s="678">
        <v>252680</v>
      </c>
      <c r="CS6" s="679"/>
      <c r="CT6" s="679"/>
      <c r="CU6" s="679"/>
      <c r="CV6" s="679"/>
      <c r="CW6" s="679"/>
      <c r="CX6" s="679"/>
      <c r="CY6" s="680"/>
      <c r="CZ6" s="778">
        <v>0.8</v>
      </c>
      <c r="DA6" s="749"/>
      <c r="DB6" s="749"/>
      <c r="DC6" s="781"/>
      <c r="DD6" s="684" t="s">
        <v>126</v>
      </c>
      <c r="DE6" s="679"/>
      <c r="DF6" s="679"/>
      <c r="DG6" s="679"/>
      <c r="DH6" s="679"/>
      <c r="DI6" s="679"/>
      <c r="DJ6" s="679"/>
      <c r="DK6" s="679"/>
      <c r="DL6" s="679"/>
      <c r="DM6" s="679"/>
      <c r="DN6" s="679"/>
      <c r="DO6" s="679"/>
      <c r="DP6" s="680"/>
      <c r="DQ6" s="684">
        <v>252680</v>
      </c>
      <c r="DR6" s="679"/>
      <c r="DS6" s="679"/>
      <c r="DT6" s="679"/>
      <c r="DU6" s="679"/>
      <c r="DV6" s="679"/>
      <c r="DW6" s="679"/>
      <c r="DX6" s="679"/>
      <c r="DY6" s="679"/>
      <c r="DZ6" s="679"/>
      <c r="EA6" s="679"/>
      <c r="EB6" s="679"/>
      <c r="EC6" s="722"/>
    </row>
    <row r="7" spans="2:143" ht="11.25" customHeight="1">
      <c r="B7" s="675" t="s">
        <v>228</v>
      </c>
      <c r="C7" s="676"/>
      <c r="D7" s="676"/>
      <c r="E7" s="676"/>
      <c r="F7" s="676"/>
      <c r="G7" s="676"/>
      <c r="H7" s="676"/>
      <c r="I7" s="676"/>
      <c r="J7" s="676"/>
      <c r="K7" s="676"/>
      <c r="L7" s="676"/>
      <c r="M7" s="676"/>
      <c r="N7" s="676"/>
      <c r="O7" s="676"/>
      <c r="P7" s="676"/>
      <c r="Q7" s="677"/>
      <c r="R7" s="678">
        <v>8774</v>
      </c>
      <c r="S7" s="679"/>
      <c r="T7" s="679"/>
      <c r="U7" s="679"/>
      <c r="V7" s="679"/>
      <c r="W7" s="679"/>
      <c r="X7" s="679"/>
      <c r="Y7" s="680"/>
      <c r="Z7" s="715">
        <v>0</v>
      </c>
      <c r="AA7" s="715"/>
      <c r="AB7" s="715"/>
      <c r="AC7" s="715"/>
      <c r="AD7" s="716">
        <v>8774</v>
      </c>
      <c r="AE7" s="716"/>
      <c r="AF7" s="716"/>
      <c r="AG7" s="716"/>
      <c r="AH7" s="716"/>
      <c r="AI7" s="716"/>
      <c r="AJ7" s="716"/>
      <c r="AK7" s="716"/>
      <c r="AL7" s="681">
        <v>0.1</v>
      </c>
      <c r="AM7" s="682"/>
      <c r="AN7" s="682"/>
      <c r="AO7" s="717"/>
      <c r="AP7" s="675" t="s">
        <v>229</v>
      </c>
      <c r="AQ7" s="676"/>
      <c r="AR7" s="676"/>
      <c r="AS7" s="676"/>
      <c r="AT7" s="676"/>
      <c r="AU7" s="676"/>
      <c r="AV7" s="676"/>
      <c r="AW7" s="676"/>
      <c r="AX7" s="676"/>
      <c r="AY7" s="676"/>
      <c r="AZ7" s="676"/>
      <c r="BA7" s="676"/>
      <c r="BB7" s="676"/>
      <c r="BC7" s="676"/>
      <c r="BD7" s="676"/>
      <c r="BE7" s="676"/>
      <c r="BF7" s="677"/>
      <c r="BG7" s="678">
        <v>6076533</v>
      </c>
      <c r="BH7" s="679"/>
      <c r="BI7" s="679"/>
      <c r="BJ7" s="679"/>
      <c r="BK7" s="679"/>
      <c r="BL7" s="679"/>
      <c r="BM7" s="679"/>
      <c r="BN7" s="680"/>
      <c r="BO7" s="715">
        <v>45.1</v>
      </c>
      <c r="BP7" s="715"/>
      <c r="BQ7" s="715"/>
      <c r="BR7" s="715"/>
      <c r="BS7" s="716">
        <v>158380</v>
      </c>
      <c r="BT7" s="716"/>
      <c r="BU7" s="716"/>
      <c r="BV7" s="716"/>
      <c r="BW7" s="716"/>
      <c r="BX7" s="716"/>
      <c r="BY7" s="716"/>
      <c r="BZ7" s="716"/>
      <c r="CA7" s="716"/>
      <c r="CB7" s="775"/>
      <c r="CD7" s="711" t="s">
        <v>230</v>
      </c>
      <c r="CE7" s="712"/>
      <c r="CF7" s="712"/>
      <c r="CG7" s="712"/>
      <c r="CH7" s="712"/>
      <c r="CI7" s="712"/>
      <c r="CJ7" s="712"/>
      <c r="CK7" s="712"/>
      <c r="CL7" s="712"/>
      <c r="CM7" s="712"/>
      <c r="CN7" s="712"/>
      <c r="CO7" s="712"/>
      <c r="CP7" s="712"/>
      <c r="CQ7" s="713"/>
      <c r="CR7" s="678">
        <v>4774317</v>
      </c>
      <c r="CS7" s="679"/>
      <c r="CT7" s="679"/>
      <c r="CU7" s="679"/>
      <c r="CV7" s="679"/>
      <c r="CW7" s="679"/>
      <c r="CX7" s="679"/>
      <c r="CY7" s="680"/>
      <c r="CZ7" s="715">
        <v>14.9</v>
      </c>
      <c r="DA7" s="715"/>
      <c r="DB7" s="715"/>
      <c r="DC7" s="715"/>
      <c r="DD7" s="684">
        <v>274416</v>
      </c>
      <c r="DE7" s="679"/>
      <c r="DF7" s="679"/>
      <c r="DG7" s="679"/>
      <c r="DH7" s="679"/>
      <c r="DI7" s="679"/>
      <c r="DJ7" s="679"/>
      <c r="DK7" s="679"/>
      <c r="DL7" s="679"/>
      <c r="DM7" s="679"/>
      <c r="DN7" s="679"/>
      <c r="DO7" s="679"/>
      <c r="DP7" s="680"/>
      <c r="DQ7" s="684">
        <v>4204729</v>
      </c>
      <c r="DR7" s="679"/>
      <c r="DS7" s="679"/>
      <c r="DT7" s="679"/>
      <c r="DU7" s="679"/>
      <c r="DV7" s="679"/>
      <c r="DW7" s="679"/>
      <c r="DX7" s="679"/>
      <c r="DY7" s="679"/>
      <c r="DZ7" s="679"/>
      <c r="EA7" s="679"/>
      <c r="EB7" s="679"/>
      <c r="EC7" s="722"/>
    </row>
    <row r="8" spans="2:143" ht="11.25" customHeight="1">
      <c r="B8" s="675" t="s">
        <v>231</v>
      </c>
      <c r="C8" s="676"/>
      <c r="D8" s="676"/>
      <c r="E8" s="676"/>
      <c r="F8" s="676"/>
      <c r="G8" s="676"/>
      <c r="H8" s="676"/>
      <c r="I8" s="676"/>
      <c r="J8" s="676"/>
      <c r="K8" s="676"/>
      <c r="L8" s="676"/>
      <c r="M8" s="676"/>
      <c r="N8" s="676"/>
      <c r="O8" s="676"/>
      <c r="P8" s="676"/>
      <c r="Q8" s="677"/>
      <c r="R8" s="678">
        <v>57186</v>
      </c>
      <c r="S8" s="679"/>
      <c r="T8" s="679"/>
      <c r="U8" s="679"/>
      <c r="V8" s="679"/>
      <c r="W8" s="679"/>
      <c r="X8" s="679"/>
      <c r="Y8" s="680"/>
      <c r="Z8" s="715">
        <v>0.2</v>
      </c>
      <c r="AA8" s="715"/>
      <c r="AB8" s="715"/>
      <c r="AC8" s="715"/>
      <c r="AD8" s="716">
        <v>57186</v>
      </c>
      <c r="AE8" s="716"/>
      <c r="AF8" s="716"/>
      <c r="AG8" s="716"/>
      <c r="AH8" s="716"/>
      <c r="AI8" s="716"/>
      <c r="AJ8" s="716"/>
      <c r="AK8" s="716"/>
      <c r="AL8" s="681">
        <v>0.3</v>
      </c>
      <c r="AM8" s="682"/>
      <c r="AN8" s="682"/>
      <c r="AO8" s="717"/>
      <c r="AP8" s="675" t="s">
        <v>232</v>
      </c>
      <c r="AQ8" s="676"/>
      <c r="AR8" s="676"/>
      <c r="AS8" s="676"/>
      <c r="AT8" s="676"/>
      <c r="AU8" s="676"/>
      <c r="AV8" s="676"/>
      <c r="AW8" s="676"/>
      <c r="AX8" s="676"/>
      <c r="AY8" s="676"/>
      <c r="AZ8" s="676"/>
      <c r="BA8" s="676"/>
      <c r="BB8" s="676"/>
      <c r="BC8" s="676"/>
      <c r="BD8" s="676"/>
      <c r="BE8" s="676"/>
      <c r="BF8" s="677"/>
      <c r="BG8" s="678">
        <v>163998</v>
      </c>
      <c r="BH8" s="679"/>
      <c r="BI8" s="679"/>
      <c r="BJ8" s="679"/>
      <c r="BK8" s="679"/>
      <c r="BL8" s="679"/>
      <c r="BM8" s="679"/>
      <c r="BN8" s="680"/>
      <c r="BO8" s="715">
        <v>1.2</v>
      </c>
      <c r="BP8" s="715"/>
      <c r="BQ8" s="715"/>
      <c r="BR8" s="715"/>
      <c r="BS8" s="684" t="s">
        <v>126</v>
      </c>
      <c r="BT8" s="679"/>
      <c r="BU8" s="679"/>
      <c r="BV8" s="679"/>
      <c r="BW8" s="679"/>
      <c r="BX8" s="679"/>
      <c r="BY8" s="679"/>
      <c r="BZ8" s="679"/>
      <c r="CA8" s="679"/>
      <c r="CB8" s="722"/>
      <c r="CD8" s="711" t="s">
        <v>233</v>
      </c>
      <c r="CE8" s="712"/>
      <c r="CF8" s="712"/>
      <c r="CG8" s="712"/>
      <c r="CH8" s="712"/>
      <c r="CI8" s="712"/>
      <c r="CJ8" s="712"/>
      <c r="CK8" s="712"/>
      <c r="CL8" s="712"/>
      <c r="CM8" s="712"/>
      <c r="CN8" s="712"/>
      <c r="CO8" s="712"/>
      <c r="CP8" s="712"/>
      <c r="CQ8" s="713"/>
      <c r="CR8" s="678">
        <v>13135819</v>
      </c>
      <c r="CS8" s="679"/>
      <c r="CT8" s="679"/>
      <c r="CU8" s="679"/>
      <c r="CV8" s="679"/>
      <c r="CW8" s="679"/>
      <c r="CX8" s="679"/>
      <c r="CY8" s="680"/>
      <c r="CZ8" s="715">
        <v>41.1</v>
      </c>
      <c r="DA8" s="715"/>
      <c r="DB8" s="715"/>
      <c r="DC8" s="715"/>
      <c r="DD8" s="684">
        <v>334912</v>
      </c>
      <c r="DE8" s="679"/>
      <c r="DF8" s="679"/>
      <c r="DG8" s="679"/>
      <c r="DH8" s="679"/>
      <c r="DI8" s="679"/>
      <c r="DJ8" s="679"/>
      <c r="DK8" s="679"/>
      <c r="DL8" s="679"/>
      <c r="DM8" s="679"/>
      <c r="DN8" s="679"/>
      <c r="DO8" s="679"/>
      <c r="DP8" s="680"/>
      <c r="DQ8" s="684">
        <v>6475564</v>
      </c>
      <c r="DR8" s="679"/>
      <c r="DS8" s="679"/>
      <c r="DT8" s="679"/>
      <c r="DU8" s="679"/>
      <c r="DV8" s="679"/>
      <c r="DW8" s="679"/>
      <c r="DX8" s="679"/>
      <c r="DY8" s="679"/>
      <c r="DZ8" s="679"/>
      <c r="EA8" s="679"/>
      <c r="EB8" s="679"/>
      <c r="EC8" s="722"/>
    </row>
    <row r="9" spans="2:143" ht="11.25" customHeight="1">
      <c r="B9" s="675" t="s">
        <v>234</v>
      </c>
      <c r="C9" s="676"/>
      <c r="D9" s="676"/>
      <c r="E9" s="676"/>
      <c r="F9" s="676"/>
      <c r="G9" s="676"/>
      <c r="H9" s="676"/>
      <c r="I9" s="676"/>
      <c r="J9" s="676"/>
      <c r="K9" s="676"/>
      <c r="L9" s="676"/>
      <c r="M9" s="676"/>
      <c r="N9" s="676"/>
      <c r="O9" s="676"/>
      <c r="P9" s="676"/>
      <c r="Q9" s="677"/>
      <c r="R9" s="678">
        <v>34519</v>
      </c>
      <c r="S9" s="679"/>
      <c r="T9" s="679"/>
      <c r="U9" s="679"/>
      <c r="V9" s="679"/>
      <c r="W9" s="679"/>
      <c r="X9" s="679"/>
      <c r="Y9" s="680"/>
      <c r="Z9" s="715">
        <v>0.1</v>
      </c>
      <c r="AA9" s="715"/>
      <c r="AB9" s="715"/>
      <c r="AC9" s="715"/>
      <c r="AD9" s="716">
        <v>34519</v>
      </c>
      <c r="AE9" s="716"/>
      <c r="AF9" s="716"/>
      <c r="AG9" s="716"/>
      <c r="AH9" s="716"/>
      <c r="AI9" s="716"/>
      <c r="AJ9" s="716"/>
      <c r="AK9" s="716"/>
      <c r="AL9" s="681">
        <v>0.2</v>
      </c>
      <c r="AM9" s="682"/>
      <c r="AN9" s="682"/>
      <c r="AO9" s="717"/>
      <c r="AP9" s="675" t="s">
        <v>235</v>
      </c>
      <c r="AQ9" s="676"/>
      <c r="AR9" s="676"/>
      <c r="AS9" s="676"/>
      <c r="AT9" s="676"/>
      <c r="AU9" s="676"/>
      <c r="AV9" s="676"/>
      <c r="AW9" s="676"/>
      <c r="AX9" s="676"/>
      <c r="AY9" s="676"/>
      <c r="AZ9" s="676"/>
      <c r="BA9" s="676"/>
      <c r="BB9" s="676"/>
      <c r="BC9" s="676"/>
      <c r="BD9" s="676"/>
      <c r="BE9" s="676"/>
      <c r="BF9" s="677"/>
      <c r="BG9" s="678">
        <v>4799102</v>
      </c>
      <c r="BH9" s="679"/>
      <c r="BI9" s="679"/>
      <c r="BJ9" s="679"/>
      <c r="BK9" s="679"/>
      <c r="BL9" s="679"/>
      <c r="BM9" s="679"/>
      <c r="BN9" s="680"/>
      <c r="BO9" s="715">
        <v>35.6</v>
      </c>
      <c r="BP9" s="715"/>
      <c r="BQ9" s="715"/>
      <c r="BR9" s="715"/>
      <c r="BS9" s="684" t="s">
        <v>126</v>
      </c>
      <c r="BT9" s="679"/>
      <c r="BU9" s="679"/>
      <c r="BV9" s="679"/>
      <c r="BW9" s="679"/>
      <c r="BX9" s="679"/>
      <c r="BY9" s="679"/>
      <c r="BZ9" s="679"/>
      <c r="CA9" s="679"/>
      <c r="CB9" s="722"/>
      <c r="CD9" s="711" t="s">
        <v>236</v>
      </c>
      <c r="CE9" s="712"/>
      <c r="CF9" s="712"/>
      <c r="CG9" s="712"/>
      <c r="CH9" s="712"/>
      <c r="CI9" s="712"/>
      <c r="CJ9" s="712"/>
      <c r="CK9" s="712"/>
      <c r="CL9" s="712"/>
      <c r="CM9" s="712"/>
      <c r="CN9" s="712"/>
      <c r="CO9" s="712"/>
      <c r="CP9" s="712"/>
      <c r="CQ9" s="713"/>
      <c r="CR9" s="678">
        <v>2633844</v>
      </c>
      <c r="CS9" s="679"/>
      <c r="CT9" s="679"/>
      <c r="CU9" s="679"/>
      <c r="CV9" s="679"/>
      <c r="CW9" s="679"/>
      <c r="CX9" s="679"/>
      <c r="CY9" s="680"/>
      <c r="CZ9" s="715">
        <v>8.1999999999999993</v>
      </c>
      <c r="DA9" s="715"/>
      <c r="DB9" s="715"/>
      <c r="DC9" s="715"/>
      <c r="DD9" s="684">
        <v>135625</v>
      </c>
      <c r="DE9" s="679"/>
      <c r="DF9" s="679"/>
      <c r="DG9" s="679"/>
      <c r="DH9" s="679"/>
      <c r="DI9" s="679"/>
      <c r="DJ9" s="679"/>
      <c r="DK9" s="679"/>
      <c r="DL9" s="679"/>
      <c r="DM9" s="679"/>
      <c r="DN9" s="679"/>
      <c r="DO9" s="679"/>
      <c r="DP9" s="680"/>
      <c r="DQ9" s="684">
        <v>2045579</v>
      </c>
      <c r="DR9" s="679"/>
      <c r="DS9" s="679"/>
      <c r="DT9" s="679"/>
      <c r="DU9" s="679"/>
      <c r="DV9" s="679"/>
      <c r="DW9" s="679"/>
      <c r="DX9" s="679"/>
      <c r="DY9" s="679"/>
      <c r="DZ9" s="679"/>
      <c r="EA9" s="679"/>
      <c r="EB9" s="679"/>
      <c r="EC9" s="722"/>
    </row>
    <row r="10" spans="2:143" ht="11.25" customHeight="1">
      <c r="B10" s="675" t="s">
        <v>237</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126</v>
      </c>
      <c r="AA10" s="715"/>
      <c r="AB10" s="715"/>
      <c r="AC10" s="715"/>
      <c r="AD10" s="716" t="s">
        <v>238</v>
      </c>
      <c r="AE10" s="716"/>
      <c r="AF10" s="716"/>
      <c r="AG10" s="716"/>
      <c r="AH10" s="716"/>
      <c r="AI10" s="716"/>
      <c r="AJ10" s="716"/>
      <c r="AK10" s="716"/>
      <c r="AL10" s="681" t="s">
        <v>126</v>
      </c>
      <c r="AM10" s="682"/>
      <c r="AN10" s="682"/>
      <c r="AO10" s="717"/>
      <c r="AP10" s="675" t="s">
        <v>239</v>
      </c>
      <c r="AQ10" s="676"/>
      <c r="AR10" s="676"/>
      <c r="AS10" s="676"/>
      <c r="AT10" s="676"/>
      <c r="AU10" s="676"/>
      <c r="AV10" s="676"/>
      <c r="AW10" s="676"/>
      <c r="AX10" s="676"/>
      <c r="AY10" s="676"/>
      <c r="AZ10" s="676"/>
      <c r="BA10" s="676"/>
      <c r="BB10" s="676"/>
      <c r="BC10" s="676"/>
      <c r="BD10" s="676"/>
      <c r="BE10" s="676"/>
      <c r="BF10" s="677"/>
      <c r="BG10" s="678">
        <v>274362</v>
      </c>
      <c r="BH10" s="679"/>
      <c r="BI10" s="679"/>
      <c r="BJ10" s="679"/>
      <c r="BK10" s="679"/>
      <c r="BL10" s="679"/>
      <c r="BM10" s="679"/>
      <c r="BN10" s="680"/>
      <c r="BO10" s="715">
        <v>2</v>
      </c>
      <c r="BP10" s="715"/>
      <c r="BQ10" s="715"/>
      <c r="BR10" s="715"/>
      <c r="BS10" s="684" t="s">
        <v>126</v>
      </c>
      <c r="BT10" s="679"/>
      <c r="BU10" s="679"/>
      <c r="BV10" s="679"/>
      <c r="BW10" s="679"/>
      <c r="BX10" s="679"/>
      <c r="BY10" s="679"/>
      <c r="BZ10" s="679"/>
      <c r="CA10" s="679"/>
      <c r="CB10" s="722"/>
      <c r="CD10" s="711" t="s">
        <v>240</v>
      </c>
      <c r="CE10" s="712"/>
      <c r="CF10" s="712"/>
      <c r="CG10" s="712"/>
      <c r="CH10" s="712"/>
      <c r="CI10" s="712"/>
      <c r="CJ10" s="712"/>
      <c r="CK10" s="712"/>
      <c r="CL10" s="712"/>
      <c r="CM10" s="712"/>
      <c r="CN10" s="712"/>
      <c r="CO10" s="712"/>
      <c r="CP10" s="712"/>
      <c r="CQ10" s="713"/>
      <c r="CR10" s="678">
        <v>67673</v>
      </c>
      <c r="CS10" s="679"/>
      <c r="CT10" s="679"/>
      <c r="CU10" s="679"/>
      <c r="CV10" s="679"/>
      <c r="CW10" s="679"/>
      <c r="CX10" s="679"/>
      <c r="CY10" s="680"/>
      <c r="CZ10" s="715">
        <v>0.2</v>
      </c>
      <c r="DA10" s="715"/>
      <c r="DB10" s="715"/>
      <c r="DC10" s="715"/>
      <c r="DD10" s="684" t="s">
        <v>238</v>
      </c>
      <c r="DE10" s="679"/>
      <c r="DF10" s="679"/>
      <c r="DG10" s="679"/>
      <c r="DH10" s="679"/>
      <c r="DI10" s="679"/>
      <c r="DJ10" s="679"/>
      <c r="DK10" s="679"/>
      <c r="DL10" s="679"/>
      <c r="DM10" s="679"/>
      <c r="DN10" s="679"/>
      <c r="DO10" s="679"/>
      <c r="DP10" s="680"/>
      <c r="DQ10" s="684">
        <v>67673</v>
      </c>
      <c r="DR10" s="679"/>
      <c r="DS10" s="679"/>
      <c r="DT10" s="679"/>
      <c r="DU10" s="679"/>
      <c r="DV10" s="679"/>
      <c r="DW10" s="679"/>
      <c r="DX10" s="679"/>
      <c r="DY10" s="679"/>
      <c r="DZ10" s="679"/>
      <c r="EA10" s="679"/>
      <c r="EB10" s="679"/>
      <c r="EC10" s="722"/>
    </row>
    <row r="11" spans="2:143" ht="11.25" customHeight="1">
      <c r="B11" s="675" t="s">
        <v>241</v>
      </c>
      <c r="C11" s="676"/>
      <c r="D11" s="676"/>
      <c r="E11" s="676"/>
      <c r="F11" s="676"/>
      <c r="G11" s="676"/>
      <c r="H11" s="676"/>
      <c r="I11" s="676"/>
      <c r="J11" s="676"/>
      <c r="K11" s="676"/>
      <c r="L11" s="676"/>
      <c r="M11" s="676"/>
      <c r="N11" s="676"/>
      <c r="O11" s="676"/>
      <c r="P11" s="676"/>
      <c r="Q11" s="677"/>
      <c r="R11" s="678">
        <v>1605237</v>
      </c>
      <c r="S11" s="679"/>
      <c r="T11" s="679"/>
      <c r="U11" s="679"/>
      <c r="V11" s="679"/>
      <c r="W11" s="679"/>
      <c r="X11" s="679"/>
      <c r="Y11" s="680"/>
      <c r="Z11" s="681">
        <v>4.8</v>
      </c>
      <c r="AA11" s="682"/>
      <c r="AB11" s="682"/>
      <c r="AC11" s="683"/>
      <c r="AD11" s="684">
        <v>1605237</v>
      </c>
      <c r="AE11" s="679"/>
      <c r="AF11" s="679"/>
      <c r="AG11" s="679"/>
      <c r="AH11" s="679"/>
      <c r="AI11" s="679"/>
      <c r="AJ11" s="679"/>
      <c r="AK11" s="680"/>
      <c r="AL11" s="681">
        <v>9.5</v>
      </c>
      <c r="AM11" s="682"/>
      <c r="AN11" s="682"/>
      <c r="AO11" s="717"/>
      <c r="AP11" s="675" t="s">
        <v>242</v>
      </c>
      <c r="AQ11" s="676"/>
      <c r="AR11" s="676"/>
      <c r="AS11" s="676"/>
      <c r="AT11" s="676"/>
      <c r="AU11" s="676"/>
      <c r="AV11" s="676"/>
      <c r="AW11" s="676"/>
      <c r="AX11" s="676"/>
      <c r="AY11" s="676"/>
      <c r="AZ11" s="676"/>
      <c r="BA11" s="676"/>
      <c r="BB11" s="676"/>
      <c r="BC11" s="676"/>
      <c r="BD11" s="676"/>
      <c r="BE11" s="676"/>
      <c r="BF11" s="677"/>
      <c r="BG11" s="678">
        <v>839071</v>
      </c>
      <c r="BH11" s="679"/>
      <c r="BI11" s="679"/>
      <c r="BJ11" s="679"/>
      <c r="BK11" s="679"/>
      <c r="BL11" s="679"/>
      <c r="BM11" s="679"/>
      <c r="BN11" s="680"/>
      <c r="BO11" s="715">
        <v>6.2</v>
      </c>
      <c r="BP11" s="715"/>
      <c r="BQ11" s="715"/>
      <c r="BR11" s="715"/>
      <c r="BS11" s="684">
        <v>158380</v>
      </c>
      <c r="BT11" s="679"/>
      <c r="BU11" s="679"/>
      <c r="BV11" s="679"/>
      <c r="BW11" s="679"/>
      <c r="BX11" s="679"/>
      <c r="BY11" s="679"/>
      <c r="BZ11" s="679"/>
      <c r="CA11" s="679"/>
      <c r="CB11" s="722"/>
      <c r="CD11" s="711" t="s">
        <v>243</v>
      </c>
      <c r="CE11" s="712"/>
      <c r="CF11" s="712"/>
      <c r="CG11" s="712"/>
      <c r="CH11" s="712"/>
      <c r="CI11" s="712"/>
      <c r="CJ11" s="712"/>
      <c r="CK11" s="712"/>
      <c r="CL11" s="712"/>
      <c r="CM11" s="712"/>
      <c r="CN11" s="712"/>
      <c r="CO11" s="712"/>
      <c r="CP11" s="712"/>
      <c r="CQ11" s="713"/>
      <c r="CR11" s="678">
        <v>427075</v>
      </c>
      <c r="CS11" s="679"/>
      <c r="CT11" s="679"/>
      <c r="CU11" s="679"/>
      <c r="CV11" s="679"/>
      <c r="CW11" s="679"/>
      <c r="CX11" s="679"/>
      <c r="CY11" s="680"/>
      <c r="CZ11" s="715">
        <v>1.3</v>
      </c>
      <c r="DA11" s="715"/>
      <c r="DB11" s="715"/>
      <c r="DC11" s="715"/>
      <c r="DD11" s="684">
        <v>115439</v>
      </c>
      <c r="DE11" s="679"/>
      <c r="DF11" s="679"/>
      <c r="DG11" s="679"/>
      <c r="DH11" s="679"/>
      <c r="DI11" s="679"/>
      <c r="DJ11" s="679"/>
      <c r="DK11" s="679"/>
      <c r="DL11" s="679"/>
      <c r="DM11" s="679"/>
      <c r="DN11" s="679"/>
      <c r="DO11" s="679"/>
      <c r="DP11" s="680"/>
      <c r="DQ11" s="684">
        <v>251621</v>
      </c>
      <c r="DR11" s="679"/>
      <c r="DS11" s="679"/>
      <c r="DT11" s="679"/>
      <c r="DU11" s="679"/>
      <c r="DV11" s="679"/>
      <c r="DW11" s="679"/>
      <c r="DX11" s="679"/>
      <c r="DY11" s="679"/>
      <c r="DZ11" s="679"/>
      <c r="EA11" s="679"/>
      <c r="EB11" s="679"/>
      <c r="EC11" s="722"/>
    </row>
    <row r="12" spans="2:143" ht="11.25" customHeight="1">
      <c r="B12" s="675" t="s">
        <v>244</v>
      </c>
      <c r="C12" s="676"/>
      <c r="D12" s="676"/>
      <c r="E12" s="676"/>
      <c r="F12" s="676"/>
      <c r="G12" s="676"/>
      <c r="H12" s="676"/>
      <c r="I12" s="676"/>
      <c r="J12" s="676"/>
      <c r="K12" s="676"/>
      <c r="L12" s="676"/>
      <c r="M12" s="676"/>
      <c r="N12" s="676"/>
      <c r="O12" s="676"/>
      <c r="P12" s="676"/>
      <c r="Q12" s="677"/>
      <c r="R12" s="678">
        <v>124568</v>
      </c>
      <c r="S12" s="679"/>
      <c r="T12" s="679"/>
      <c r="U12" s="679"/>
      <c r="V12" s="679"/>
      <c r="W12" s="679"/>
      <c r="X12" s="679"/>
      <c r="Y12" s="680"/>
      <c r="Z12" s="715">
        <v>0.4</v>
      </c>
      <c r="AA12" s="715"/>
      <c r="AB12" s="715"/>
      <c r="AC12" s="715"/>
      <c r="AD12" s="716">
        <v>124568</v>
      </c>
      <c r="AE12" s="716"/>
      <c r="AF12" s="716"/>
      <c r="AG12" s="716"/>
      <c r="AH12" s="716"/>
      <c r="AI12" s="716"/>
      <c r="AJ12" s="716"/>
      <c r="AK12" s="716"/>
      <c r="AL12" s="681">
        <v>0.7</v>
      </c>
      <c r="AM12" s="682"/>
      <c r="AN12" s="682"/>
      <c r="AO12" s="717"/>
      <c r="AP12" s="675" t="s">
        <v>245</v>
      </c>
      <c r="AQ12" s="676"/>
      <c r="AR12" s="676"/>
      <c r="AS12" s="676"/>
      <c r="AT12" s="676"/>
      <c r="AU12" s="676"/>
      <c r="AV12" s="676"/>
      <c r="AW12" s="676"/>
      <c r="AX12" s="676"/>
      <c r="AY12" s="676"/>
      <c r="AZ12" s="676"/>
      <c r="BA12" s="676"/>
      <c r="BB12" s="676"/>
      <c r="BC12" s="676"/>
      <c r="BD12" s="676"/>
      <c r="BE12" s="676"/>
      <c r="BF12" s="677"/>
      <c r="BG12" s="678">
        <v>5945576</v>
      </c>
      <c r="BH12" s="679"/>
      <c r="BI12" s="679"/>
      <c r="BJ12" s="679"/>
      <c r="BK12" s="679"/>
      <c r="BL12" s="679"/>
      <c r="BM12" s="679"/>
      <c r="BN12" s="680"/>
      <c r="BO12" s="715">
        <v>44.1</v>
      </c>
      <c r="BP12" s="715"/>
      <c r="BQ12" s="715"/>
      <c r="BR12" s="715"/>
      <c r="BS12" s="684" t="s">
        <v>126</v>
      </c>
      <c r="BT12" s="679"/>
      <c r="BU12" s="679"/>
      <c r="BV12" s="679"/>
      <c r="BW12" s="679"/>
      <c r="BX12" s="679"/>
      <c r="BY12" s="679"/>
      <c r="BZ12" s="679"/>
      <c r="CA12" s="679"/>
      <c r="CB12" s="722"/>
      <c r="CD12" s="711" t="s">
        <v>246</v>
      </c>
      <c r="CE12" s="712"/>
      <c r="CF12" s="712"/>
      <c r="CG12" s="712"/>
      <c r="CH12" s="712"/>
      <c r="CI12" s="712"/>
      <c r="CJ12" s="712"/>
      <c r="CK12" s="712"/>
      <c r="CL12" s="712"/>
      <c r="CM12" s="712"/>
      <c r="CN12" s="712"/>
      <c r="CO12" s="712"/>
      <c r="CP12" s="712"/>
      <c r="CQ12" s="713"/>
      <c r="CR12" s="678">
        <v>531665</v>
      </c>
      <c r="CS12" s="679"/>
      <c r="CT12" s="679"/>
      <c r="CU12" s="679"/>
      <c r="CV12" s="679"/>
      <c r="CW12" s="679"/>
      <c r="CX12" s="679"/>
      <c r="CY12" s="680"/>
      <c r="CZ12" s="715">
        <v>1.7</v>
      </c>
      <c r="DA12" s="715"/>
      <c r="DB12" s="715"/>
      <c r="DC12" s="715"/>
      <c r="DD12" s="684" t="s">
        <v>126</v>
      </c>
      <c r="DE12" s="679"/>
      <c r="DF12" s="679"/>
      <c r="DG12" s="679"/>
      <c r="DH12" s="679"/>
      <c r="DI12" s="679"/>
      <c r="DJ12" s="679"/>
      <c r="DK12" s="679"/>
      <c r="DL12" s="679"/>
      <c r="DM12" s="679"/>
      <c r="DN12" s="679"/>
      <c r="DO12" s="679"/>
      <c r="DP12" s="680"/>
      <c r="DQ12" s="684">
        <v>489523</v>
      </c>
      <c r="DR12" s="679"/>
      <c r="DS12" s="679"/>
      <c r="DT12" s="679"/>
      <c r="DU12" s="679"/>
      <c r="DV12" s="679"/>
      <c r="DW12" s="679"/>
      <c r="DX12" s="679"/>
      <c r="DY12" s="679"/>
      <c r="DZ12" s="679"/>
      <c r="EA12" s="679"/>
      <c r="EB12" s="679"/>
      <c r="EC12" s="722"/>
    </row>
    <row r="13" spans="2:143" ht="11.25" customHeight="1">
      <c r="B13" s="675" t="s">
        <v>247</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126</v>
      </c>
      <c r="AA13" s="715"/>
      <c r="AB13" s="715"/>
      <c r="AC13" s="715"/>
      <c r="AD13" s="716" t="s">
        <v>126</v>
      </c>
      <c r="AE13" s="716"/>
      <c r="AF13" s="716"/>
      <c r="AG13" s="716"/>
      <c r="AH13" s="716"/>
      <c r="AI13" s="716"/>
      <c r="AJ13" s="716"/>
      <c r="AK13" s="716"/>
      <c r="AL13" s="681" t="s">
        <v>126</v>
      </c>
      <c r="AM13" s="682"/>
      <c r="AN13" s="682"/>
      <c r="AO13" s="717"/>
      <c r="AP13" s="675" t="s">
        <v>248</v>
      </c>
      <c r="AQ13" s="676"/>
      <c r="AR13" s="676"/>
      <c r="AS13" s="676"/>
      <c r="AT13" s="676"/>
      <c r="AU13" s="676"/>
      <c r="AV13" s="676"/>
      <c r="AW13" s="676"/>
      <c r="AX13" s="676"/>
      <c r="AY13" s="676"/>
      <c r="AZ13" s="676"/>
      <c r="BA13" s="676"/>
      <c r="BB13" s="676"/>
      <c r="BC13" s="676"/>
      <c r="BD13" s="676"/>
      <c r="BE13" s="676"/>
      <c r="BF13" s="677"/>
      <c r="BG13" s="678">
        <v>5934810</v>
      </c>
      <c r="BH13" s="679"/>
      <c r="BI13" s="679"/>
      <c r="BJ13" s="679"/>
      <c r="BK13" s="679"/>
      <c r="BL13" s="679"/>
      <c r="BM13" s="679"/>
      <c r="BN13" s="680"/>
      <c r="BO13" s="715">
        <v>44</v>
      </c>
      <c r="BP13" s="715"/>
      <c r="BQ13" s="715"/>
      <c r="BR13" s="715"/>
      <c r="BS13" s="684" t="s">
        <v>126</v>
      </c>
      <c r="BT13" s="679"/>
      <c r="BU13" s="679"/>
      <c r="BV13" s="679"/>
      <c r="BW13" s="679"/>
      <c r="BX13" s="679"/>
      <c r="BY13" s="679"/>
      <c r="BZ13" s="679"/>
      <c r="CA13" s="679"/>
      <c r="CB13" s="722"/>
      <c r="CD13" s="711" t="s">
        <v>249</v>
      </c>
      <c r="CE13" s="712"/>
      <c r="CF13" s="712"/>
      <c r="CG13" s="712"/>
      <c r="CH13" s="712"/>
      <c r="CI13" s="712"/>
      <c r="CJ13" s="712"/>
      <c r="CK13" s="712"/>
      <c r="CL13" s="712"/>
      <c r="CM13" s="712"/>
      <c r="CN13" s="712"/>
      <c r="CO13" s="712"/>
      <c r="CP13" s="712"/>
      <c r="CQ13" s="713"/>
      <c r="CR13" s="678">
        <v>3483835</v>
      </c>
      <c r="CS13" s="679"/>
      <c r="CT13" s="679"/>
      <c r="CU13" s="679"/>
      <c r="CV13" s="679"/>
      <c r="CW13" s="679"/>
      <c r="CX13" s="679"/>
      <c r="CY13" s="680"/>
      <c r="CZ13" s="715">
        <v>10.9</v>
      </c>
      <c r="DA13" s="715"/>
      <c r="DB13" s="715"/>
      <c r="DC13" s="715"/>
      <c r="DD13" s="684">
        <v>1814821</v>
      </c>
      <c r="DE13" s="679"/>
      <c r="DF13" s="679"/>
      <c r="DG13" s="679"/>
      <c r="DH13" s="679"/>
      <c r="DI13" s="679"/>
      <c r="DJ13" s="679"/>
      <c r="DK13" s="679"/>
      <c r="DL13" s="679"/>
      <c r="DM13" s="679"/>
      <c r="DN13" s="679"/>
      <c r="DO13" s="679"/>
      <c r="DP13" s="680"/>
      <c r="DQ13" s="684">
        <v>1772842</v>
      </c>
      <c r="DR13" s="679"/>
      <c r="DS13" s="679"/>
      <c r="DT13" s="679"/>
      <c r="DU13" s="679"/>
      <c r="DV13" s="679"/>
      <c r="DW13" s="679"/>
      <c r="DX13" s="679"/>
      <c r="DY13" s="679"/>
      <c r="DZ13" s="679"/>
      <c r="EA13" s="679"/>
      <c r="EB13" s="679"/>
      <c r="EC13" s="722"/>
    </row>
    <row r="14" spans="2:143" ht="11.25" customHeight="1">
      <c r="B14" s="675" t="s">
        <v>250</v>
      </c>
      <c r="C14" s="676"/>
      <c r="D14" s="676"/>
      <c r="E14" s="676"/>
      <c r="F14" s="676"/>
      <c r="G14" s="676"/>
      <c r="H14" s="676"/>
      <c r="I14" s="676"/>
      <c r="J14" s="676"/>
      <c r="K14" s="676"/>
      <c r="L14" s="676"/>
      <c r="M14" s="676"/>
      <c r="N14" s="676"/>
      <c r="O14" s="676"/>
      <c r="P14" s="676"/>
      <c r="Q14" s="677"/>
      <c r="R14" s="678">
        <v>61851</v>
      </c>
      <c r="S14" s="679"/>
      <c r="T14" s="679"/>
      <c r="U14" s="679"/>
      <c r="V14" s="679"/>
      <c r="W14" s="679"/>
      <c r="X14" s="679"/>
      <c r="Y14" s="680"/>
      <c r="Z14" s="715">
        <v>0.2</v>
      </c>
      <c r="AA14" s="715"/>
      <c r="AB14" s="715"/>
      <c r="AC14" s="715"/>
      <c r="AD14" s="716">
        <v>61851</v>
      </c>
      <c r="AE14" s="716"/>
      <c r="AF14" s="716"/>
      <c r="AG14" s="716"/>
      <c r="AH14" s="716"/>
      <c r="AI14" s="716"/>
      <c r="AJ14" s="716"/>
      <c r="AK14" s="716"/>
      <c r="AL14" s="681">
        <v>0.4</v>
      </c>
      <c r="AM14" s="682"/>
      <c r="AN14" s="682"/>
      <c r="AO14" s="717"/>
      <c r="AP14" s="675" t="s">
        <v>251</v>
      </c>
      <c r="AQ14" s="676"/>
      <c r="AR14" s="676"/>
      <c r="AS14" s="676"/>
      <c r="AT14" s="676"/>
      <c r="AU14" s="676"/>
      <c r="AV14" s="676"/>
      <c r="AW14" s="676"/>
      <c r="AX14" s="676"/>
      <c r="AY14" s="676"/>
      <c r="AZ14" s="676"/>
      <c r="BA14" s="676"/>
      <c r="BB14" s="676"/>
      <c r="BC14" s="676"/>
      <c r="BD14" s="676"/>
      <c r="BE14" s="676"/>
      <c r="BF14" s="677"/>
      <c r="BG14" s="678">
        <v>227917</v>
      </c>
      <c r="BH14" s="679"/>
      <c r="BI14" s="679"/>
      <c r="BJ14" s="679"/>
      <c r="BK14" s="679"/>
      <c r="BL14" s="679"/>
      <c r="BM14" s="679"/>
      <c r="BN14" s="680"/>
      <c r="BO14" s="715">
        <v>1.7</v>
      </c>
      <c r="BP14" s="715"/>
      <c r="BQ14" s="715"/>
      <c r="BR14" s="715"/>
      <c r="BS14" s="684" t="s">
        <v>238</v>
      </c>
      <c r="BT14" s="679"/>
      <c r="BU14" s="679"/>
      <c r="BV14" s="679"/>
      <c r="BW14" s="679"/>
      <c r="BX14" s="679"/>
      <c r="BY14" s="679"/>
      <c r="BZ14" s="679"/>
      <c r="CA14" s="679"/>
      <c r="CB14" s="722"/>
      <c r="CD14" s="711" t="s">
        <v>252</v>
      </c>
      <c r="CE14" s="712"/>
      <c r="CF14" s="712"/>
      <c r="CG14" s="712"/>
      <c r="CH14" s="712"/>
      <c r="CI14" s="712"/>
      <c r="CJ14" s="712"/>
      <c r="CK14" s="712"/>
      <c r="CL14" s="712"/>
      <c r="CM14" s="712"/>
      <c r="CN14" s="712"/>
      <c r="CO14" s="712"/>
      <c r="CP14" s="712"/>
      <c r="CQ14" s="713"/>
      <c r="CR14" s="678">
        <v>1361141</v>
      </c>
      <c r="CS14" s="679"/>
      <c r="CT14" s="679"/>
      <c r="CU14" s="679"/>
      <c r="CV14" s="679"/>
      <c r="CW14" s="679"/>
      <c r="CX14" s="679"/>
      <c r="CY14" s="680"/>
      <c r="CZ14" s="715">
        <v>4.3</v>
      </c>
      <c r="DA14" s="715"/>
      <c r="DB14" s="715"/>
      <c r="DC14" s="715"/>
      <c r="DD14" s="684">
        <v>196305</v>
      </c>
      <c r="DE14" s="679"/>
      <c r="DF14" s="679"/>
      <c r="DG14" s="679"/>
      <c r="DH14" s="679"/>
      <c r="DI14" s="679"/>
      <c r="DJ14" s="679"/>
      <c r="DK14" s="679"/>
      <c r="DL14" s="679"/>
      <c r="DM14" s="679"/>
      <c r="DN14" s="679"/>
      <c r="DO14" s="679"/>
      <c r="DP14" s="680"/>
      <c r="DQ14" s="684">
        <v>1168086</v>
      </c>
      <c r="DR14" s="679"/>
      <c r="DS14" s="679"/>
      <c r="DT14" s="679"/>
      <c r="DU14" s="679"/>
      <c r="DV14" s="679"/>
      <c r="DW14" s="679"/>
      <c r="DX14" s="679"/>
      <c r="DY14" s="679"/>
      <c r="DZ14" s="679"/>
      <c r="EA14" s="679"/>
      <c r="EB14" s="679"/>
      <c r="EC14" s="722"/>
    </row>
    <row r="15" spans="2:143" ht="11.25" customHeight="1">
      <c r="B15" s="675" t="s">
        <v>253</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126</v>
      </c>
      <c r="AA15" s="715"/>
      <c r="AB15" s="715"/>
      <c r="AC15" s="715"/>
      <c r="AD15" s="716" t="s">
        <v>126</v>
      </c>
      <c r="AE15" s="716"/>
      <c r="AF15" s="716"/>
      <c r="AG15" s="716"/>
      <c r="AH15" s="716"/>
      <c r="AI15" s="716"/>
      <c r="AJ15" s="716"/>
      <c r="AK15" s="716"/>
      <c r="AL15" s="681" t="s">
        <v>126</v>
      </c>
      <c r="AM15" s="682"/>
      <c r="AN15" s="682"/>
      <c r="AO15" s="717"/>
      <c r="AP15" s="675" t="s">
        <v>254</v>
      </c>
      <c r="AQ15" s="676"/>
      <c r="AR15" s="676"/>
      <c r="AS15" s="676"/>
      <c r="AT15" s="676"/>
      <c r="AU15" s="676"/>
      <c r="AV15" s="676"/>
      <c r="AW15" s="676"/>
      <c r="AX15" s="676"/>
      <c r="AY15" s="676"/>
      <c r="AZ15" s="676"/>
      <c r="BA15" s="676"/>
      <c r="BB15" s="676"/>
      <c r="BC15" s="676"/>
      <c r="BD15" s="676"/>
      <c r="BE15" s="676"/>
      <c r="BF15" s="677"/>
      <c r="BG15" s="678">
        <v>614898</v>
      </c>
      <c r="BH15" s="679"/>
      <c r="BI15" s="679"/>
      <c r="BJ15" s="679"/>
      <c r="BK15" s="679"/>
      <c r="BL15" s="679"/>
      <c r="BM15" s="679"/>
      <c r="BN15" s="680"/>
      <c r="BO15" s="715">
        <v>4.5999999999999996</v>
      </c>
      <c r="BP15" s="715"/>
      <c r="BQ15" s="715"/>
      <c r="BR15" s="715"/>
      <c r="BS15" s="684" t="s">
        <v>238</v>
      </c>
      <c r="BT15" s="679"/>
      <c r="BU15" s="679"/>
      <c r="BV15" s="679"/>
      <c r="BW15" s="679"/>
      <c r="BX15" s="679"/>
      <c r="BY15" s="679"/>
      <c r="BZ15" s="679"/>
      <c r="CA15" s="679"/>
      <c r="CB15" s="722"/>
      <c r="CD15" s="711" t="s">
        <v>255</v>
      </c>
      <c r="CE15" s="712"/>
      <c r="CF15" s="712"/>
      <c r="CG15" s="712"/>
      <c r="CH15" s="712"/>
      <c r="CI15" s="712"/>
      <c r="CJ15" s="712"/>
      <c r="CK15" s="712"/>
      <c r="CL15" s="712"/>
      <c r="CM15" s="712"/>
      <c r="CN15" s="712"/>
      <c r="CO15" s="712"/>
      <c r="CP15" s="712"/>
      <c r="CQ15" s="713"/>
      <c r="CR15" s="678">
        <v>2759030</v>
      </c>
      <c r="CS15" s="679"/>
      <c r="CT15" s="679"/>
      <c r="CU15" s="679"/>
      <c r="CV15" s="679"/>
      <c r="CW15" s="679"/>
      <c r="CX15" s="679"/>
      <c r="CY15" s="680"/>
      <c r="CZ15" s="715">
        <v>8.6</v>
      </c>
      <c r="DA15" s="715"/>
      <c r="DB15" s="715"/>
      <c r="DC15" s="715"/>
      <c r="DD15" s="684">
        <v>398572</v>
      </c>
      <c r="DE15" s="679"/>
      <c r="DF15" s="679"/>
      <c r="DG15" s="679"/>
      <c r="DH15" s="679"/>
      <c r="DI15" s="679"/>
      <c r="DJ15" s="679"/>
      <c r="DK15" s="679"/>
      <c r="DL15" s="679"/>
      <c r="DM15" s="679"/>
      <c r="DN15" s="679"/>
      <c r="DO15" s="679"/>
      <c r="DP15" s="680"/>
      <c r="DQ15" s="684">
        <v>2093282</v>
      </c>
      <c r="DR15" s="679"/>
      <c r="DS15" s="679"/>
      <c r="DT15" s="679"/>
      <c r="DU15" s="679"/>
      <c r="DV15" s="679"/>
      <c r="DW15" s="679"/>
      <c r="DX15" s="679"/>
      <c r="DY15" s="679"/>
      <c r="DZ15" s="679"/>
      <c r="EA15" s="679"/>
      <c r="EB15" s="679"/>
      <c r="EC15" s="722"/>
    </row>
    <row r="16" spans="2:143" ht="11.25" customHeight="1">
      <c r="B16" s="675" t="s">
        <v>256</v>
      </c>
      <c r="C16" s="676"/>
      <c r="D16" s="676"/>
      <c r="E16" s="676"/>
      <c r="F16" s="676"/>
      <c r="G16" s="676"/>
      <c r="H16" s="676"/>
      <c r="I16" s="676"/>
      <c r="J16" s="676"/>
      <c r="K16" s="676"/>
      <c r="L16" s="676"/>
      <c r="M16" s="676"/>
      <c r="N16" s="676"/>
      <c r="O16" s="676"/>
      <c r="P16" s="676"/>
      <c r="Q16" s="677"/>
      <c r="R16" s="678">
        <v>18722</v>
      </c>
      <c r="S16" s="679"/>
      <c r="T16" s="679"/>
      <c r="U16" s="679"/>
      <c r="V16" s="679"/>
      <c r="W16" s="679"/>
      <c r="X16" s="679"/>
      <c r="Y16" s="680"/>
      <c r="Z16" s="715">
        <v>0.1</v>
      </c>
      <c r="AA16" s="715"/>
      <c r="AB16" s="715"/>
      <c r="AC16" s="715"/>
      <c r="AD16" s="716">
        <v>18722</v>
      </c>
      <c r="AE16" s="716"/>
      <c r="AF16" s="716"/>
      <c r="AG16" s="716"/>
      <c r="AH16" s="716"/>
      <c r="AI16" s="716"/>
      <c r="AJ16" s="716"/>
      <c r="AK16" s="716"/>
      <c r="AL16" s="681">
        <v>0.1</v>
      </c>
      <c r="AM16" s="682"/>
      <c r="AN16" s="682"/>
      <c r="AO16" s="717"/>
      <c r="AP16" s="675" t="s">
        <v>257</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126</v>
      </c>
      <c r="BP16" s="715"/>
      <c r="BQ16" s="715"/>
      <c r="BR16" s="715"/>
      <c r="BS16" s="684" t="s">
        <v>126</v>
      </c>
      <c r="BT16" s="679"/>
      <c r="BU16" s="679"/>
      <c r="BV16" s="679"/>
      <c r="BW16" s="679"/>
      <c r="BX16" s="679"/>
      <c r="BY16" s="679"/>
      <c r="BZ16" s="679"/>
      <c r="CA16" s="679"/>
      <c r="CB16" s="722"/>
      <c r="CD16" s="711" t="s">
        <v>258</v>
      </c>
      <c r="CE16" s="712"/>
      <c r="CF16" s="712"/>
      <c r="CG16" s="712"/>
      <c r="CH16" s="712"/>
      <c r="CI16" s="712"/>
      <c r="CJ16" s="712"/>
      <c r="CK16" s="712"/>
      <c r="CL16" s="712"/>
      <c r="CM16" s="712"/>
      <c r="CN16" s="712"/>
      <c r="CO16" s="712"/>
      <c r="CP16" s="712"/>
      <c r="CQ16" s="713"/>
      <c r="CR16" s="678">
        <v>158060</v>
      </c>
      <c r="CS16" s="679"/>
      <c r="CT16" s="679"/>
      <c r="CU16" s="679"/>
      <c r="CV16" s="679"/>
      <c r="CW16" s="679"/>
      <c r="CX16" s="679"/>
      <c r="CY16" s="680"/>
      <c r="CZ16" s="715">
        <v>0.5</v>
      </c>
      <c r="DA16" s="715"/>
      <c r="DB16" s="715"/>
      <c r="DC16" s="715"/>
      <c r="DD16" s="684" t="s">
        <v>126</v>
      </c>
      <c r="DE16" s="679"/>
      <c r="DF16" s="679"/>
      <c r="DG16" s="679"/>
      <c r="DH16" s="679"/>
      <c r="DI16" s="679"/>
      <c r="DJ16" s="679"/>
      <c r="DK16" s="679"/>
      <c r="DL16" s="679"/>
      <c r="DM16" s="679"/>
      <c r="DN16" s="679"/>
      <c r="DO16" s="679"/>
      <c r="DP16" s="680"/>
      <c r="DQ16" s="684">
        <v>16466</v>
      </c>
      <c r="DR16" s="679"/>
      <c r="DS16" s="679"/>
      <c r="DT16" s="679"/>
      <c r="DU16" s="679"/>
      <c r="DV16" s="679"/>
      <c r="DW16" s="679"/>
      <c r="DX16" s="679"/>
      <c r="DY16" s="679"/>
      <c r="DZ16" s="679"/>
      <c r="EA16" s="679"/>
      <c r="EB16" s="679"/>
      <c r="EC16" s="722"/>
    </row>
    <row r="17" spans="2:133" ht="11.25" customHeight="1">
      <c r="B17" s="675" t="s">
        <v>259</v>
      </c>
      <c r="C17" s="676"/>
      <c r="D17" s="676"/>
      <c r="E17" s="676"/>
      <c r="F17" s="676"/>
      <c r="G17" s="676"/>
      <c r="H17" s="676"/>
      <c r="I17" s="676"/>
      <c r="J17" s="676"/>
      <c r="K17" s="676"/>
      <c r="L17" s="676"/>
      <c r="M17" s="676"/>
      <c r="N17" s="676"/>
      <c r="O17" s="676"/>
      <c r="P17" s="676"/>
      <c r="Q17" s="677"/>
      <c r="R17" s="678">
        <v>227918</v>
      </c>
      <c r="S17" s="679"/>
      <c r="T17" s="679"/>
      <c r="U17" s="679"/>
      <c r="V17" s="679"/>
      <c r="W17" s="679"/>
      <c r="X17" s="679"/>
      <c r="Y17" s="680"/>
      <c r="Z17" s="715">
        <v>0.7</v>
      </c>
      <c r="AA17" s="715"/>
      <c r="AB17" s="715"/>
      <c r="AC17" s="715"/>
      <c r="AD17" s="716">
        <v>227918</v>
      </c>
      <c r="AE17" s="716"/>
      <c r="AF17" s="716"/>
      <c r="AG17" s="716"/>
      <c r="AH17" s="716"/>
      <c r="AI17" s="716"/>
      <c r="AJ17" s="716"/>
      <c r="AK17" s="716"/>
      <c r="AL17" s="681">
        <v>1.3</v>
      </c>
      <c r="AM17" s="682"/>
      <c r="AN17" s="682"/>
      <c r="AO17" s="717"/>
      <c r="AP17" s="675" t="s">
        <v>260</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261</v>
      </c>
      <c r="CE17" s="712"/>
      <c r="CF17" s="712"/>
      <c r="CG17" s="712"/>
      <c r="CH17" s="712"/>
      <c r="CI17" s="712"/>
      <c r="CJ17" s="712"/>
      <c r="CK17" s="712"/>
      <c r="CL17" s="712"/>
      <c r="CM17" s="712"/>
      <c r="CN17" s="712"/>
      <c r="CO17" s="712"/>
      <c r="CP17" s="712"/>
      <c r="CQ17" s="713"/>
      <c r="CR17" s="678">
        <v>2386418</v>
      </c>
      <c r="CS17" s="679"/>
      <c r="CT17" s="679"/>
      <c r="CU17" s="679"/>
      <c r="CV17" s="679"/>
      <c r="CW17" s="679"/>
      <c r="CX17" s="679"/>
      <c r="CY17" s="680"/>
      <c r="CZ17" s="715">
        <v>7.5</v>
      </c>
      <c r="DA17" s="715"/>
      <c r="DB17" s="715"/>
      <c r="DC17" s="715"/>
      <c r="DD17" s="684" t="s">
        <v>126</v>
      </c>
      <c r="DE17" s="679"/>
      <c r="DF17" s="679"/>
      <c r="DG17" s="679"/>
      <c r="DH17" s="679"/>
      <c r="DI17" s="679"/>
      <c r="DJ17" s="679"/>
      <c r="DK17" s="679"/>
      <c r="DL17" s="679"/>
      <c r="DM17" s="679"/>
      <c r="DN17" s="679"/>
      <c r="DO17" s="679"/>
      <c r="DP17" s="680"/>
      <c r="DQ17" s="684">
        <v>2368471</v>
      </c>
      <c r="DR17" s="679"/>
      <c r="DS17" s="679"/>
      <c r="DT17" s="679"/>
      <c r="DU17" s="679"/>
      <c r="DV17" s="679"/>
      <c r="DW17" s="679"/>
      <c r="DX17" s="679"/>
      <c r="DY17" s="679"/>
      <c r="DZ17" s="679"/>
      <c r="EA17" s="679"/>
      <c r="EB17" s="679"/>
      <c r="EC17" s="722"/>
    </row>
    <row r="18" spans="2:133" ht="11.25" customHeight="1">
      <c r="B18" s="675" t="s">
        <v>262</v>
      </c>
      <c r="C18" s="676"/>
      <c r="D18" s="676"/>
      <c r="E18" s="676"/>
      <c r="F18" s="676"/>
      <c r="G18" s="676"/>
      <c r="H18" s="676"/>
      <c r="I18" s="676"/>
      <c r="J18" s="676"/>
      <c r="K18" s="676"/>
      <c r="L18" s="676"/>
      <c r="M18" s="676"/>
      <c r="N18" s="676"/>
      <c r="O18" s="676"/>
      <c r="P18" s="676"/>
      <c r="Q18" s="677"/>
      <c r="R18" s="678">
        <v>95777</v>
      </c>
      <c r="S18" s="679"/>
      <c r="T18" s="679"/>
      <c r="U18" s="679"/>
      <c r="V18" s="679"/>
      <c r="W18" s="679"/>
      <c r="X18" s="679"/>
      <c r="Y18" s="680"/>
      <c r="Z18" s="715">
        <v>0.3</v>
      </c>
      <c r="AA18" s="715"/>
      <c r="AB18" s="715"/>
      <c r="AC18" s="715"/>
      <c r="AD18" s="716">
        <v>95777</v>
      </c>
      <c r="AE18" s="716"/>
      <c r="AF18" s="716"/>
      <c r="AG18" s="716"/>
      <c r="AH18" s="716"/>
      <c r="AI18" s="716"/>
      <c r="AJ18" s="716"/>
      <c r="AK18" s="716"/>
      <c r="AL18" s="681">
        <v>0.6</v>
      </c>
      <c r="AM18" s="682"/>
      <c r="AN18" s="682"/>
      <c r="AO18" s="717"/>
      <c r="AP18" s="675" t="s">
        <v>263</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126</v>
      </c>
      <c r="BP18" s="715"/>
      <c r="BQ18" s="715"/>
      <c r="BR18" s="715"/>
      <c r="BS18" s="684" t="s">
        <v>126</v>
      </c>
      <c r="BT18" s="679"/>
      <c r="BU18" s="679"/>
      <c r="BV18" s="679"/>
      <c r="BW18" s="679"/>
      <c r="BX18" s="679"/>
      <c r="BY18" s="679"/>
      <c r="BZ18" s="679"/>
      <c r="CA18" s="679"/>
      <c r="CB18" s="722"/>
      <c r="CD18" s="711" t="s">
        <v>264</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126</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c r="B19" s="675" t="s">
        <v>265</v>
      </c>
      <c r="C19" s="676"/>
      <c r="D19" s="676"/>
      <c r="E19" s="676"/>
      <c r="F19" s="676"/>
      <c r="G19" s="676"/>
      <c r="H19" s="676"/>
      <c r="I19" s="676"/>
      <c r="J19" s="676"/>
      <c r="K19" s="676"/>
      <c r="L19" s="676"/>
      <c r="M19" s="676"/>
      <c r="N19" s="676"/>
      <c r="O19" s="676"/>
      <c r="P19" s="676"/>
      <c r="Q19" s="677"/>
      <c r="R19" s="678">
        <v>7875</v>
      </c>
      <c r="S19" s="679"/>
      <c r="T19" s="679"/>
      <c r="U19" s="679"/>
      <c r="V19" s="679"/>
      <c r="W19" s="679"/>
      <c r="X19" s="679"/>
      <c r="Y19" s="680"/>
      <c r="Z19" s="715">
        <v>0</v>
      </c>
      <c r="AA19" s="715"/>
      <c r="AB19" s="715"/>
      <c r="AC19" s="715"/>
      <c r="AD19" s="716">
        <v>7875</v>
      </c>
      <c r="AE19" s="716"/>
      <c r="AF19" s="716"/>
      <c r="AG19" s="716"/>
      <c r="AH19" s="716"/>
      <c r="AI19" s="716"/>
      <c r="AJ19" s="716"/>
      <c r="AK19" s="716"/>
      <c r="AL19" s="681">
        <v>0</v>
      </c>
      <c r="AM19" s="682"/>
      <c r="AN19" s="682"/>
      <c r="AO19" s="717"/>
      <c r="AP19" s="675" t="s">
        <v>266</v>
      </c>
      <c r="AQ19" s="676"/>
      <c r="AR19" s="676"/>
      <c r="AS19" s="676"/>
      <c r="AT19" s="676"/>
      <c r="AU19" s="676"/>
      <c r="AV19" s="676"/>
      <c r="AW19" s="676"/>
      <c r="AX19" s="676"/>
      <c r="AY19" s="676"/>
      <c r="AZ19" s="676"/>
      <c r="BA19" s="676"/>
      <c r="BB19" s="676"/>
      <c r="BC19" s="676"/>
      <c r="BD19" s="676"/>
      <c r="BE19" s="676"/>
      <c r="BF19" s="677"/>
      <c r="BG19" s="678">
        <v>623435</v>
      </c>
      <c r="BH19" s="679"/>
      <c r="BI19" s="679"/>
      <c r="BJ19" s="679"/>
      <c r="BK19" s="679"/>
      <c r="BL19" s="679"/>
      <c r="BM19" s="679"/>
      <c r="BN19" s="680"/>
      <c r="BO19" s="715">
        <v>4.5999999999999996</v>
      </c>
      <c r="BP19" s="715"/>
      <c r="BQ19" s="715"/>
      <c r="BR19" s="715"/>
      <c r="BS19" s="684" t="s">
        <v>126</v>
      </c>
      <c r="BT19" s="679"/>
      <c r="BU19" s="679"/>
      <c r="BV19" s="679"/>
      <c r="BW19" s="679"/>
      <c r="BX19" s="679"/>
      <c r="BY19" s="679"/>
      <c r="BZ19" s="679"/>
      <c r="CA19" s="679"/>
      <c r="CB19" s="722"/>
      <c r="CD19" s="711" t="s">
        <v>267</v>
      </c>
      <c r="CE19" s="712"/>
      <c r="CF19" s="712"/>
      <c r="CG19" s="712"/>
      <c r="CH19" s="712"/>
      <c r="CI19" s="712"/>
      <c r="CJ19" s="712"/>
      <c r="CK19" s="712"/>
      <c r="CL19" s="712"/>
      <c r="CM19" s="712"/>
      <c r="CN19" s="712"/>
      <c r="CO19" s="712"/>
      <c r="CP19" s="712"/>
      <c r="CQ19" s="713"/>
      <c r="CR19" s="678" t="s">
        <v>126</v>
      </c>
      <c r="CS19" s="679"/>
      <c r="CT19" s="679"/>
      <c r="CU19" s="679"/>
      <c r="CV19" s="679"/>
      <c r="CW19" s="679"/>
      <c r="CX19" s="679"/>
      <c r="CY19" s="680"/>
      <c r="CZ19" s="715" t="s">
        <v>126</v>
      </c>
      <c r="DA19" s="715"/>
      <c r="DB19" s="715"/>
      <c r="DC19" s="715"/>
      <c r="DD19" s="684" t="s">
        <v>126</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c r="B20" s="675" t="s">
        <v>268</v>
      </c>
      <c r="C20" s="676"/>
      <c r="D20" s="676"/>
      <c r="E20" s="676"/>
      <c r="F20" s="676"/>
      <c r="G20" s="676"/>
      <c r="H20" s="676"/>
      <c r="I20" s="676"/>
      <c r="J20" s="676"/>
      <c r="K20" s="676"/>
      <c r="L20" s="676"/>
      <c r="M20" s="676"/>
      <c r="N20" s="676"/>
      <c r="O20" s="676"/>
      <c r="P20" s="676"/>
      <c r="Q20" s="677"/>
      <c r="R20" s="678">
        <v>2915</v>
      </c>
      <c r="S20" s="679"/>
      <c r="T20" s="679"/>
      <c r="U20" s="679"/>
      <c r="V20" s="679"/>
      <c r="W20" s="679"/>
      <c r="X20" s="679"/>
      <c r="Y20" s="680"/>
      <c r="Z20" s="715">
        <v>0</v>
      </c>
      <c r="AA20" s="715"/>
      <c r="AB20" s="715"/>
      <c r="AC20" s="715"/>
      <c r="AD20" s="716">
        <v>2915</v>
      </c>
      <c r="AE20" s="716"/>
      <c r="AF20" s="716"/>
      <c r="AG20" s="716"/>
      <c r="AH20" s="716"/>
      <c r="AI20" s="716"/>
      <c r="AJ20" s="716"/>
      <c r="AK20" s="716"/>
      <c r="AL20" s="681">
        <v>0</v>
      </c>
      <c r="AM20" s="682"/>
      <c r="AN20" s="682"/>
      <c r="AO20" s="717"/>
      <c r="AP20" s="675" t="s">
        <v>269</v>
      </c>
      <c r="AQ20" s="676"/>
      <c r="AR20" s="676"/>
      <c r="AS20" s="676"/>
      <c r="AT20" s="676"/>
      <c r="AU20" s="676"/>
      <c r="AV20" s="676"/>
      <c r="AW20" s="676"/>
      <c r="AX20" s="676"/>
      <c r="AY20" s="676"/>
      <c r="AZ20" s="676"/>
      <c r="BA20" s="676"/>
      <c r="BB20" s="676"/>
      <c r="BC20" s="676"/>
      <c r="BD20" s="676"/>
      <c r="BE20" s="676"/>
      <c r="BF20" s="677"/>
      <c r="BG20" s="678">
        <v>623435</v>
      </c>
      <c r="BH20" s="679"/>
      <c r="BI20" s="679"/>
      <c r="BJ20" s="679"/>
      <c r="BK20" s="679"/>
      <c r="BL20" s="679"/>
      <c r="BM20" s="679"/>
      <c r="BN20" s="680"/>
      <c r="BO20" s="715">
        <v>4.5999999999999996</v>
      </c>
      <c r="BP20" s="715"/>
      <c r="BQ20" s="715"/>
      <c r="BR20" s="715"/>
      <c r="BS20" s="684" t="s">
        <v>126</v>
      </c>
      <c r="BT20" s="679"/>
      <c r="BU20" s="679"/>
      <c r="BV20" s="679"/>
      <c r="BW20" s="679"/>
      <c r="BX20" s="679"/>
      <c r="BY20" s="679"/>
      <c r="BZ20" s="679"/>
      <c r="CA20" s="679"/>
      <c r="CB20" s="722"/>
      <c r="CD20" s="711" t="s">
        <v>270</v>
      </c>
      <c r="CE20" s="712"/>
      <c r="CF20" s="712"/>
      <c r="CG20" s="712"/>
      <c r="CH20" s="712"/>
      <c r="CI20" s="712"/>
      <c r="CJ20" s="712"/>
      <c r="CK20" s="712"/>
      <c r="CL20" s="712"/>
      <c r="CM20" s="712"/>
      <c r="CN20" s="712"/>
      <c r="CO20" s="712"/>
      <c r="CP20" s="712"/>
      <c r="CQ20" s="713"/>
      <c r="CR20" s="678">
        <v>31971557</v>
      </c>
      <c r="CS20" s="679"/>
      <c r="CT20" s="679"/>
      <c r="CU20" s="679"/>
      <c r="CV20" s="679"/>
      <c r="CW20" s="679"/>
      <c r="CX20" s="679"/>
      <c r="CY20" s="680"/>
      <c r="CZ20" s="715">
        <v>100</v>
      </c>
      <c r="DA20" s="715"/>
      <c r="DB20" s="715"/>
      <c r="DC20" s="715"/>
      <c r="DD20" s="684">
        <v>3270090</v>
      </c>
      <c r="DE20" s="679"/>
      <c r="DF20" s="679"/>
      <c r="DG20" s="679"/>
      <c r="DH20" s="679"/>
      <c r="DI20" s="679"/>
      <c r="DJ20" s="679"/>
      <c r="DK20" s="679"/>
      <c r="DL20" s="679"/>
      <c r="DM20" s="679"/>
      <c r="DN20" s="679"/>
      <c r="DO20" s="679"/>
      <c r="DP20" s="680"/>
      <c r="DQ20" s="684">
        <v>21206516</v>
      </c>
      <c r="DR20" s="679"/>
      <c r="DS20" s="679"/>
      <c r="DT20" s="679"/>
      <c r="DU20" s="679"/>
      <c r="DV20" s="679"/>
      <c r="DW20" s="679"/>
      <c r="DX20" s="679"/>
      <c r="DY20" s="679"/>
      <c r="DZ20" s="679"/>
      <c r="EA20" s="679"/>
      <c r="EB20" s="679"/>
      <c r="EC20" s="722"/>
    </row>
    <row r="21" spans="2:133" ht="11.25" customHeight="1">
      <c r="B21" s="675" t="s">
        <v>271</v>
      </c>
      <c r="C21" s="676"/>
      <c r="D21" s="676"/>
      <c r="E21" s="676"/>
      <c r="F21" s="676"/>
      <c r="G21" s="676"/>
      <c r="H21" s="676"/>
      <c r="I21" s="676"/>
      <c r="J21" s="676"/>
      <c r="K21" s="676"/>
      <c r="L21" s="676"/>
      <c r="M21" s="676"/>
      <c r="N21" s="676"/>
      <c r="O21" s="676"/>
      <c r="P21" s="676"/>
      <c r="Q21" s="677"/>
      <c r="R21" s="678">
        <v>121351</v>
      </c>
      <c r="S21" s="679"/>
      <c r="T21" s="679"/>
      <c r="U21" s="679"/>
      <c r="V21" s="679"/>
      <c r="W21" s="679"/>
      <c r="X21" s="679"/>
      <c r="Y21" s="680"/>
      <c r="Z21" s="715">
        <v>0.4</v>
      </c>
      <c r="AA21" s="715"/>
      <c r="AB21" s="715"/>
      <c r="AC21" s="715"/>
      <c r="AD21" s="716">
        <v>121351</v>
      </c>
      <c r="AE21" s="716"/>
      <c r="AF21" s="716"/>
      <c r="AG21" s="716"/>
      <c r="AH21" s="716"/>
      <c r="AI21" s="716"/>
      <c r="AJ21" s="716"/>
      <c r="AK21" s="716"/>
      <c r="AL21" s="681">
        <v>0.7</v>
      </c>
      <c r="AM21" s="682"/>
      <c r="AN21" s="682"/>
      <c r="AO21" s="717"/>
      <c r="AP21" s="772" t="s">
        <v>272</v>
      </c>
      <c r="AQ21" s="780"/>
      <c r="AR21" s="780"/>
      <c r="AS21" s="780"/>
      <c r="AT21" s="780"/>
      <c r="AU21" s="780"/>
      <c r="AV21" s="780"/>
      <c r="AW21" s="780"/>
      <c r="AX21" s="780"/>
      <c r="AY21" s="780"/>
      <c r="AZ21" s="780"/>
      <c r="BA21" s="780"/>
      <c r="BB21" s="780"/>
      <c r="BC21" s="780"/>
      <c r="BD21" s="780"/>
      <c r="BE21" s="780"/>
      <c r="BF21" s="774"/>
      <c r="BG21" s="678" t="s">
        <v>238</v>
      </c>
      <c r="BH21" s="679"/>
      <c r="BI21" s="679"/>
      <c r="BJ21" s="679"/>
      <c r="BK21" s="679"/>
      <c r="BL21" s="679"/>
      <c r="BM21" s="679"/>
      <c r="BN21" s="680"/>
      <c r="BO21" s="715" t="s">
        <v>238</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273</v>
      </c>
      <c r="C22" s="676"/>
      <c r="D22" s="676"/>
      <c r="E22" s="676"/>
      <c r="F22" s="676"/>
      <c r="G22" s="676"/>
      <c r="H22" s="676"/>
      <c r="I22" s="676"/>
      <c r="J22" s="676"/>
      <c r="K22" s="676"/>
      <c r="L22" s="676"/>
      <c r="M22" s="676"/>
      <c r="N22" s="676"/>
      <c r="O22" s="676"/>
      <c r="P22" s="676"/>
      <c r="Q22" s="677"/>
      <c r="R22" s="678">
        <v>2119642</v>
      </c>
      <c r="S22" s="679"/>
      <c r="T22" s="679"/>
      <c r="U22" s="679"/>
      <c r="V22" s="679"/>
      <c r="W22" s="679"/>
      <c r="X22" s="679"/>
      <c r="Y22" s="680"/>
      <c r="Z22" s="715">
        <v>6.4</v>
      </c>
      <c r="AA22" s="715"/>
      <c r="AB22" s="715"/>
      <c r="AC22" s="715"/>
      <c r="AD22" s="716">
        <v>1585884</v>
      </c>
      <c r="AE22" s="716"/>
      <c r="AF22" s="716"/>
      <c r="AG22" s="716"/>
      <c r="AH22" s="716"/>
      <c r="AI22" s="716"/>
      <c r="AJ22" s="716"/>
      <c r="AK22" s="716"/>
      <c r="AL22" s="681">
        <v>9.3000000000000007</v>
      </c>
      <c r="AM22" s="682"/>
      <c r="AN22" s="682"/>
      <c r="AO22" s="717"/>
      <c r="AP22" s="772" t="s">
        <v>274</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238</v>
      </c>
      <c r="BP22" s="715"/>
      <c r="BQ22" s="715"/>
      <c r="BR22" s="715"/>
      <c r="BS22" s="684" t="s">
        <v>238</v>
      </c>
      <c r="BT22" s="679"/>
      <c r="BU22" s="679"/>
      <c r="BV22" s="679"/>
      <c r="BW22" s="679"/>
      <c r="BX22" s="679"/>
      <c r="BY22" s="679"/>
      <c r="BZ22" s="679"/>
      <c r="CA22" s="679"/>
      <c r="CB22" s="722"/>
      <c r="CD22" s="782" t="s">
        <v>275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276</v>
      </c>
      <c r="C23" s="676"/>
      <c r="D23" s="676"/>
      <c r="E23" s="676"/>
      <c r="F23" s="676"/>
      <c r="G23" s="676"/>
      <c r="H23" s="676"/>
      <c r="I23" s="676"/>
      <c r="J23" s="676"/>
      <c r="K23" s="676"/>
      <c r="L23" s="676"/>
      <c r="M23" s="676"/>
      <c r="N23" s="676"/>
      <c r="O23" s="676"/>
      <c r="P23" s="676"/>
      <c r="Q23" s="677"/>
      <c r="R23" s="678">
        <v>1585884</v>
      </c>
      <c r="S23" s="679"/>
      <c r="T23" s="679"/>
      <c r="U23" s="679"/>
      <c r="V23" s="679"/>
      <c r="W23" s="679"/>
      <c r="X23" s="679"/>
      <c r="Y23" s="680"/>
      <c r="Z23" s="715">
        <v>4.8</v>
      </c>
      <c r="AA23" s="715"/>
      <c r="AB23" s="715"/>
      <c r="AC23" s="715"/>
      <c r="AD23" s="716">
        <v>1585884</v>
      </c>
      <c r="AE23" s="716"/>
      <c r="AF23" s="716"/>
      <c r="AG23" s="716"/>
      <c r="AH23" s="716"/>
      <c r="AI23" s="716"/>
      <c r="AJ23" s="716"/>
      <c r="AK23" s="716"/>
      <c r="AL23" s="681">
        <v>9.3000000000000007</v>
      </c>
      <c r="AM23" s="682"/>
      <c r="AN23" s="682"/>
      <c r="AO23" s="717"/>
      <c r="AP23" s="772" t="s">
        <v>277</v>
      </c>
      <c r="AQ23" s="780"/>
      <c r="AR23" s="780"/>
      <c r="AS23" s="780"/>
      <c r="AT23" s="780"/>
      <c r="AU23" s="780"/>
      <c r="AV23" s="780"/>
      <c r="AW23" s="780"/>
      <c r="AX23" s="780"/>
      <c r="AY23" s="780"/>
      <c r="AZ23" s="780"/>
      <c r="BA23" s="780"/>
      <c r="BB23" s="780"/>
      <c r="BC23" s="780"/>
      <c r="BD23" s="780"/>
      <c r="BE23" s="780"/>
      <c r="BF23" s="774"/>
      <c r="BG23" s="678">
        <v>623435</v>
      </c>
      <c r="BH23" s="679"/>
      <c r="BI23" s="679"/>
      <c r="BJ23" s="679"/>
      <c r="BK23" s="679"/>
      <c r="BL23" s="679"/>
      <c r="BM23" s="679"/>
      <c r="BN23" s="680"/>
      <c r="BO23" s="715">
        <v>4.5999999999999996</v>
      </c>
      <c r="BP23" s="715"/>
      <c r="BQ23" s="715"/>
      <c r="BR23" s="715"/>
      <c r="BS23" s="684" t="s">
        <v>238</v>
      </c>
      <c r="BT23" s="679"/>
      <c r="BU23" s="679"/>
      <c r="BV23" s="679"/>
      <c r="BW23" s="679"/>
      <c r="BX23" s="679"/>
      <c r="BY23" s="679"/>
      <c r="BZ23" s="679"/>
      <c r="CA23" s="679"/>
      <c r="CB23" s="722"/>
      <c r="CD23" s="782" t="s">
        <v>216</v>
      </c>
      <c r="CE23" s="783"/>
      <c r="CF23" s="783"/>
      <c r="CG23" s="783"/>
      <c r="CH23" s="783"/>
      <c r="CI23" s="783"/>
      <c r="CJ23" s="783"/>
      <c r="CK23" s="783"/>
      <c r="CL23" s="783"/>
      <c r="CM23" s="783"/>
      <c r="CN23" s="783"/>
      <c r="CO23" s="783"/>
      <c r="CP23" s="783"/>
      <c r="CQ23" s="784"/>
      <c r="CR23" s="782" t="s">
        <v>278</v>
      </c>
      <c r="CS23" s="783"/>
      <c r="CT23" s="783"/>
      <c r="CU23" s="783"/>
      <c r="CV23" s="783"/>
      <c r="CW23" s="783"/>
      <c r="CX23" s="783"/>
      <c r="CY23" s="784"/>
      <c r="CZ23" s="782" t="s">
        <v>279</v>
      </c>
      <c r="DA23" s="783"/>
      <c r="DB23" s="783"/>
      <c r="DC23" s="784"/>
      <c r="DD23" s="782" t="s">
        <v>280</v>
      </c>
      <c r="DE23" s="783"/>
      <c r="DF23" s="783"/>
      <c r="DG23" s="783"/>
      <c r="DH23" s="783"/>
      <c r="DI23" s="783"/>
      <c r="DJ23" s="783"/>
      <c r="DK23" s="784"/>
      <c r="DL23" s="791" t="s">
        <v>281</v>
      </c>
      <c r="DM23" s="792"/>
      <c r="DN23" s="792"/>
      <c r="DO23" s="792"/>
      <c r="DP23" s="792"/>
      <c r="DQ23" s="792"/>
      <c r="DR23" s="792"/>
      <c r="DS23" s="792"/>
      <c r="DT23" s="792"/>
      <c r="DU23" s="792"/>
      <c r="DV23" s="793"/>
      <c r="DW23" s="782" t="s">
        <v>282</v>
      </c>
      <c r="DX23" s="783"/>
      <c r="DY23" s="783"/>
      <c r="DZ23" s="783"/>
      <c r="EA23" s="783"/>
      <c r="EB23" s="783"/>
      <c r="EC23" s="784"/>
    </row>
    <row r="24" spans="2:133" ht="11.25" customHeight="1">
      <c r="B24" s="675" t="s">
        <v>283</v>
      </c>
      <c r="C24" s="676"/>
      <c r="D24" s="676"/>
      <c r="E24" s="676"/>
      <c r="F24" s="676"/>
      <c r="G24" s="676"/>
      <c r="H24" s="676"/>
      <c r="I24" s="676"/>
      <c r="J24" s="676"/>
      <c r="K24" s="676"/>
      <c r="L24" s="676"/>
      <c r="M24" s="676"/>
      <c r="N24" s="676"/>
      <c r="O24" s="676"/>
      <c r="P24" s="676"/>
      <c r="Q24" s="677"/>
      <c r="R24" s="678">
        <v>533293</v>
      </c>
      <c r="S24" s="679"/>
      <c r="T24" s="679"/>
      <c r="U24" s="679"/>
      <c r="V24" s="679"/>
      <c r="W24" s="679"/>
      <c r="X24" s="679"/>
      <c r="Y24" s="680"/>
      <c r="Z24" s="715">
        <v>1.6</v>
      </c>
      <c r="AA24" s="715"/>
      <c r="AB24" s="715"/>
      <c r="AC24" s="715"/>
      <c r="AD24" s="716" t="s">
        <v>126</v>
      </c>
      <c r="AE24" s="716"/>
      <c r="AF24" s="716"/>
      <c r="AG24" s="716"/>
      <c r="AH24" s="716"/>
      <c r="AI24" s="716"/>
      <c r="AJ24" s="716"/>
      <c r="AK24" s="716"/>
      <c r="AL24" s="681" t="s">
        <v>126</v>
      </c>
      <c r="AM24" s="682"/>
      <c r="AN24" s="682"/>
      <c r="AO24" s="717"/>
      <c r="AP24" s="772" t="s">
        <v>284</v>
      </c>
      <c r="AQ24" s="780"/>
      <c r="AR24" s="780"/>
      <c r="AS24" s="780"/>
      <c r="AT24" s="780"/>
      <c r="AU24" s="780"/>
      <c r="AV24" s="780"/>
      <c r="AW24" s="780"/>
      <c r="AX24" s="780"/>
      <c r="AY24" s="780"/>
      <c r="AZ24" s="780"/>
      <c r="BA24" s="780"/>
      <c r="BB24" s="780"/>
      <c r="BC24" s="780"/>
      <c r="BD24" s="780"/>
      <c r="BE24" s="780"/>
      <c r="BF24" s="774"/>
      <c r="BG24" s="678" t="s">
        <v>126</v>
      </c>
      <c r="BH24" s="679"/>
      <c r="BI24" s="679"/>
      <c r="BJ24" s="679"/>
      <c r="BK24" s="679"/>
      <c r="BL24" s="679"/>
      <c r="BM24" s="679"/>
      <c r="BN24" s="680"/>
      <c r="BO24" s="715" t="s">
        <v>126</v>
      </c>
      <c r="BP24" s="715"/>
      <c r="BQ24" s="715"/>
      <c r="BR24" s="715"/>
      <c r="BS24" s="684" t="s">
        <v>238</v>
      </c>
      <c r="BT24" s="679"/>
      <c r="BU24" s="679"/>
      <c r="BV24" s="679"/>
      <c r="BW24" s="679"/>
      <c r="BX24" s="679"/>
      <c r="BY24" s="679"/>
      <c r="BZ24" s="679"/>
      <c r="CA24" s="679"/>
      <c r="CB24" s="722"/>
      <c r="CD24" s="736" t="s">
        <v>285</v>
      </c>
      <c r="CE24" s="737"/>
      <c r="CF24" s="737"/>
      <c r="CG24" s="737"/>
      <c r="CH24" s="737"/>
      <c r="CI24" s="737"/>
      <c r="CJ24" s="737"/>
      <c r="CK24" s="737"/>
      <c r="CL24" s="737"/>
      <c r="CM24" s="737"/>
      <c r="CN24" s="737"/>
      <c r="CO24" s="737"/>
      <c r="CP24" s="737"/>
      <c r="CQ24" s="738"/>
      <c r="CR24" s="733">
        <v>15043389</v>
      </c>
      <c r="CS24" s="734"/>
      <c r="CT24" s="734"/>
      <c r="CU24" s="734"/>
      <c r="CV24" s="734"/>
      <c r="CW24" s="734"/>
      <c r="CX24" s="734"/>
      <c r="CY24" s="777"/>
      <c r="CZ24" s="778">
        <v>47.1</v>
      </c>
      <c r="DA24" s="749"/>
      <c r="DB24" s="749"/>
      <c r="DC24" s="781"/>
      <c r="DD24" s="776">
        <v>9176062</v>
      </c>
      <c r="DE24" s="734"/>
      <c r="DF24" s="734"/>
      <c r="DG24" s="734"/>
      <c r="DH24" s="734"/>
      <c r="DI24" s="734"/>
      <c r="DJ24" s="734"/>
      <c r="DK24" s="777"/>
      <c r="DL24" s="776">
        <v>9104060</v>
      </c>
      <c r="DM24" s="734"/>
      <c r="DN24" s="734"/>
      <c r="DO24" s="734"/>
      <c r="DP24" s="734"/>
      <c r="DQ24" s="734"/>
      <c r="DR24" s="734"/>
      <c r="DS24" s="734"/>
      <c r="DT24" s="734"/>
      <c r="DU24" s="734"/>
      <c r="DV24" s="777"/>
      <c r="DW24" s="778">
        <v>50.7</v>
      </c>
      <c r="DX24" s="749"/>
      <c r="DY24" s="749"/>
      <c r="DZ24" s="749"/>
      <c r="EA24" s="749"/>
      <c r="EB24" s="749"/>
      <c r="EC24" s="779"/>
    </row>
    <row r="25" spans="2:133" ht="11.25" customHeight="1">
      <c r="B25" s="675" t="s">
        <v>286</v>
      </c>
      <c r="C25" s="676"/>
      <c r="D25" s="676"/>
      <c r="E25" s="676"/>
      <c r="F25" s="676"/>
      <c r="G25" s="676"/>
      <c r="H25" s="676"/>
      <c r="I25" s="676"/>
      <c r="J25" s="676"/>
      <c r="K25" s="676"/>
      <c r="L25" s="676"/>
      <c r="M25" s="676"/>
      <c r="N25" s="676"/>
      <c r="O25" s="676"/>
      <c r="P25" s="676"/>
      <c r="Q25" s="677"/>
      <c r="R25" s="678">
        <v>465</v>
      </c>
      <c r="S25" s="679"/>
      <c r="T25" s="679"/>
      <c r="U25" s="679"/>
      <c r="V25" s="679"/>
      <c r="W25" s="679"/>
      <c r="X25" s="679"/>
      <c r="Y25" s="680"/>
      <c r="Z25" s="715">
        <v>0</v>
      </c>
      <c r="AA25" s="715"/>
      <c r="AB25" s="715"/>
      <c r="AC25" s="715"/>
      <c r="AD25" s="716" t="s">
        <v>126</v>
      </c>
      <c r="AE25" s="716"/>
      <c r="AF25" s="716"/>
      <c r="AG25" s="716"/>
      <c r="AH25" s="716"/>
      <c r="AI25" s="716"/>
      <c r="AJ25" s="716"/>
      <c r="AK25" s="716"/>
      <c r="AL25" s="681" t="s">
        <v>126</v>
      </c>
      <c r="AM25" s="682"/>
      <c r="AN25" s="682"/>
      <c r="AO25" s="717"/>
      <c r="AP25" s="772" t="s">
        <v>287</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126</v>
      </c>
      <c r="BP25" s="715"/>
      <c r="BQ25" s="715"/>
      <c r="BR25" s="715"/>
      <c r="BS25" s="684" t="s">
        <v>126</v>
      </c>
      <c r="BT25" s="679"/>
      <c r="BU25" s="679"/>
      <c r="BV25" s="679"/>
      <c r="BW25" s="679"/>
      <c r="BX25" s="679"/>
      <c r="BY25" s="679"/>
      <c r="BZ25" s="679"/>
      <c r="CA25" s="679"/>
      <c r="CB25" s="722"/>
      <c r="CD25" s="711" t="s">
        <v>288</v>
      </c>
      <c r="CE25" s="712"/>
      <c r="CF25" s="712"/>
      <c r="CG25" s="712"/>
      <c r="CH25" s="712"/>
      <c r="CI25" s="712"/>
      <c r="CJ25" s="712"/>
      <c r="CK25" s="712"/>
      <c r="CL25" s="712"/>
      <c r="CM25" s="712"/>
      <c r="CN25" s="712"/>
      <c r="CO25" s="712"/>
      <c r="CP25" s="712"/>
      <c r="CQ25" s="713"/>
      <c r="CR25" s="678">
        <v>4578995</v>
      </c>
      <c r="CS25" s="697"/>
      <c r="CT25" s="697"/>
      <c r="CU25" s="697"/>
      <c r="CV25" s="697"/>
      <c r="CW25" s="697"/>
      <c r="CX25" s="697"/>
      <c r="CY25" s="698"/>
      <c r="CZ25" s="681">
        <v>14.3</v>
      </c>
      <c r="DA25" s="699"/>
      <c r="DB25" s="699"/>
      <c r="DC25" s="700"/>
      <c r="DD25" s="684">
        <v>4207194</v>
      </c>
      <c r="DE25" s="697"/>
      <c r="DF25" s="697"/>
      <c r="DG25" s="697"/>
      <c r="DH25" s="697"/>
      <c r="DI25" s="697"/>
      <c r="DJ25" s="697"/>
      <c r="DK25" s="698"/>
      <c r="DL25" s="684">
        <v>4159845</v>
      </c>
      <c r="DM25" s="697"/>
      <c r="DN25" s="697"/>
      <c r="DO25" s="697"/>
      <c r="DP25" s="697"/>
      <c r="DQ25" s="697"/>
      <c r="DR25" s="697"/>
      <c r="DS25" s="697"/>
      <c r="DT25" s="697"/>
      <c r="DU25" s="697"/>
      <c r="DV25" s="698"/>
      <c r="DW25" s="681">
        <v>23.2</v>
      </c>
      <c r="DX25" s="699"/>
      <c r="DY25" s="699"/>
      <c r="DZ25" s="699"/>
      <c r="EA25" s="699"/>
      <c r="EB25" s="699"/>
      <c r="EC25" s="714"/>
    </row>
    <row r="26" spans="2:133" ht="11.25" customHeight="1">
      <c r="B26" s="675" t="s">
        <v>289</v>
      </c>
      <c r="C26" s="676"/>
      <c r="D26" s="676"/>
      <c r="E26" s="676"/>
      <c r="F26" s="676"/>
      <c r="G26" s="676"/>
      <c r="H26" s="676"/>
      <c r="I26" s="676"/>
      <c r="J26" s="676"/>
      <c r="K26" s="676"/>
      <c r="L26" s="676"/>
      <c r="M26" s="676"/>
      <c r="N26" s="676"/>
      <c r="O26" s="676"/>
      <c r="P26" s="676"/>
      <c r="Q26" s="677"/>
      <c r="R26" s="678">
        <v>18021328</v>
      </c>
      <c r="S26" s="679"/>
      <c r="T26" s="679"/>
      <c r="U26" s="679"/>
      <c r="V26" s="679"/>
      <c r="W26" s="679"/>
      <c r="X26" s="679"/>
      <c r="Y26" s="680"/>
      <c r="Z26" s="715">
        <v>54.3</v>
      </c>
      <c r="AA26" s="715"/>
      <c r="AB26" s="715"/>
      <c r="AC26" s="715"/>
      <c r="AD26" s="716">
        <v>16864135</v>
      </c>
      <c r="AE26" s="716"/>
      <c r="AF26" s="716"/>
      <c r="AG26" s="716"/>
      <c r="AH26" s="716"/>
      <c r="AI26" s="716"/>
      <c r="AJ26" s="716"/>
      <c r="AK26" s="716"/>
      <c r="AL26" s="681">
        <v>99.3</v>
      </c>
      <c r="AM26" s="682"/>
      <c r="AN26" s="682"/>
      <c r="AO26" s="717"/>
      <c r="AP26" s="772" t="s">
        <v>290</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126</v>
      </c>
      <c r="BP26" s="715"/>
      <c r="BQ26" s="715"/>
      <c r="BR26" s="715"/>
      <c r="BS26" s="684" t="s">
        <v>126</v>
      </c>
      <c r="BT26" s="679"/>
      <c r="BU26" s="679"/>
      <c r="BV26" s="679"/>
      <c r="BW26" s="679"/>
      <c r="BX26" s="679"/>
      <c r="BY26" s="679"/>
      <c r="BZ26" s="679"/>
      <c r="CA26" s="679"/>
      <c r="CB26" s="722"/>
      <c r="CD26" s="711" t="s">
        <v>291</v>
      </c>
      <c r="CE26" s="712"/>
      <c r="CF26" s="712"/>
      <c r="CG26" s="712"/>
      <c r="CH26" s="712"/>
      <c r="CI26" s="712"/>
      <c r="CJ26" s="712"/>
      <c r="CK26" s="712"/>
      <c r="CL26" s="712"/>
      <c r="CM26" s="712"/>
      <c r="CN26" s="712"/>
      <c r="CO26" s="712"/>
      <c r="CP26" s="712"/>
      <c r="CQ26" s="713"/>
      <c r="CR26" s="678">
        <v>3292156</v>
      </c>
      <c r="CS26" s="679"/>
      <c r="CT26" s="679"/>
      <c r="CU26" s="679"/>
      <c r="CV26" s="679"/>
      <c r="CW26" s="679"/>
      <c r="CX26" s="679"/>
      <c r="CY26" s="680"/>
      <c r="CZ26" s="681">
        <v>10.3</v>
      </c>
      <c r="DA26" s="699"/>
      <c r="DB26" s="699"/>
      <c r="DC26" s="700"/>
      <c r="DD26" s="684">
        <v>2953134</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99"/>
      <c r="DY26" s="699"/>
      <c r="DZ26" s="699"/>
      <c r="EA26" s="699"/>
      <c r="EB26" s="699"/>
      <c r="EC26" s="714"/>
    </row>
    <row r="27" spans="2:133" ht="11.25" customHeight="1">
      <c r="B27" s="675" t="s">
        <v>292</v>
      </c>
      <c r="C27" s="676"/>
      <c r="D27" s="676"/>
      <c r="E27" s="676"/>
      <c r="F27" s="676"/>
      <c r="G27" s="676"/>
      <c r="H27" s="676"/>
      <c r="I27" s="676"/>
      <c r="J27" s="676"/>
      <c r="K27" s="676"/>
      <c r="L27" s="676"/>
      <c r="M27" s="676"/>
      <c r="N27" s="676"/>
      <c r="O27" s="676"/>
      <c r="P27" s="676"/>
      <c r="Q27" s="677"/>
      <c r="R27" s="678">
        <v>11833</v>
      </c>
      <c r="S27" s="679"/>
      <c r="T27" s="679"/>
      <c r="U27" s="679"/>
      <c r="V27" s="679"/>
      <c r="W27" s="679"/>
      <c r="X27" s="679"/>
      <c r="Y27" s="680"/>
      <c r="Z27" s="715">
        <v>0</v>
      </c>
      <c r="AA27" s="715"/>
      <c r="AB27" s="715"/>
      <c r="AC27" s="715"/>
      <c r="AD27" s="716">
        <v>11833</v>
      </c>
      <c r="AE27" s="716"/>
      <c r="AF27" s="716"/>
      <c r="AG27" s="716"/>
      <c r="AH27" s="716"/>
      <c r="AI27" s="716"/>
      <c r="AJ27" s="716"/>
      <c r="AK27" s="716"/>
      <c r="AL27" s="681">
        <v>0.1</v>
      </c>
      <c r="AM27" s="682"/>
      <c r="AN27" s="682"/>
      <c r="AO27" s="717"/>
      <c r="AP27" s="675" t="s">
        <v>293</v>
      </c>
      <c r="AQ27" s="676"/>
      <c r="AR27" s="676"/>
      <c r="AS27" s="676"/>
      <c r="AT27" s="676"/>
      <c r="AU27" s="676"/>
      <c r="AV27" s="676"/>
      <c r="AW27" s="676"/>
      <c r="AX27" s="676"/>
      <c r="AY27" s="676"/>
      <c r="AZ27" s="676"/>
      <c r="BA27" s="676"/>
      <c r="BB27" s="676"/>
      <c r="BC27" s="676"/>
      <c r="BD27" s="676"/>
      <c r="BE27" s="676"/>
      <c r="BF27" s="677"/>
      <c r="BG27" s="678">
        <v>13488359</v>
      </c>
      <c r="BH27" s="679"/>
      <c r="BI27" s="679"/>
      <c r="BJ27" s="679"/>
      <c r="BK27" s="679"/>
      <c r="BL27" s="679"/>
      <c r="BM27" s="679"/>
      <c r="BN27" s="680"/>
      <c r="BO27" s="715">
        <v>100</v>
      </c>
      <c r="BP27" s="715"/>
      <c r="BQ27" s="715"/>
      <c r="BR27" s="715"/>
      <c r="BS27" s="684">
        <v>158380</v>
      </c>
      <c r="BT27" s="679"/>
      <c r="BU27" s="679"/>
      <c r="BV27" s="679"/>
      <c r="BW27" s="679"/>
      <c r="BX27" s="679"/>
      <c r="BY27" s="679"/>
      <c r="BZ27" s="679"/>
      <c r="CA27" s="679"/>
      <c r="CB27" s="722"/>
      <c r="CD27" s="711" t="s">
        <v>294</v>
      </c>
      <c r="CE27" s="712"/>
      <c r="CF27" s="712"/>
      <c r="CG27" s="712"/>
      <c r="CH27" s="712"/>
      <c r="CI27" s="712"/>
      <c r="CJ27" s="712"/>
      <c r="CK27" s="712"/>
      <c r="CL27" s="712"/>
      <c r="CM27" s="712"/>
      <c r="CN27" s="712"/>
      <c r="CO27" s="712"/>
      <c r="CP27" s="712"/>
      <c r="CQ27" s="713"/>
      <c r="CR27" s="678">
        <v>8077978</v>
      </c>
      <c r="CS27" s="697"/>
      <c r="CT27" s="697"/>
      <c r="CU27" s="697"/>
      <c r="CV27" s="697"/>
      <c r="CW27" s="697"/>
      <c r="CX27" s="697"/>
      <c r="CY27" s="698"/>
      <c r="CZ27" s="681">
        <v>25.3</v>
      </c>
      <c r="DA27" s="699"/>
      <c r="DB27" s="699"/>
      <c r="DC27" s="700"/>
      <c r="DD27" s="684">
        <v>2600399</v>
      </c>
      <c r="DE27" s="697"/>
      <c r="DF27" s="697"/>
      <c r="DG27" s="697"/>
      <c r="DH27" s="697"/>
      <c r="DI27" s="697"/>
      <c r="DJ27" s="697"/>
      <c r="DK27" s="698"/>
      <c r="DL27" s="684">
        <v>2575746</v>
      </c>
      <c r="DM27" s="697"/>
      <c r="DN27" s="697"/>
      <c r="DO27" s="697"/>
      <c r="DP27" s="697"/>
      <c r="DQ27" s="697"/>
      <c r="DR27" s="697"/>
      <c r="DS27" s="697"/>
      <c r="DT27" s="697"/>
      <c r="DU27" s="697"/>
      <c r="DV27" s="698"/>
      <c r="DW27" s="681">
        <v>14.4</v>
      </c>
      <c r="DX27" s="699"/>
      <c r="DY27" s="699"/>
      <c r="DZ27" s="699"/>
      <c r="EA27" s="699"/>
      <c r="EB27" s="699"/>
      <c r="EC27" s="714"/>
    </row>
    <row r="28" spans="2:133" ht="11.25" customHeight="1">
      <c r="B28" s="675" t="s">
        <v>295</v>
      </c>
      <c r="C28" s="676"/>
      <c r="D28" s="676"/>
      <c r="E28" s="676"/>
      <c r="F28" s="676"/>
      <c r="G28" s="676"/>
      <c r="H28" s="676"/>
      <c r="I28" s="676"/>
      <c r="J28" s="676"/>
      <c r="K28" s="676"/>
      <c r="L28" s="676"/>
      <c r="M28" s="676"/>
      <c r="N28" s="676"/>
      <c r="O28" s="676"/>
      <c r="P28" s="676"/>
      <c r="Q28" s="677"/>
      <c r="R28" s="678">
        <v>164482</v>
      </c>
      <c r="S28" s="679"/>
      <c r="T28" s="679"/>
      <c r="U28" s="679"/>
      <c r="V28" s="679"/>
      <c r="W28" s="679"/>
      <c r="X28" s="679"/>
      <c r="Y28" s="680"/>
      <c r="Z28" s="715">
        <v>0.5</v>
      </c>
      <c r="AA28" s="715"/>
      <c r="AB28" s="715"/>
      <c r="AC28" s="715"/>
      <c r="AD28" s="716" t="s">
        <v>126</v>
      </c>
      <c r="AE28" s="716"/>
      <c r="AF28" s="716"/>
      <c r="AG28" s="716"/>
      <c r="AH28" s="716"/>
      <c r="AI28" s="716"/>
      <c r="AJ28" s="716"/>
      <c r="AK28" s="716"/>
      <c r="AL28" s="681" t="s">
        <v>126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296</v>
      </c>
      <c r="CE28" s="712"/>
      <c r="CF28" s="712"/>
      <c r="CG28" s="712"/>
      <c r="CH28" s="712"/>
      <c r="CI28" s="712"/>
      <c r="CJ28" s="712"/>
      <c r="CK28" s="712"/>
      <c r="CL28" s="712"/>
      <c r="CM28" s="712"/>
      <c r="CN28" s="712"/>
      <c r="CO28" s="712"/>
      <c r="CP28" s="712"/>
      <c r="CQ28" s="713"/>
      <c r="CR28" s="678">
        <v>2386416</v>
      </c>
      <c r="CS28" s="679"/>
      <c r="CT28" s="679"/>
      <c r="CU28" s="679"/>
      <c r="CV28" s="679"/>
      <c r="CW28" s="679"/>
      <c r="CX28" s="679"/>
      <c r="CY28" s="680"/>
      <c r="CZ28" s="681">
        <v>7.5</v>
      </c>
      <c r="DA28" s="699"/>
      <c r="DB28" s="699"/>
      <c r="DC28" s="700"/>
      <c r="DD28" s="684">
        <v>2368469</v>
      </c>
      <c r="DE28" s="679"/>
      <c r="DF28" s="679"/>
      <c r="DG28" s="679"/>
      <c r="DH28" s="679"/>
      <c r="DI28" s="679"/>
      <c r="DJ28" s="679"/>
      <c r="DK28" s="680"/>
      <c r="DL28" s="684">
        <v>2368469</v>
      </c>
      <c r="DM28" s="679"/>
      <c r="DN28" s="679"/>
      <c r="DO28" s="679"/>
      <c r="DP28" s="679"/>
      <c r="DQ28" s="679"/>
      <c r="DR28" s="679"/>
      <c r="DS28" s="679"/>
      <c r="DT28" s="679"/>
      <c r="DU28" s="679"/>
      <c r="DV28" s="680"/>
      <c r="DW28" s="681">
        <v>13.2</v>
      </c>
      <c r="DX28" s="699"/>
      <c r="DY28" s="699"/>
      <c r="DZ28" s="699"/>
      <c r="EA28" s="699"/>
      <c r="EB28" s="699"/>
      <c r="EC28" s="714"/>
    </row>
    <row r="29" spans="2:133" ht="11.25" customHeight="1">
      <c r="B29" s="675" t="s">
        <v>297</v>
      </c>
      <c r="C29" s="676"/>
      <c r="D29" s="676"/>
      <c r="E29" s="676"/>
      <c r="F29" s="676"/>
      <c r="G29" s="676"/>
      <c r="H29" s="676"/>
      <c r="I29" s="676"/>
      <c r="J29" s="676"/>
      <c r="K29" s="676"/>
      <c r="L29" s="676"/>
      <c r="M29" s="676"/>
      <c r="N29" s="676"/>
      <c r="O29" s="676"/>
      <c r="P29" s="676"/>
      <c r="Q29" s="677"/>
      <c r="R29" s="678">
        <v>293318</v>
      </c>
      <c r="S29" s="679"/>
      <c r="T29" s="679"/>
      <c r="U29" s="679"/>
      <c r="V29" s="679"/>
      <c r="W29" s="679"/>
      <c r="X29" s="679"/>
      <c r="Y29" s="680"/>
      <c r="Z29" s="715">
        <v>0.9</v>
      </c>
      <c r="AA29" s="715"/>
      <c r="AB29" s="715"/>
      <c r="AC29" s="715"/>
      <c r="AD29" s="716">
        <v>49768</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298</v>
      </c>
      <c r="CE29" s="764"/>
      <c r="CF29" s="711" t="s">
        <v>299</v>
      </c>
      <c r="CG29" s="712"/>
      <c r="CH29" s="712"/>
      <c r="CI29" s="712"/>
      <c r="CJ29" s="712"/>
      <c r="CK29" s="712"/>
      <c r="CL29" s="712"/>
      <c r="CM29" s="712"/>
      <c r="CN29" s="712"/>
      <c r="CO29" s="712"/>
      <c r="CP29" s="712"/>
      <c r="CQ29" s="713"/>
      <c r="CR29" s="678">
        <v>2386416</v>
      </c>
      <c r="CS29" s="697"/>
      <c r="CT29" s="697"/>
      <c r="CU29" s="697"/>
      <c r="CV29" s="697"/>
      <c r="CW29" s="697"/>
      <c r="CX29" s="697"/>
      <c r="CY29" s="698"/>
      <c r="CZ29" s="681">
        <v>7.5</v>
      </c>
      <c r="DA29" s="699"/>
      <c r="DB29" s="699"/>
      <c r="DC29" s="700"/>
      <c r="DD29" s="684">
        <v>2368469</v>
      </c>
      <c r="DE29" s="697"/>
      <c r="DF29" s="697"/>
      <c r="DG29" s="697"/>
      <c r="DH29" s="697"/>
      <c r="DI29" s="697"/>
      <c r="DJ29" s="697"/>
      <c r="DK29" s="698"/>
      <c r="DL29" s="684">
        <v>2368469</v>
      </c>
      <c r="DM29" s="697"/>
      <c r="DN29" s="697"/>
      <c r="DO29" s="697"/>
      <c r="DP29" s="697"/>
      <c r="DQ29" s="697"/>
      <c r="DR29" s="697"/>
      <c r="DS29" s="697"/>
      <c r="DT29" s="697"/>
      <c r="DU29" s="697"/>
      <c r="DV29" s="698"/>
      <c r="DW29" s="681">
        <v>13.2</v>
      </c>
      <c r="DX29" s="699"/>
      <c r="DY29" s="699"/>
      <c r="DZ29" s="699"/>
      <c r="EA29" s="699"/>
      <c r="EB29" s="699"/>
      <c r="EC29" s="714"/>
    </row>
    <row r="30" spans="2:133" ht="11.25" customHeight="1">
      <c r="B30" s="675" t="s">
        <v>300</v>
      </c>
      <c r="C30" s="676"/>
      <c r="D30" s="676"/>
      <c r="E30" s="676"/>
      <c r="F30" s="676"/>
      <c r="G30" s="676"/>
      <c r="H30" s="676"/>
      <c r="I30" s="676"/>
      <c r="J30" s="676"/>
      <c r="K30" s="676"/>
      <c r="L30" s="676"/>
      <c r="M30" s="676"/>
      <c r="N30" s="676"/>
      <c r="O30" s="676"/>
      <c r="P30" s="676"/>
      <c r="Q30" s="677"/>
      <c r="R30" s="678">
        <v>269319</v>
      </c>
      <c r="S30" s="679"/>
      <c r="T30" s="679"/>
      <c r="U30" s="679"/>
      <c r="V30" s="679"/>
      <c r="W30" s="679"/>
      <c r="X30" s="679"/>
      <c r="Y30" s="680"/>
      <c r="Z30" s="715">
        <v>0.8</v>
      </c>
      <c r="AA30" s="715"/>
      <c r="AB30" s="715"/>
      <c r="AC30" s="715"/>
      <c r="AD30" s="716" t="s">
        <v>126</v>
      </c>
      <c r="AE30" s="716"/>
      <c r="AF30" s="716"/>
      <c r="AG30" s="716"/>
      <c r="AH30" s="716"/>
      <c r="AI30" s="716"/>
      <c r="AJ30" s="716"/>
      <c r="AK30" s="716"/>
      <c r="AL30" s="681" t="s">
        <v>238</v>
      </c>
      <c r="AM30" s="682"/>
      <c r="AN30" s="682"/>
      <c r="AO30" s="717"/>
      <c r="AP30" s="739" t="s">
        <v>216</v>
      </c>
      <c r="AQ30" s="740"/>
      <c r="AR30" s="740"/>
      <c r="AS30" s="740"/>
      <c r="AT30" s="740"/>
      <c r="AU30" s="740"/>
      <c r="AV30" s="740"/>
      <c r="AW30" s="740"/>
      <c r="AX30" s="740"/>
      <c r="AY30" s="740"/>
      <c r="AZ30" s="740"/>
      <c r="BA30" s="740"/>
      <c r="BB30" s="740"/>
      <c r="BC30" s="740"/>
      <c r="BD30" s="740"/>
      <c r="BE30" s="740"/>
      <c r="BF30" s="741"/>
      <c r="BG30" s="739" t="s">
        <v>301</v>
      </c>
      <c r="BH30" s="752"/>
      <c r="BI30" s="752"/>
      <c r="BJ30" s="752"/>
      <c r="BK30" s="752"/>
      <c r="BL30" s="752"/>
      <c r="BM30" s="752"/>
      <c r="BN30" s="752"/>
      <c r="BO30" s="752"/>
      <c r="BP30" s="752"/>
      <c r="BQ30" s="753"/>
      <c r="BR30" s="739" t="s">
        <v>302</v>
      </c>
      <c r="BS30" s="752"/>
      <c r="BT30" s="752"/>
      <c r="BU30" s="752"/>
      <c r="BV30" s="752"/>
      <c r="BW30" s="752"/>
      <c r="BX30" s="752"/>
      <c r="BY30" s="752"/>
      <c r="BZ30" s="752"/>
      <c r="CA30" s="752"/>
      <c r="CB30" s="753"/>
      <c r="CD30" s="765"/>
      <c r="CE30" s="766"/>
      <c r="CF30" s="711" t="s">
        <v>303</v>
      </c>
      <c r="CG30" s="712"/>
      <c r="CH30" s="712"/>
      <c r="CI30" s="712"/>
      <c r="CJ30" s="712"/>
      <c r="CK30" s="712"/>
      <c r="CL30" s="712"/>
      <c r="CM30" s="712"/>
      <c r="CN30" s="712"/>
      <c r="CO30" s="712"/>
      <c r="CP30" s="712"/>
      <c r="CQ30" s="713"/>
      <c r="CR30" s="678">
        <v>2231112</v>
      </c>
      <c r="CS30" s="679"/>
      <c r="CT30" s="679"/>
      <c r="CU30" s="679"/>
      <c r="CV30" s="679"/>
      <c r="CW30" s="679"/>
      <c r="CX30" s="679"/>
      <c r="CY30" s="680"/>
      <c r="CZ30" s="681">
        <v>7</v>
      </c>
      <c r="DA30" s="699"/>
      <c r="DB30" s="699"/>
      <c r="DC30" s="700"/>
      <c r="DD30" s="684">
        <v>2214816</v>
      </c>
      <c r="DE30" s="679"/>
      <c r="DF30" s="679"/>
      <c r="DG30" s="679"/>
      <c r="DH30" s="679"/>
      <c r="DI30" s="679"/>
      <c r="DJ30" s="679"/>
      <c r="DK30" s="680"/>
      <c r="DL30" s="684">
        <v>2214816</v>
      </c>
      <c r="DM30" s="679"/>
      <c r="DN30" s="679"/>
      <c r="DO30" s="679"/>
      <c r="DP30" s="679"/>
      <c r="DQ30" s="679"/>
      <c r="DR30" s="679"/>
      <c r="DS30" s="679"/>
      <c r="DT30" s="679"/>
      <c r="DU30" s="679"/>
      <c r="DV30" s="680"/>
      <c r="DW30" s="681">
        <v>12.3</v>
      </c>
      <c r="DX30" s="699"/>
      <c r="DY30" s="699"/>
      <c r="DZ30" s="699"/>
      <c r="EA30" s="699"/>
      <c r="EB30" s="699"/>
      <c r="EC30" s="714"/>
    </row>
    <row r="31" spans="2:133" ht="11.25" customHeight="1">
      <c r="B31" s="675" t="s">
        <v>304</v>
      </c>
      <c r="C31" s="676"/>
      <c r="D31" s="676"/>
      <c r="E31" s="676"/>
      <c r="F31" s="676"/>
      <c r="G31" s="676"/>
      <c r="H31" s="676"/>
      <c r="I31" s="676"/>
      <c r="J31" s="676"/>
      <c r="K31" s="676"/>
      <c r="L31" s="676"/>
      <c r="M31" s="676"/>
      <c r="N31" s="676"/>
      <c r="O31" s="676"/>
      <c r="P31" s="676"/>
      <c r="Q31" s="677"/>
      <c r="R31" s="678">
        <v>5361869</v>
      </c>
      <c r="S31" s="679"/>
      <c r="T31" s="679"/>
      <c r="U31" s="679"/>
      <c r="V31" s="679"/>
      <c r="W31" s="679"/>
      <c r="X31" s="679"/>
      <c r="Y31" s="680"/>
      <c r="Z31" s="715">
        <v>16.100000000000001</v>
      </c>
      <c r="AA31" s="715"/>
      <c r="AB31" s="715"/>
      <c r="AC31" s="715"/>
      <c r="AD31" s="716" t="s">
        <v>126</v>
      </c>
      <c r="AE31" s="716"/>
      <c r="AF31" s="716"/>
      <c r="AG31" s="716"/>
      <c r="AH31" s="716"/>
      <c r="AI31" s="716"/>
      <c r="AJ31" s="716"/>
      <c r="AK31" s="716"/>
      <c r="AL31" s="681" t="s">
        <v>238</v>
      </c>
      <c r="AM31" s="682"/>
      <c r="AN31" s="682"/>
      <c r="AO31" s="717"/>
      <c r="AP31" s="754" t="s">
        <v>305</v>
      </c>
      <c r="AQ31" s="755"/>
      <c r="AR31" s="755"/>
      <c r="AS31" s="755"/>
      <c r="AT31" s="760" t="s">
        <v>306</v>
      </c>
      <c r="AU31" s="231"/>
      <c r="AV31" s="231"/>
      <c r="AW31" s="231"/>
      <c r="AX31" s="744" t="s">
        <v>182</v>
      </c>
      <c r="AY31" s="745"/>
      <c r="AZ31" s="745"/>
      <c r="BA31" s="745"/>
      <c r="BB31" s="745"/>
      <c r="BC31" s="745"/>
      <c r="BD31" s="745"/>
      <c r="BE31" s="745"/>
      <c r="BF31" s="746"/>
      <c r="BG31" s="747">
        <v>99.2</v>
      </c>
      <c r="BH31" s="748"/>
      <c r="BI31" s="748"/>
      <c r="BJ31" s="748"/>
      <c r="BK31" s="748"/>
      <c r="BL31" s="748"/>
      <c r="BM31" s="749">
        <v>98.2</v>
      </c>
      <c r="BN31" s="748"/>
      <c r="BO31" s="748"/>
      <c r="BP31" s="748"/>
      <c r="BQ31" s="750"/>
      <c r="BR31" s="747">
        <v>99.2</v>
      </c>
      <c r="BS31" s="748"/>
      <c r="BT31" s="748"/>
      <c r="BU31" s="748"/>
      <c r="BV31" s="748"/>
      <c r="BW31" s="748"/>
      <c r="BX31" s="749">
        <v>98.2</v>
      </c>
      <c r="BY31" s="748"/>
      <c r="BZ31" s="748"/>
      <c r="CA31" s="748"/>
      <c r="CB31" s="750"/>
      <c r="CD31" s="765"/>
      <c r="CE31" s="766"/>
      <c r="CF31" s="711" t="s">
        <v>307</v>
      </c>
      <c r="CG31" s="712"/>
      <c r="CH31" s="712"/>
      <c r="CI31" s="712"/>
      <c r="CJ31" s="712"/>
      <c r="CK31" s="712"/>
      <c r="CL31" s="712"/>
      <c r="CM31" s="712"/>
      <c r="CN31" s="712"/>
      <c r="CO31" s="712"/>
      <c r="CP31" s="712"/>
      <c r="CQ31" s="713"/>
      <c r="CR31" s="678">
        <v>155304</v>
      </c>
      <c r="CS31" s="697"/>
      <c r="CT31" s="697"/>
      <c r="CU31" s="697"/>
      <c r="CV31" s="697"/>
      <c r="CW31" s="697"/>
      <c r="CX31" s="697"/>
      <c r="CY31" s="698"/>
      <c r="CZ31" s="681">
        <v>0.5</v>
      </c>
      <c r="DA31" s="699"/>
      <c r="DB31" s="699"/>
      <c r="DC31" s="700"/>
      <c r="DD31" s="684">
        <v>153653</v>
      </c>
      <c r="DE31" s="697"/>
      <c r="DF31" s="697"/>
      <c r="DG31" s="697"/>
      <c r="DH31" s="697"/>
      <c r="DI31" s="697"/>
      <c r="DJ31" s="697"/>
      <c r="DK31" s="698"/>
      <c r="DL31" s="684">
        <v>153653</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9" t="s">
        <v>308</v>
      </c>
      <c r="C32" s="770"/>
      <c r="D32" s="770"/>
      <c r="E32" s="770"/>
      <c r="F32" s="770"/>
      <c r="G32" s="770"/>
      <c r="H32" s="770"/>
      <c r="I32" s="770"/>
      <c r="J32" s="770"/>
      <c r="K32" s="770"/>
      <c r="L32" s="770"/>
      <c r="M32" s="770"/>
      <c r="N32" s="770"/>
      <c r="O32" s="770"/>
      <c r="P32" s="770"/>
      <c r="Q32" s="771"/>
      <c r="R32" s="678" t="s">
        <v>126</v>
      </c>
      <c r="S32" s="679"/>
      <c r="T32" s="679"/>
      <c r="U32" s="679"/>
      <c r="V32" s="679"/>
      <c r="W32" s="679"/>
      <c r="X32" s="679"/>
      <c r="Y32" s="680"/>
      <c r="Z32" s="715" t="s">
        <v>238</v>
      </c>
      <c r="AA32" s="715"/>
      <c r="AB32" s="715"/>
      <c r="AC32" s="715"/>
      <c r="AD32" s="716" t="s">
        <v>126</v>
      </c>
      <c r="AE32" s="716"/>
      <c r="AF32" s="716"/>
      <c r="AG32" s="716"/>
      <c r="AH32" s="716"/>
      <c r="AI32" s="716"/>
      <c r="AJ32" s="716"/>
      <c r="AK32" s="716"/>
      <c r="AL32" s="681" t="s">
        <v>238</v>
      </c>
      <c r="AM32" s="682"/>
      <c r="AN32" s="682"/>
      <c r="AO32" s="717"/>
      <c r="AP32" s="756"/>
      <c r="AQ32" s="757"/>
      <c r="AR32" s="757"/>
      <c r="AS32" s="757"/>
      <c r="AT32" s="761"/>
      <c r="AU32" s="230" t="s">
        <v>309</v>
      </c>
      <c r="AV32" s="230"/>
      <c r="AW32" s="230"/>
      <c r="AX32" s="675" t="s">
        <v>310</v>
      </c>
      <c r="AY32" s="676"/>
      <c r="AZ32" s="676"/>
      <c r="BA32" s="676"/>
      <c r="BB32" s="676"/>
      <c r="BC32" s="676"/>
      <c r="BD32" s="676"/>
      <c r="BE32" s="676"/>
      <c r="BF32" s="677"/>
      <c r="BG32" s="751">
        <v>99</v>
      </c>
      <c r="BH32" s="697"/>
      <c r="BI32" s="697"/>
      <c r="BJ32" s="697"/>
      <c r="BK32" s="697"/>
      <c r="BL32" s="697"/>
      <c r="BM32" s="682">
        <v>97.7</v>
      </c>
      <c r="BN32" s="743"/>
      <c r="BO32" s="743"/>
      <c r="BP32" s="743"/>
      <c r="BQ32" s="721"/>
      <c r="BR32" s="751">
        <v>98.9</v>
      </c>
      <c r="BS32" s="697"/>
      <c r="BT32" s="697"/>
      <c r="BU32" s="697"/>
      <c r="BV32" s="697"/>
      <c r="BW32" s="697"/>
      <c r="BX32" s="682">
        <v>97.7</v>
      </c>
      <c r="BY32" s="743"/>
      <c r="BZ32" s="743"/>
      <c r="CA32" s="743"/>
      <c r="CB32" s="721"/>
      <c r="CD32" s="767"/>
      <c r="CE32" s="768"/>
      <c r="CF32" s="711" t="s">
        <v>311</v>
      </c>
      <c r="CG32" s="712"/>
      <c r="CH32" s="712"/>
      <c r="CI32" s="712"/>
      <c r="CJ32" s="712"/>
      <c r="CK32" s="712"/>
      <c r="CL32" s="712"/>
      <c r="CM32" s="712"/>
      <c r="CN32" s="712"/>
      <c r="CO32" s="712"/>
      <c r="CP32" s="712"/>
      <c r="CQ32" s="713"/>
      <c r="CR32" s="678" t="s">
        <v>238</v>
      </c>
      <c r="CS32" s="679"/>
      <c r="CT32" s="679"/>
      <c r="CU32" s="679"/>
      <c r="CV32" s="679"/>
      <c r="CW32" s="679"/>
      <c r="CX32" s="679"/>
      <c r="CY32" s="680"/>
      <c r="CZ32" s="681" t="s">
        <v>126</v>
      </c>
      <c r="DA32" s="699"/>
      <c r="DB32" s="699"/>
      <c r="DC32" s="700"/>
      <c r="DD32" s="684" t="s">
        <v>126</v>
      </c>
      <c r="DE32" s="679"/>
      <c r="DF32" s="679"/>
      <c r="DG32" s="679"/>
      <c r="DH32" s="679"/>
      <c r="DI32" s="679"/>
      <c r="DJ32" s="679"/>
      <c r="DK32" s="680"/>
      <c r="DL32" s="684" t="s">
        <v>126</v>
      </c>
      <c r="DM32" s="679"/>
      <c r="DN32" s="679"/>
      <c r="DO32" s="679"/>
      <c r="DP32" s="679"/>
      <c r="DQ32" s="679"/>
      <c r="DR32" s="679"/>
      <c r="DS32" s="679"/>
      <c r="DT32" s="679"/>
      <c r="DU32" s="679"/>
      <c r="DV32" s="680"/>
      <c r="DW32" s="681" t="s">
        <v>238</v>
      </c>
      <c r="DX32" s="699"/>
      <c r="DY32" s="699"/>
      <c r="DZ32" s="699"/>
      <c r="EA32" s="699"/>
      <c r="EB32" s="699"/>
      <c r="EC32" s="714"/>
    </row>
    <row r="33" spans="2:133" ht="11.25" customHeight="1">
      <c r="B33" s="675" t="s">
        <v>312</v>
      </c>
      <c r="C33" s="676"/>
      <c r="D33" s="676"/>
      <c r="E33" s="676"/>
      <c r="F33" s="676"/>
      <c r="G33" s="676"/>
      <c r="H33" s="676"/>
      <c r="I33" s="676"/>
      <c r="J33" s="676"/>
      <c r="K33" s="676"/>
      <c r="L33" s="676"/>
      <c r="M33" s="676"/>
      <c r="N33" s="676"/>
      <c r="O33" s="676"/>
      <c r="P33" s="676"/>
      <c r="Q33" s="677"/>
      <c r="R33" s="678">
        <v>2334484</v>
      </c>
      <c r="S33" s="679"/>
      <c r="T33" s="679"/>
      <c r="U33" s="679"/>
      <c r="V33" s="679"/>
      <c r="W33" s="679"/>
      <c r="X33" s="679"/>
      <c r="Y33" s="680"/>
      <c r="Z33" s="715">
        <v>7</v>
      </c>
      <c r="AA33" s="715"/>
      <c r="AB33" s="715"/>
      <c r="AC33" s="715"/>
      <c r="AD33" s="716" t="s">
        <v>126</v>
      </c>
      <c r="AE33" s="716"/>
      <c r="AF33" s="716"/>
      <c r="AG33" s="716"/>
      <c r="AH33" s="716"/>
      <c r="AI33" s="716"/>
      <c r="AJ33" s="716"/>
      <c r="AK33" s="716"/>
      <c r="AL33" s="681" t="s">
        <v>126</v>
      </c>
      <c r="AM33" s="682"/>
      <c r="AN33" s="682"/>
      <c r="AO33" s="717"/>
      <c r="AP33" s="758"/>
      <c r="AQ33" s="759"/>
      <c r="AR33" s="759"/>
      <c r="AS33" s="759"/>
      <c r="AT33" s="762"/>
      <c r="AU33" s="232"/>
      <c r="AV33" s="232"/>
      <c r="AW33" s="232"/>
      <c r="AX33" s="659" t="s">
        <v>313</v>
      </c>
      <c r="AY33" s="660"/>
      <c r="AZ33" s="660"/>
      <c r="BA33" s="660"/>
      <c r="BB33" s="660"/>
      <c r="BC33" s="660"/>
      <c r="BD33" s="660"/>
      <c r="BE33" s="660"/>
      <c r="BF33" s="661"/>
      <c r="BG33" s="742">
        <v>99.4</v>
      </c>
      <c r="BH33" s="663"/>
      <c r="BI33" s="663"/>
      <c r="BJ33" s="663"/>
      <c r="BK33" s="663"/>
      <c r="BL33" s="663"/>
      <c r="BM33" s="706">
        <v>98.6</v>
      </c>
      <c r="BN33" s="663"/>
      <c r="BO33" s="663"/>
      <c r="BP33" s="663"/>
      <c r="BQ33" s="727"/>
      <c r="BR33" s="742">
        <v>99.5</v>
      </c>
      <c r="BS33" s="663"/>
      <c r="BT33" s="663"/>
      <c r="BU33" s="663"/>
      <c r="BV33" s="663"/>
      <c r="BW33" s="663"/>
      <c r="BX33" s="706">
        <v>98.7</v>
      </c>
      <c r="BY33" s="663"/>
      <c r="BZ33" s="663"/>
      <c r="CA33" s="663"/>
      <c r="CB33" s="727"/>
      <c r="CD33" s="711" t="s">
        <v>314</v>
      </c>
      <c r="CE33" s="712"/>
      <c r="CF33" s="712"/>
      <c r="CG33" s="712"/>
      <c r="CH33" s="712"/>
      <c r="CI33" s="712"/>
      <c r="CJ33" s="712"/>
      <c r="CK33" s="712"/>
      <c r="CL33" s="712"/>
      <c r="CM33" s="712"/>
      <c r="CN33" s="712"/>
      <c r="CO33" s="712"/>
      <c r="CP33" s="712"/>
      <c r="CQ33" s="713"/>
      <c r="CR33" s="678">
        <v>13500018</v>
      </c>
      <c r="CS33" s="697"/>
      <c r="CT33" s="697"/>
      <c r="CU33" s="697"/>
      <c r="CV33" s="697"/>
      <c r="CW33" s="697"/>
      <c r="CX33" s="697"/>
      <c r="CY33" s="698"/>
      <c r="CZ33" s="681">
        <v>42.2</v>
      </c>
      <c r="DA33" s="699"/>
      <c r="DB33" s="699"/>
      <c r="DC33" s="700"/>
      <c r="DD33" s="684">
        <v>11501359</v>
      </c>
      <c r="DE33" s="697"/>
      <c r="DF33" s="697"/>
      <c r="DG33" s="697"/>
      <c r="DH33" s="697"/>
      <c r="DI33" s="697"/>
      <c r="DJ33" s="697"/>
      <c r="DK33" s="698"/>
      <c r="DL33" s="684">
        <v>8188543</v>
      </c>
      <c r="DM33" s="697"/>
      <c r="DN33" s="697"/>
      <c r="DO33" s="697"/>
      <c r="DP33" s="697"/>
      <c r="DQ33" s="697"/>
      <c r="DR33" s="697"/>
      <c r="DS33" s="697"/>
      <c r="DT33" s="697"/>
      <c r="DU33" s="697"/>
      <c r="DV33" s="698"/>
      <c r="DW33" s="681">
        <v>45.6</v>
      </c>
      <c r="DX33" s="699"/>
      <c r="DY33" s="699"/>
      <c r="DZ33" s="699"/>
      <c r="EA33" s="699"/>
      <c r="EB33" s="699"/>
      <c r="EC33" s="714"/>
    </row>
    <row r="34" spans="2:133" ht="11.25" customHeight="1">
      <c r="B34" s="675" t="s">
        <v>315</v>
      </c>
      <c r="C34" s="676"/>
      <c r="D34" s="676"/>
      <c r="E34" s="676"/>
      <c r="F34" s="676"/>
      <c r="G34" s="676"/>
      <c r="H34" s="676"/>
      <c r="I34" s="676"/>
      <c r="J34" s="676"/>
      <c r="K34" s="676"/>
      <c r="L34" s="676"/>
      <c r="M34" s="676"/>
      <c r="N34" s="676"/>
      <c r="O34" s="676"/>
      <c r="P34" s="676"/>
      <c r="Q34" s="677"/>
      <c r="R34" s="678">
        <v>55330</v>
      </c>
      <c r="S34" s="679"/>
      <c r="T34" s="679"/>
      <c r="U34" s="679"/>
      <c r="V34" s="679"/>
      <c r="W34" s="679"/>
      <c r="X34" s="679"/>
      <c r="Y34" s="680"/>
      <c r="Z34" s="715">
        <v>0.2</v>
      </c>
      <c r="AA34" s="715"/>
      <c r="AB34" s="715"/>
      <c r="AC34" s="715"/>
      <c r="AD34" s="716">
        <v>41656</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5152997</v>
      </c>
      <c r="CS34" s="679"/>
      <c r="CT34" s="679"/>
      <c r="CU34" s="679"/>
      <c r="CV34" s="679"/>
      <c r="CW34" s="679"/>
      <c r="CX34" s="679"/>
      <c r="CY34" s="680"/>
      <c r="CZ34" s="681">
        <v>16.100000000000001</v>
      </c>
      <c r="DA34" s="699"/>
      <c r="DB34" s="699"/>
      <c r="DC34" s="700"/>
      <c r="DD34" s="684">
        <v>4027968</v>
      </c>
      <c r="DE34" s="679"/>
      <c r="DF34" s="679"/>
      <c r="DG34" s="679"/>
      <c r="DH34" s="679"/>
      <c r="DI34" s="679"/>
      <c r="DJ34" s="679"/>
      <c r="DK34" s="680"/>
      <c r="DL34" s="684">
        <v>3582099</v>
      </c>
      <c r="DM34" s="679"/>
      <c r="DN34" s="679"/>
      <c r="DO34" s="679"/>
      <c r="DP34" s="679"/>
      <c r="DQ34" s="679"/>
      <c r="DR34" s="679"/>
      <c r="DS34" s="679"/>
      <c r="DT34" s="679"/>
      <c r="DU34" s="679"/>
      <c r="DV34" s="680"/>
      <c r="DW34" s="681">
        <v>20</v>
      </c>
      <c r="DX34" s="699"/>
      <c r="DY34" s="699"/>
      <c r="DZ34" s="699"/>
      <c r="EA34" s="699"/>
      <c r="EB34" s="699"/>
      <c r="EC34" s="714"/>
    </row>
    <row r="35" spans="2:133" ht="11.25" customHeight="1">
      <c r="B35" s="675" t="s">
        <v>317</v>
      </c>
      <c r="C35" s="676"/>
      <c r="D35" s="676"/>
      <c r="E35" s="676"/>
      <c r="F35" s="676"/>
      <c r="G35" s="676"/>
      <c r="H35" s="676"/>
      <c r="I35" s="676"/>
      <c r="J35" s="676"/>
      <c r="K35" s="676"/>
      <c r="L35" s="676"/>
      <c r="M35" s="676"/>
      <c r="N35" s="676"/>
      <c r="O35" s="676"/>
      <c r="P35" s="676"/>
      <c r="Q35" s="677"/>
      <c r="R35" s="678">
        <v>26879</v>
      </c>
      <c r="S35" s="679"/>
      <c r="T35" s="679"/>
      <c r="U35" s="679"/>
      <c r="V35" s="679"/>
      <c r="W35" s="679"/>
      <c r="X35" s="679"/>
      <c r="Y35" s="680"/>
      <c r="Z35" s="715">
        <v>0.1</v>
      </c>
      <c r="AA35" s="715"/>
      <c r="AB35" s="715"/>
      <c r="AC35" s="715"/>
      <c r="AD35" s="716" t="s">
        <v>126</v>
      </c>
      <c r="AE35" s="716"/>
      <c r="AF35" s="716"/>
      <c r="AG35" s="716"/>
      <c r="AH35" s="716"/>
      <c r="AI35" s="716"/>
      <c r="AJ35" s="716"/>
      <c r="AK35" s="716"/>
      <c r="AL35" s="681" t="s">
        <v>126</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301818</v>
      </c>
      <c r="CS35" s="697"/>
      <c r="CT35" s="697"/>
      <c r="CU35" s="697"/>
      <c r="CV35" s="697"/>
      <c r="CW35" s="697"/>
      <c r="CX35" s="697"/>
      <c r="CY35" s="698"/>
      <c r="CZ35" s="681">
        <v>0.9</v>
      </c>
      <c r="DA35" s="699"/>
      <c r="DB35" s="699"/>
      <c r="DC35" s="700"/>
      <c r="DD35" s="684">
        <v>255174</v>
      </c>
      <c r="DE35" s="697"/>
      <c r="DF35" s="697"/>
      <c r="DG35" s="697"/>
      <c r="DH35" s="697"/>
      <c r="DI35" s="697"/>
      <c r="DJ35" s="697"/>
      <c r="DK35" s="698"/>
      <c r="DL35" s="684">
        <v>255174</v>
      </c>
      <c r="DM35" s="697"/>
      <c r="DN35" s="697"/>
      <c r="DO35" s="697"/>
      <c r="DP35" s="697"/>
      <c r="DQ35" s="697"/>
      <c r="DR35" s="697"/>
      <c r="DS35" s="697"/>
      <c r="DT35" s="697"/>
      <c r="DU35" s="697"/>
      <c r="DV35" s="698"/>
      <c r="DW35" s="681">
        <v>1.4</v>
      </c>
      <c r="DX35" s="699"/>
      <c r="DY35" s="699"/>
      <c r="DZ35" s="699"/>
      <c r="EA35" s="699"/>
      <c r="EB35" s="699"/>
      <c r="EC35" s="714"/>
    </row>
    <row r="36" spans="2:133" ht="11.25" customHeight="1">
      <c r="B36" s="675" t="s">
        <v>321</v>
      </c>
      <c r="C36" s="676"/>
      <c r="D36" s="676"/>
      <c r="E36" s="676"/>
      <c r="F36" s="676"/>
      <c r="G36" s="676"/>
      <c r="H36" s="676"/>
      <c r="I36" s="676"/>
      <c r="J36" s="676"/>
      <c r="K36" s="676"/>
      <c r="L36" s="676"/>
      <c r="M36" s="676"/>
      <c r="N36" s="676"/>
      <c r="O36" s="676"/>
      <c r="P36" s="676"/>
      <c r="Q36" s="677"/>
      <c r="R36" s="678">
        <v>1688739</v>
      </c>
      <c r="S36" s="679"/>
      <c r="T36" s="679"/>
      <c r="U36" s="679"/>
      <c r="V36" s="679"/>
      <c r="W36" s="679"/>
      <c r="X36" s="679"/>
      <c r="Y36" s="680"/>
      <c r="Z36" s="715">
        <v>5.0999999999999996</v>
      </c>
      <c r="AA36" s="715"/>
      <c r="AB36" s="715"/>
      <c r="AC36" s="715"/>
      <c r="AD36" s="716" t="s">
        <v>126</v>
      </c>
      <c r="AE36" s="716"/>
      <c r="AF36" s="716"/>
      <c r="AG36" s="716"/>
      <c r="AH36" s="716"/>
      <c r="AI36" s="716"/>
      <c r="AJ36" s="716"/>
      <c r="AK36" s="716"/>
      <c r="AL36" s="681" t="s">
        <v>126</v>
      </c>
      <c r="AM36" s="682"/>
      <c r="AN36" s="682"/>
      <c r="AO36" s="717"/>
      <c r="AP36" s="235"/>
      <c r="AQ36" s="730" t="s">
        <v>322</v>
      </c>
      <c r="AR36" s="731"/>
      <c r="AS36" s="731"/>
      <c r="AT36" s="731"/>
      <c r="AU36" s="731"/>
      <c r="AV36" s="731"/>
      <c r="AW36" s="731"/>
      <c r="AX36" s="731"/>
      <c r="AY36" s="732"/>
      <c r="AZ36" s="733">
        <v>3670565</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245791</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3738191</v>
      </c>
      <c r="CS36" s="679"/>
      <c r="CT36" s="679"/>
      <c r="CU36" s="679"/>
      <c r="CV36" s="679"/>
      <c r="CW36" s="679"/>
      <c r="CX36" s="679"/>
      <c r="CY36" s="680"/>
      <c r="CZ36" s="681">
        <v>11.7</v>
      </c>
      <c r="DA36" s="699"/>
      <c r="DB36" s="699"/>
      <c r="DC36" s="700"/>
      <c r="DD36" s="684">
        <v>3442361</v>
      </c>
      <c r="DE36" s="679"/>
      <c r="DF36" s="679"/>
      <c r="DG36" s="679"/>
      <c r="DH36" s="679"/>
      <c r="DI36" s="679"/>
      <c r="DJ36" s="679"/>
      <c r="DK36" s="680"/>
      <c r="DL36" s="684">
        <v>2207543</v>
      </c>
      <c r="DM36" s="679"/>
      <c r="DN36" s="679"/>
      <c r="DO36" s="679"/>
      <c r="DP36" s="679"/>
      <c r="DQ36" s="679"/>
      <c r="DR36" s="679"/>
      <c r="DS36" s="679"/>
      <c r="DT36" s="679"/>
      <c r="DU36" s="679"/>
      <c r="DV36" s="680"/>
      <c r="DW36" s="681">
        <v>12.3</v>
      </c>
      <c r="DX36" s="699"/>
      <c r="DY36" s="699"/>
      <c r="DZ36" s="699"/>
      <c r="EA36" s="699"/>
      <c r="EB36" s="699"/>
      <c r="EC36" s="714"/>
    </row>
    <row r="37" spans="2:133" ht="11.25" customHeight="1">
      <c r="B37" s="675" t="s">
        <v>325</v>
      </c>
      <c r="C37" s="676"/>
      <c r="D37" s="676"/>
      <c r="E37" s="676"/>
      <c r="F37" s="676"/>
      <c r="G37" s="676"/>
      <c r="H37" s="676"/>
      <c r="I37" s="676"/>
      <c r="J37" s="676"/>
      <c r="K37" s="676"/>
      <c r="L37" s="676"/>
      <c r="M37" s="676"/>
      <c r="N37" s="676"/>
      <c r="O37" s="676"/>
      <c r="P37" s="676"/>
      <c r="Q37" s="677"/>
      <c r="R37" s="678">
        <v>1375222</v>
      </c>
      <c r="S37" s="679"/>
      <c r="T37" s="679"/>
      <c r="U37" s="679"/>
      <c r="V37" s="679"/>
      <c r="W37" s="679"/>
      <c r="X37" s="679"/>
      <c r="Y37" s="680"/>
      <c r="Z37" s="715">
        <v>4.0999999999999996</v>
      </c>
      <c r="AA37" s="715"/>
      <c r="AB37" s="715"/>
      <c r="AC37" s="715"/>
      <c r="AD37" s="716" t="s">
        <v>126</v>
      </c>
      <c r="AE37" s="716"/>
      <c r="AF37" s="716"/>
      <c r="AG37" s="716"/>
      <c r="AH37" s="716"/>
      <c r="AI37" s="716"/>
      <c r="AJ37" s="716"/>
      <c r="AK37" s="716"/>
      <c r="AL37" s="681" t="s">
        <v>238</v>
      </c>
      <c r="AM37" s="682"/>
      <c r="AN37" s="682"/>
      <c r="AO37" s="717"/>
      <c r="AQ37" s="718" t="s">
        <v>326</v>
      </c>
      <c r="AR37" s="719"/>
      <c r="AS37" s="719"/>
      <c r="AT37" s="719"/>
      <c r="AU37" s="719"/>
      <c r="AV37" s="719"/>
      <c r="AW37" s="719"/>
      <c r="AX37" s="719"/>
      <c r="AY37" s="720"/>
      <c r="AZ37" s="678">
        <v>486238</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334476</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1183770</v>
      </c>
      <c r="CS37" s="697"/>
      <c r="CT37" s="697"/>
      <c r="CU37" s="697"/>
      <c r="CV37" s="697"/>
      <c r="CW37" s="697"/>
      <c r="CX37" s="697"/>
      <c r="CY37" s="698"/>
      <c r="CZ37" s="681">
        <v>3.7</v>
      </c>
      <c r="DA37" s="699"/>
      <c r="DB37" s="699"/>
      <c r="DC37" s="700"/>
      <c r="DD37" s="684">
        <v>1183770</v>
      </c>
      <c r="DE37" s="697"/>
      <c r="DF37" s="697"/>
      <c r="DG37" s="697"/>
      <c r="DH37" s="697"/>
      <c r="DI37" s="697"/>
      <c r="DJ37" s="697"/>
      <c r="DK37" s="698"/>
      <c r="DL37" s="684">
        <v>1149415</v>
      </c>
      <c r="DM37" s="697"/>
      <c r="DN37" s="697"/>
      <c r="DO37" s="697"/>
      <c r="DP37" s="697"/>
      <c r="DQ37" s="697"/>
      <c r="DR37" s="697"/>
      <c r="DS37" s="697"/>
      <c r="DT37" s="697"/>
      <c r="DU37" s="697"/>
      <c r="DV37" s="698"/>
      <c r="DW37" s="681">
        <v>6.4</v>
      </c>
      <c r="DX37" s="699"/>
      <c r="DY37" s="699"/>
      <c r="DZ37" s="699"/>
      <c r="EA37" s="699"/>
      <c r="EB37" s="699"/>
      <c r="EC37" s="714"/>
    </row>
    <row r="38" spans="2:133" ht="11.25" customHeight="1">
      <c r="B38" s="675" t="s">
        <v>329</v>
      </c>
      <c r="C38" s="676"/>
      <c r="D38" s="676"/>
      <c r="E38" s="676"/>
      <c r="F38" s="676"/>
      <c r="G38" s="676"/>
      <c r="H38" s="676"/>
      <c r="I38" s="676"/>
      <c r="J38" s="676"/>
      <c r="K38" s="676"/>
      <c r="L38" s="676"/>
      <c r="M38" s="676"/>
      <c r="N38" s="676"/>
      <c r="O38" s="676"/>
      <c r="P38" s="676"/>
      <c r="Q38" s="677"/>
      <c r="R38" s="678">
        <v>724203</v>
      </c>
      <c r="S38" s="679"/>
      <c r="T38" s="679"/>
      <c r="U38" s="679"/>
      <c r="V38" s="679"/>
      <c r="W38" s="679"/>
      <c r="X38" s="679"/>
      <c r="Y38" s="680"/>
      <c r="Z38" s="715">
        <v>2.2000000000000002</v>
      </c>
      <c r="AA38" s="715"/>
      <c r="AB38" s="715"/>
      <c r="AC38" s="715"/>
      <c r="AD38" s="716">
        <v>16745</v>
      </c>
      <c r="AE38" s="716"/>
      <c r="AF38" s="716"/>
      <c r="AG38" s="716"/>
      <c r="AH38" s="716"/>
      <c r="AI38" s="716"/>
      <c r="AJ38" s="716"/>
      <c r="AK38" s="716"/>
      <c r="AL38" s="681">
        <v>0.1</v>
      </c>
      <c r="AM38" s="682"/>
      <c r="AN38" s="682"/>
      <c r="AO38" s="717"/>
      <c r="AQ38" s="718" t="s">
        <v>330</v>
      </c>
      <c r="AR38" s="719"/>
      <c r="AS38" s="719"/>
      <c r="AT38" s="719"/>
      <c r="AU38" s="719"/>
      <c r="AV38" s="719"/>
      <c r="AW38" s="719"/>
      <c r="AX38" s="719"/>
      <c r="AY38" s="720"/>
      <c r="AZ38" s="678">
        <v>430000</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13550</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2739338</v>
      </c>
      <c r="CS38" s="679"/>
      <c r="CT38" s="679"/>
      <c r="CU38" s="679"/>
      <c r="CV38" s="679"/>
      <c r="CW38" s="679"/>
      <c r="CX38" s="679"/>
      <c r="CY38" s="680"/>
      <c r="CZ38" s="681">
        <v>8.6</v>
      </c>
      <c r="DA38" s="699"/>
      <c r="DB38" s="699"/>
      <c r="DC38" s="700"/>
      <c r="DD38" s="684">
        <v>2239178</v>
      </c>
      <c r="DE38" s="679"/>
      <c r="DF38" s="679"/>
      <c r="DG38" s="679"/>
      <c r="DH38" s="679"/>
      <c r="DI38" s="679"/>
      <c r="DJ38" s="679"/>
      <c r="DK38" s="680"/>
      <c r="DL38" s="684">
        <v>2143727</v>
      </c>
      <c r="DM38" s="679"/>
      <c r="DN38" s="679"/>
      <c r="DO38" s="679"/>
      <c r="DP38" s="679"/>
      <c r="DQ38" s="679"/>
      <c r="DR38" s="679"/>
      <c r="DS38" s="679"/>
      <c r="DT38" s="679"/>
      <c r="DU38" s="679"/>
      <c r="DV38" s="680"/>
      <c r="DW38" s="681">
        <v>11.9</v>
      </c>
      <c r="DX38" s="699"/>
      <c r="DY38" s="699"/>
      <c r="DZ38" s="699"/>
      <c r="EA38" s="699"/>
      <c r="EB38" s="699"/>
      <c r="EC38" s="714"/>
    </row>
    <row r="39" spans="2:133" ht="11.25" customHeight="1">
      <c r="B39" s="675" t="s">
        <v>333</v>
      </c>
      <c r="C39" s="676"/>
      <c r="D39" s="676"/>
      <c r="E39" s="676"/>
      <c r="F39" s="676"/>
      <c r="G39" s="676"/>
      <c r="H39" s="676"/>
      <c r="I39" s="676"/>
      <c r="J39" s="676"/>
      <c r="K39" s="676"/>
      <c r="L39" s="676"/>
      <c r="M39" s="676"/>
      <c r="N39" s="676"/>
      <c r="O39" s="676"/>
      <c r="P39" s="676"/>
      <c r="Q39" s="677"/>
      <c r="R39" s="678">
        <v>2888718</v>
      </c>
      <c r="S39" s="679"/>
      <c r="T39" s="679"/>
      <c r="U39" s="679"/>
      <c r="V39" s="679"/>
      <c r="W39" s="679"/>
      <c r="X39" s="679"/>
      <c r="Y39" s="680"/>
      <c r="Z39" s="715">
        <v>8.6999999999999993</v>
      </c>
      <c r="AA39" s="715"/>
      <c r="AB39" s="715"/>
      <c r="AC39" s="715"/>
      <c r="AD39" s="716" t="s">
        <v>126</v>
      </c>
      <c r="AE39" s="716"/>
      <c r="AF39" s="716"/>
      <c r="AG39" s="716"/>
      <c r="AH39" s="716"/>
      <c r="AI39" s="716"/>
      <c r="AJ39" s="716"/>
      <c r="AK39" s="716"/>
      <c r="AL39" s="681" t="s">
        <v>126</v>
      </c>
      <c r="AM39" s="682"/>
      <c r="AN39" s="682"/>
      <c r="AO39" s="717"/>
      <c r="AQ39" s="718" t="s">
        <v>334</v>
      </c>
      <c r="AR39" s="719"/>
      <c r="AS39" s="719"/>
      <c r="AT39" s="719"/>
      <c r="AU39" s="719"/>
      <c r="AV39" s="719"/>
      <c r="AW39" s="719"/>
      <c r="AX39" s="719"/>
      <c r="AY39" s="720"/>
      <c r="AZ39" s="678">
        <v>107843</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20980</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1443627</v>
      </c>
      <c r="CS39" s="697"/>
      <c r="CT39" s="697"/>
      <c r="CU39" s="697"/>
      <c r="CV39" s="697"/>
      <c r="CW39" s="697"/>
      <c r="CX39" s="697"/>
      <c r="CY39" s="698"/>
      <c r="CZ39" s="681">
        <v>4.5</v>
      </c>
      <c r="DA39" s="699"/>
      <c r="DB39" s="699"/>
      <c r="DC39" s="700"/>
      <c r="DD39" s="684">
        <v>1441411</v>
      </c>
      <c r="DE39" s="697"/>
      <c r="DF39" s="697"/>
      <c r="DG39" s="697"/>
      <c r="DH39" s="697"/>
      <c r="DI39" s="697"/>
      <c r="DJ39" s="697"/>
      <c r="DK39" s="698"/>
      <c r="DL39" s="684" t="s">
        <v>126</v>
      </c>
      <c r="DM39" s="697"/>
      <c r="DN39" s="697"/>
      <c r="DO39" s="697"/>
      <c r="DP39" s="697"/>
      <c r="DQ39" s="697"/>
      <c r="DR39" s="697"/>
      <c r="DS39" s="697"/>
      <c r="DT39" s="697"/>
      <c r="DU39" s="697"/>
      <c r="DV39" s="698"/>
      <c r="DW39" s="681" t="s">
        <v>126</v>
      </c>
      <c r="DX39" s="699"/>
      <c r="DY39" s="699"/>
      <c r="DZ39" s="699"/>
      <c r="EA39" s="699"/>
      <c r="EB39" s="699"/>
      <c r="EC39" s="714"/>
    </row>
    <row r="40" spans="2:133" ht="11.25" customHeight="1">
      <c r="B40" s="675" t="s">
        <v>337</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238</v>
      </c>
      <c r="AA40" s="715"/>
      <c r="AB40" s="715"/>
      <c r="AC40" s="715"/>
      <c r="AD40" s="716" t="s">
        <v>238</v>
      </c>
      <c r="AE40" s="716"/>
      <c r="AF40" s="716"/>
      <c r="AG40" s="716"/>
      <c r="AH40" s="716"/>
      <c r="AI40" s="716"/>
      <c r="AJ40" s="716"/>
      <c r="AK40" s="716"/>
      <c r="AL40" s="681" t="s">
        <v>126</v>
      </c>
      <c r="AM40" s="682"/>
      <c r="AN40" s="682"/>
      <c r="AO40" s="717"/>
      <c r="AQ40" s="718" t="s">
        <v>338</v>
      </c>
      <c r="AR40" s="719"/>
      <c r="AS40" s="719"/>
      <c r="AT40" s="719"/>
      <c r="AU40" s="719"/>
      <c r="AV40" s="719"/>
      <c r="AW40" s="719"/>
      <c r="AX40" s="719"/>
      <c r="AY40" s="720"/>
      <c r="AZ40" s="678">
        <v>79082</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90</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124047</v>
      </c>
      <c r="CS40" s="679"/>
      <c r="CT40" s="679"/>
      <c r="CU40" s="679"/>
      <c r="CV40" s="679"/>
      <c r="CW40" s="679"/>
      <c r="CX40" s="679"/>
      <c r="CY40" s="680"/>
      <c r="CZ40" s="681">
        <v>0.4</v>
      </c>
      <c r="DA40" s="699"/>
      <c r="DB40" s="699"/>
      <c r="DC40" s="700"/>
      <c r="DD40" s="684">
        <v>95267</v>
      </c>
      <c r="DE40" s="679"/>
      <c r="DF40" s="679"/>
      <c r="DG40" s="679"/>
      <c r="DH40" s="679"/>
      <c r="DI40" s="679"/>
      <c r="DJ40" s="679"/>
      <c r="DK40" s="680"/>
      <c r="DL40" s="684" t="s">
        <v>238</v>
      </c>
      <c r="DM40" s="679"/>
      <c r="DN40" s="679"/>
      <c r="DO40" s="679"/>
      <c r="DP40" s="679"/>
      <c r="DQ40" s="679"/>
      <c r="DR40" s="679"/>
      <c r="DS40" s="679"/>
      <c r="DT40" s="679"/>
      <c r="DU40" s="679"/>
      <c r="DV40" s="680"/>
      <c r="DW40" s="681" t="s">
        <v>238</v>
      </c>
      <c r="DX40" s="699"/>
      <c r="DY40" s="699"/>
      <c r="DZ40" s="699"/>
      <c r="EA40" s="699"/>
      <c r="EB40" s="699"/>
      <c r="EC40" s="714"/>
    </row>
    <row r="41" spans="2:133" ht="11.25" customHeight="1">
      <c r="B41" s="675" t="s">
        <v>342</v>
      </c>
      <c r="C41" s="676"/>
      <c r="D41" s="676"/>
      <c r="E41" s="676"/>
      <c r="F41" s="676"/>
      <c r="G41" s="676"/>
      <c r="H41" s="676"/>
      <c r="I41" s="676"/>
      <c r="J41" s="676"/>
      <c r="K41" s="676"/>
      <c r="L41" s="676"/>
      <c r="M41" s="676"/>
      <c r="N41" s="676"/>
      <c r="O41" s="676"/>
      <c r="P41" s="676"/>
      <c r="Q41" s="677"/>
      <c r="R41" s="678">
        <v>961138</v>
      </c>
      <c r="S41" s="679"/>
      <c r="T41" s="679"/>
      <c r="U41" s="679"/>
      <c r="V41" s="679"/>
      <c r="W41" s="679"/>
      <c r="X41" s="679"/>
      <c r="Y41" s="680"/>
      <c r="Z41" s="715">
        <v>2.9</v>
      </c>
      <c r="AA41" s="715"/>
      <c r="AB41" s="715"/>
      <c r="AC41" s="715"/>
      <c r="AD41" s="716" t="s">
        <v>126</v>
      </c>
      <c r="AE41" s="716"/>
      <c r="AF41" s="716"/>
      <c r="AG41" s="716"/>
      <c r="AH41" s="716"/>
      <c r="AI41" s="716"/>
      <c r="AJ41" s="716"/>
      <c r="AK41" s="716"/>
      <c r="AL41" s="681" t="s">
        <v>238</v>
      </c>
      <c r="AM41" s="682"/>
      <c r="AN41" s="682"/>
      <c r="AO41" s="717"/>
      <c r="AQ41" s="718" t="s">
        <v>343</v>
      </c>
      <c r="AR41" s="719"/>
      <c r="AS41" s="719"/>
      <c r="AT41" s="719"/>
      <c r="AU41" s="719"/>
      <c r="AV41" s="719"/>
      <c r="AW41" s="719"/>
      <c r="AX41" s="719"/>
      <c r="AY41" s="720"/>
      <c r="AZ41" s="678">
        <v>533301</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t="s">
        <v>126</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126</v>
      </c>
      <c r="CS41" s="697"/>
      <c r="CT41" s="697"/>
      <c r="CU41" s="697"/>
      <c r="CV41" s="697"/>
      <c r="CW41" s="697"/>
      <c r="CX41" s="697"/>
      <c r="CY41" s="698"/>
      <c r="CZ41" s="681" t="s">
        <v>126</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346</v>
      </c>
      <c r="C42" s="660"/>
      <c r="D42" s="660"/>
      <c r="E42" s="660"/>
      <c r="F42" s="660"/>
      <c r="G42" s="660"/>
      <c r="H42" s="660"/>
      <c r="I42" s="660"/>
      <c r="J42" s="660"/>
      <c r="K42" s="660"/>
      <c r="L42" s="660"/>
      <c r="M42" s="660"/>
      <c r="N42" s="660"/>
      <c r="O42" s="660"/>
      <c r="P42" s="660"/>
      <c r="Q42" s="661"/>
      <c r="R42" s="662">
        <v>33215724</v>
      </c>
      <c r="S42" s="701"/>
      <c r="T42" s="701"/>
      <c r="U42" s="701"/>
      <c r="V42" s="701"/>
      <c r="W42" s="701"/>
      <c r="X42" s="701"/>
      <c r="Y42" s="703"/>
      <c r="Z42" s="704">
        <v>100</v>
      </c>
      <c r="AA42" s="704"/>
      <c r="AB42" s="704"/>
      <c r="AC42" s="704"/>
      <c r="AD42" s="705">
        <v>16984137</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2034101</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316</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3428150</v>
      </c>
      <c r="CS42" s="679"/>
      <c r="CT42" s="679"/>
      <c r="CU42" s="679"/>
      <c r="CV42" s="679"/>
      <c r="CW42" s="679"/>
      <c r="CX42" s="679"/>
      <c r="CY42" s="680"/>
      <c r="CZ42" s="681">
        <v>10.7</v>
      </c>
      <c r="DA42" s="682"/>
      <c r="DB42" s="682"/>
      <c r="DC42" s="683"/>
      <c r="DD42" s="684">
        <v>529095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205626</v>
      </c>
      <c r="CS43" s="697"/>
      <c r="CT43" s="697"/>
      <c r="CU43" s="697"/>
      <c r="CV43" s="697"/>
      <c r="CW43" s="697"/>
      <c r="CX43" s="697"/>
      <c r="CY43" s="698"/>
      <c r="CZ43" s="681">
        <v>0.6</v>
      </c>
      <c r="DA43" s="699"/>
      <c r="DB43" s="699"/>
      <c r="DC43" s="700"/>
      <c r="DD43" s="684">
        <v>205626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298</v>
      </c>
      <c r="CE44" s="692"/>
      <c r="CF44" s="675" t="s">
        <v>351</v>
      </c>
      <c r="CG44" s="676"/>
      <c r="CH44" s="676"/>
      <c r="CI44" s="676"/>
      <c r="CJ44" s="676"/>
      <c r="CK44" s="676"/>
      <c r="CL44" s="676"/>
      <c r="CM44" s="676"/>
      <c r="CN44" s="676"/>
      <c r="CO44" s="676"/>
      <c r="CP44" s="676"/>
      <c r="CQ44" s="677"/>
      <c r="CR44" s="678">
        <v>3270090</v>
      </c>
      <c r="CS44" s="679"/>
      <c r="CT44" s="679"/>
      <c r="CU44" s="679"/>
      <c r="CV44" s="679"/>
      <c r="CW44" s="679"/>
      <c r="CX44" s="679"/>
      <c r="CY44" s="680"/>
      <c r="CZ44" s="681">
        <v>10.199999999999999</v>
      </c>
      <c r="DA44" s="682"/>
      <c r="DB44" s="682"/>
      <c r="DC44" s="683"/>
      <c r="DD44" s="684">
        <v>512629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352</v>
      </c>
      <c r="CG45" s="676"/>
      <c r="CH45" s="676"/>
      <c r="CI45" s="676"/>
      <c r="CJ45" s="676"/>
      <c r="CK45" s="676"/>
      <c r="CL45" s="676"/>
      <c r="CM45" s="676"/>
      <c r="CN45" s="676"/>
      <c r="CO45" s="676"/>
      <c r="CP45" s="676"/>
      <c r="CQ45" s="677"/>
      <c r="CR45" s="678">
        <v>1467769</v>
      </c>
      <c r="CS45" s="697"/>
      <c r="CT45" s="697"/>
      <c r="CU45" s="697"/>
      <c r="CV45" s="697"/>
      <c r="CW45" s="697"/>
      <c r="CX45" s="697"/>
      <c r="CY45" s="698"/>
      <c r="CZ45" s="681">
        <v>4.5999999999999996</v>
      </c>
      <c r="DA45" s="699"/>
      <c r="DB45" s="699"/>
      <c r="DC45" s="700"/>
      <c r="DD45" s="684">
        <v>62825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1770744</v>
      </c>
      <c r="CS46" s="679"/>
      <c r="CT46" s="679"/>
      <c r="CU46" s="679"/>
      <c r="CV46" s="679"/>
      <c r="CW46" s="679"/>
      <c r="CX46" s="679"/>
      <c r="CY46" s="680"/>
      <c r="CZ46" s="681">
        <v>5.5</v>
      </c>
      <c r="DA46" s="682"/>
      <c r="DB46" s="682"/>
      <c r="DC46" s="683"/>
      <c r="DD46" s="684">
        <v>446527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v>158060</v>
      </c>
      <c r="CS47" s="697"/>
      <c r="CT47" s="697"/>
      <c r="CU47" s="697"/>
      <c r="CV47" s="697"/>
      <c r="CW47" s="697"/>
      <c r="CX47" s="697"/>
      <c r="CY47" s="698"/>
      <c r="CZ47" s="681">
        <v>0.5</v>
      </c>
      <c r="DA47" s="699"/>
      <c r="DB47" s="699"/>
      <c r="DC47" s="700"/>
      <c r="DD47" s="684">
        <v>16466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357</v>
      </c>
      <c r="CD48" s="695"/>
      <c r="CE48" s="696"/>
      <c r="CF48" s="675" t="s">
        <v>358</v>
      </c>
      <c r="CG48" s="676"/>
      <c r="CH48" s="676"/>
      <c r="CI48" s="676"/>
      <c r="CJ48" s="676"/>
      <c r="CK48" s="676"/>
      <c r="CL48" s="676"/>
      <c r="CM48" s="676"/>
      <c r="CN48" s="676"/>
      <c r="CO48" s="676"/>
      <c r="CP48" s="676"/>
      <c r="CQ48" s="677"/>
      <c r="CR48" s="678" t="s">
        <v>126</v>
      </c>
      <c r="CS48" s="679"/>
      <c r="CT48" s="679"/>
      <c r="CU48" s="679"/>
      <c r="CV48" s="679"/>
      <c r="CW48" s="679"/>
      <c r="CX48" s="679"/>
      <c r="CY48" s="680"/>
      <c r="CZ48" s="681" t="s">
        <v>126</v>
      </c>
      <c r="DA48" s="682"/>
      <c r="DB48" s="682"/>
      <c r="DC48" s="683"/>
      <c r="DD48" s="684" t="s">
        <v>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359</v>
      </c>
      <c r="CE49" s="660"/>
      <c r="CF49" s="660"/>
      <c r="CG49" s="660"/>
      <c r="CH49" s="660"/>
      <c r="CI49" s="660"/>
      <c r="CJ49" s="660"/>
      <c r="CK49" s="660"/>
      <c r="CL49" s="660"/>
      <c r="CM49" s="660"/>
      <c r="CN49" s="660"/>
      <c r="CO49" s="660"/>
      <c r="CP49" s="660"/>
      <c r="CQ49" s="661"/>
      <c r="CR49" s="662">
        <v>31971557</v>
      </c>
      <c r="CS49" s="663"/>
      <c r="CT49" s="663"/>
      <c r="CU49" s="663"/>
      <c r="CV49" s="663"/>
      <c r="CW49" s="663"/>
      <c r="CX49" s="663"/>
      <c r="CY49" s="664"/>
      <c r="CZ49" s="665">
        <v>100</v>
      </c>
      <c r="DA49" s="666"/>
      <c r="DB49" s="666"/>
      <c r="DC49" s="667"/>
      <c r="DD49" s="668">
        <v>21206516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P/InYwXhbd2QWSuKPSrK1U+/DD7Vhl+WL1WlYh8GRk5oAMGPXgW1XP6P3iNVU7wGoZ3bq8pPZRfBoi1syvVwQ==" saltValue="Gi5ghSM1tECvktJiRdCDI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361</v>
      </c>
      <c r="DK2" s="1204"/>
      <c r="DL2" s="1204"/>
      <c r="DM2" s="1204"/>
      <c r="DN2" s="1204"/>
      <c r="DO2" s="1205"/>
      <c r="DP2" s="250"/>
      <c r="DQ2" s="1203" t="s">
        <v>362</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6"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1" t="s">
        <v>379</v>
      </c>
      <c r="DH5" s="1192"/>
      <c r="DI5" s="1192"/>
      <c r="DJ5" s="1192"/>
      <c r="DK5" s="1193"/>
      <c r="DL5" s="1191" t="s">
        <v>380</v>
      </c>
      <c r="DM5" s="1192"/>
      <c r="DN5" s="1192"/>
      <c r="DO5" s="1192"/>
      <c r="DP5" s="1193"/>
      <c r="DQ5" s="1094" t="s">
        <v>381</v>
      </c>
      <c r="DR5" s="1095"/>
      <c r="DS5" s="1095"/>
      <c r="DT5" s="1095"/>
      <c r="DU5" s="1096"/>
      <c r="DV5" s="1094" t="s">
        <v>372</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382</v>
      </c>
      <c r="C7" s="1144"/>
      <c r="D7" s="1144"/>
      <c r="E7" s="1144"/>
      <c r="F7" s="1144"/>
      <c r="G7" s="1144"/>
      <c r="H7" s="1144"/>
      <c r="I7" s="1144"/>
      <c r="J7" s="1144"/>
      <c r="K7" s="1144"/>
      <c r="L7" s="1144"/>
      <c r="M7" s="1144"/>
      <c r="N7" s="1144"/>
      <c r="O7" s="1144"/>
      <c r="P7" s="1145"/>
      <c r="Q7" s="1197">
        <v>33280</v>
      </c>
      <c r="R7" s="1198"/>
      <c r="S7" s="1198"/>
      <c r="T7" s="1198"/>
      <c r="U7" s="1198"/>
      <c r="V7" s="1198">
        <v>32036</v>
      </c>
      <c r="W7" s="1198"/>
      <c r="X7" s="1198"/>
      <c r="Y7" s="1198"/>
      <c r="Z7" s="1198"/>
      <c r="AA7" s="1198">
        <v>1244</v>
      </c>
      <c r="AB7" s="1198"/>
      <c r="AC7" s="1198"/>
      <c r="AD7" s="1198"/>
      <c r="AE7" s="1199"/>
      <c r="AF7" s="1200">
        <v>1079</v>
      </c>
      <c r="AG7" s="1201"/>
      <c r="AH7" s="1201"/>
      <c r="AI7" s="1201"/>
      <c r="AJ7" s="1202"/>
      <c r="AK7" s="1184">
        <v>1690</v>
      </c>
      <c r="AL7" s="1185"/>
      <c r="AM7" s="1185"/>
      <c r="AN7" s="1185"/>
      <c r="AO7" s="1185"/>
      <c r="AP7" s="1185">
        <v>27476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7</v>
      </c>
      <c r="CI7" s="1182"/>
      <c r="CJ7" s="1182"/>
      <c r="CK7" s="1182"/>
      <c r="CL7" s="1183"/>
      <c r="CM7" s="1181">
        <v>172</v>
      </c>
      <c r="CN7" s="1182"/>
      <c r="CO7" s="1182"/>
      <c r="CP7" s="1182"/>
      <c r="CQ7" s="1183"/>
      <c r="CR7" s="1181">
        <v>22</v>
      </c>
      <c r="CS7" s="1182"/>
      <c r="CT7" s="1182"/>
      <c r="CU7" s="1182"/>
      <c r="CV7" s="1183"/>
      <c r="CW7" s="1181">
        <v>9</v>
      </c>
      <c r="CX7" s="1182"/>
      <c r="CY7" s="1182"/>
      <c r="CZ7" s="1182"/>
      <c r="DA7" s="1183"/>
      <c r="DB7" s="1181">
        <v>0</v>
      </c>
      <c r="DC7" s="1182"/>
      <c r="DD7" s="1182"/>
      <c r="DE7" s="1182"/>
      <c r="DF7" s="1183"/>
      <c r="DG7" s="1181">
        <v>0</v>
      </c>
      <c r="DH7" s="1182"/>
      <c r="DI7" s="1182"/>
      <c r="DJ7" s="1182"/>
      <c r="DK7" s="1183"/>
      <c r="DL7" s="1181">
        <v>0</v>
      </c>
      <c r="DM7" s="1182"/>
      <c r="DN7" s="1182"/>
      <c r="DO7" s="1182"/>
      <c r="DP7" s="1183"/>
      <c r="DQ7" s="1181">
        <v>0</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598</v>
      </c>
      <c r="BT8" s="1108"/>
      <c r="BU8" s="1108"/>
      <c r="BV8" s="1108"/>
      <c r="BW8" s="1108"/>
      <c r="BX8" s="1108"/>
      <c r="BY8" s="1108"/>
      <c r="BZ8" s="1108"/>
      <c r="CA8" s="1108"/>
      <c r="CB8" s="1108"/>
      <c r="CC8" s="1108"/>
      <c r="CD8" s="1108"/>
      <c r="CE8" s="1108"/>
      <c r="CF8" s="1108"/>
      <c r="CG8" s="1109"/>
      <c r="CH8" s="1082">
        <v>0</v>
      </c>
      <c r="CI8" s="1083"/>
      <c r="CJ8" s="1083"/>
      <c r="CK8" s="1083"/>
      <c r="CL8" s="1084"/>
      <c r="CM8" s="1082">
        <v>160</v>
      </c>
      <c r="CN8" s="1083"/>
      <c r="CO8" s="1083"/>
      <c r="CP8" s="1083"/>
      <c r="CQ8" s="1084"/>
      <c r="CR8" s="1082">
        <v>100</v>
      </c>
      <c r="CS8" s="1083"/>
      <c r="CT8" s="1083"/>
      <c r="CU8" s="1083"/>
      <c r="CV8" s="1084"/>
      <c r="CW8" s="1082">
        <v>33</v>
      </c>
      <c r="CX8" s="1083"/>
      <c r="CY8" s="1083"/>
      <c r="CZ8" s="1083"/>
      <c r="DA8" s="1084"/>
      <c r="DB8" s="1082">
        <v>0</v>
      </c>
      <c r="DC8" s="1083"/>
      <c r="DD8" s="1083"/>
      <c r="DE8" s="1083"/>
      <c r="DF8" s="1084"/>
      <c r="DG8" s="1082">
        <v>0</v>
      </c>
      <c r="DH8" s="1083"/>
      <c r="DI8" s="1083"/>
      <c r="DJ8" s="1083"/>
      <c r="DK8" s="1084"/>
      <c r="DL8" s="1082">
        <v>0</v>
      </c>
      <c r="DM8" s="1083"/>
      <c r="DN8" s="1083"/>
      <c r="DO8" s="1083"/>
      <c r="DP8" s="1084"/>
      <c r="DQ8" s="1082">
        <v>0</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384</v>
      </c>
      <c r="B23" s="1037" t="s">
        <v>385</v>
      </c>
      <c r="C23" s="1038"/>
      <c r="D23" s="1038"/>
      <c r="E23" s="1038"/>
      <c r="F23" s="1038"/>
      <c r="G23" s="1038"/>
      <c r="H23" s="1038"/>
      <c r="I23" s="1038"/>
      <c r="J23" s="1038"/>
      <c r="K23" s="1038"/>
      <c r="L23" s="1038"/>
      <c r="M23" s="1038"/>
      <c r="N23" s="1038"/>
      <c r="O23" s="1038"/>
      <c r="P23" s="1039"/>
      <c r="Q23" s="1161">
        <v>33280</v>
      </c>
      <c r="R23" s="1162"/>
      <c r="S23" s="1162"/>
      <c r="T23" s="1162"/>
      <c r="U23" s="1162"/>
      <c r="V23" s="1162">
        <v>32036</v>
      </c>
      <c r="W23" s="1162"/>
      <c r="X23" s="1162"/>
      <c r="Y23" s="1162"/>
      <c r="Z23" s="1162"/>
      <c r="AA23" s="1162">
        <v>1244</v>
      </c>
      <c r="AB23" s="1162"/>
      <c r="AC23" s="1162"/>
      <c r="AD23" s="1162"/>
      <c r="AE23" s="1163"/>
      <c r="AF23" s="1164">
        <v>1079</v>
      </c>
      <c r="AG23" s="1162"/>
      <c r="AH23" s="1162"/>
      <c r="AI23" s="1162"/>
      <c r="AJ23" s="1165"/>
      <c r="AK23" s="1166"/>
      <c r="AL23" s="1167"/>
      <c r="AM23" s="1167"/>
      <c r="AN23" s="1167"/>
      <c r="AO23" s="1167"/>
      <c r="AP23" s="1162">
        <v>27476</v>
      </c>
      <c r="AQ23" s="1162"/>
      <c r="AR23" s="1162"/>
      <c r="AS23" s="1162"/>
      <c r="AT23" s="1162"/>
      <c r="AU23" s="1168"/>
      <c r="AV23" s="1168"/>
      <c r="AW23" s="1168"/>
      <c r="AX23" s="1168"/>
      <c r="AY23" s="1169"/>
      <c r="AZ23" s="1158" t="s">
        <v>386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365</v>
      </c>
      <c r="B26" s="1089"/>
      <c r="C26" s="1089"/>
      <c r="D26" s="1089"/>
      <c r="E26" s="1089"/>
      <c r="F26" s="1089"/>
      <c r="G26" s="1089"/>
      <c r="H26" s="1089"/>
      <c r="I26" s="1089"/>
      <c r="J26" s="1089"/>
      <c r="K26" s="1089"/>
      <c r="L26" s="1089"/>
      <c r="M26" s="1089"/>
      <c r="N26" s="1089"/>
      <c r="O26" s="1089"/>
      <c r="P26" s="1090"/>
      <c r="Q26" s="1094" t="s">
        <v>389</v>
      </c>
      <c r="R26" s="1095"/>
      <c r="S26" s="1095"/>
      <c r="T26" s="1095"/>
      <c r="U26" s="1096"/>
      <c r="V26" s="1094" t="s">
        <v>390</v>
      </c>
      <c r="W26" s="1095"/>
      <c r="X26" s="1095"/>
      <c r="Y26" s="1095"/>
      <c r="Z26" s="1096"/>
      <c r="AA26" s="1094" t="s">
        <v>391</v>
      </c>
      <c r="AB26" s="1095"/>
      <c r="AC26" s="1095"/>
      <c r="AD26" s="1095"/>
      <c r="AE26" s="1095"/>
      <c r="AF26" s="1152" t="s">
        <v>392</v>
      </c>
      <c r="AG26" s="1101"/>
      <c r="AH26" s="1101"/>
      <c r="AI26" s="1101"/>
      <c r="AJ26" s="1153"/>
      <c r="AK26" s="1095" t="s">
        <v>393</v>
      </c>
      <c r="AL26" s="1095"/>
      <c r="AM26" s="1095"/>
      <c r="AN26" s="1095"/>
      <c r="AO26" s="1096"/>
      <c r="AP26" s="1094" t="s">
        <v>394</v>
      </c>
      <c r="AQ26" s="1095"/>
      <c r="AR26" s="1095"/>
      <c r="AS26" s="1095"/>
      <c r="AT26" s="1096"/>
      <c r="AU26" s="1094" t="s">
        <v>395</v>
      </c>
      <c r="AV26" s="1095"/>
      <c r="AW26" s="1095"/>
      <c r="AX26" s="1095"/>
      <c r="AY26" s="1096"/>
      <c r="AZ26" s="1094" t="s">
        <v>396</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397</v>
      </c>
      <c r="C28" s="1144"/>
      <c r="D28" s="1144"/>
      <c r="E28" s="1144"/>
      <c r="F28" s="1144"/>
      <c r="G28" s="1144"/>
      <c r="H28" s="1144"/>
      <c r="I28" s="1144"/>
      <c r="J28" s="1144"/>
      <c r="K28" s="1144"/>
      <c r="L28" s="1144"/>
      <c r="M28" s="1144"/>
      <c r="N28" s="1144"/>
      <c r="O28" s="1144"/>
      <c r="P28" s="1145"/>
      <c r="Q28" s="1146">
        <v>9800</v>
      </c>
      <c r="R28" s="1147"/>
      <c r="S28" s="1147"/>
      <c r="T28" s="1147"/>
      <c r="U28" s="1147"/>
      <c r="V28" s="1147">
        <v>9555</v>
      </c>
      <c r="W28" s="1147"/>
      <c r="X28" s="1147"/>
      <c r="Y28" s="1147"/>
      <c r="Z28" s="1147"/>
      <c r="AA28" s="1147">
        <v>246</v>
      </c>
      <c r="AB28" s="1147"/>
      <c r="AC28" s="1147"/>
      <c r="AD28" s="1147"/>
      <c r="AE28" s="1148"/>
      <c r="AF28" s="1149">
        <v>246</v>
      </c>
      <c r="AG28" s="1147"/>
      <c r="AH28" s="1147"/>
      <c r="AI28" s="1147"/>
      <c r="AJ28" s="1150"/>
      <c r="AK28" s="1151">
        <v>780</v>
      </c>
      <c r="AL28" s="1139"/>
      <c r="AM28" s="1139"/>
      <c r="AN28" s="1139"/>
      <c r="AO28" s="1139"/>
      <c r="AP28" s="1139">
        <v>0</v>
      </c>
      <c r="AQ28" s="1139"/>
      <c r="AR28" s="1139"/>
      <c r="AS28" s="1139"/>
      <c r="AT28" s="1139"/>
      <c r="AU28" s="1139">
        <v>0</v>
      </c>
      <c r="AV28" s="1139"/>
      <c r="AW28" s="1139"/>
      <c r="AX28" s="1139"/>
      <c r="AY28" s="1139"/>
      <c r="AZ28" s="1140" t="s">
        <v>590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398</v>
      </c>
      <c r="C29" s="1131"/>
      <c r="D29" s="1131"/>
      <c r="E29" s="1131"/>
      <c r="F29" s="1131"/>
      <c r="G29" s="1131"/>
      <c r="H29" s="1131"/>
      <c r="I29" s="1131"/>
      <c r="J29" s="1131"/>
      <c r="K29" s="1131"/>
      <c r="L29" s="1131"/>
      <c r="M29" s="1131"/>
      <c r="N29" s="1131"/>
      <c r="O29" s="1131"/>
      <c r="P29" s="1132"/>
      <c r="Q29" s="1136">
        <v>6468</v>
      </c>
      <c r="R29" s="1137"/>
      <c r="S29" s="1137"/>
      <c r="T29" s="1137"/>
      <c r="U29" s="1137"/>
      <c r="V29" s="1137">
        <v>6309</v>
      </c>
      <c r="W29" s="1137"/>
      <c r="X29" s="1137"/>
      <c r="Y29" s="1137"/>
      <c r="Z29" s="1137"/>
      <c r="AA29" s="1137">
        <v>159</v>
      </c>
      <c r="AB29" s="1137"/>
      <c r="AC29" s="1137"/>
      <c r="AD29" s="1137"/>
      <c r="AE29" s="1138"/>
      <c r="AF29" s="1112">
        <v>159</v>
      </c>
      <c r="AG29" s="1113"/>
      <c r="AH29" s="1113"/>
      <c r="AI29" s="1113"/>
      <c r="AJ29" s="1114"/>
      <c r="AK29" s="1073">
        <v>1089</v>
      </c>
      <c r="AL29" s="1064"/>
      <c r="AM29" s="1064"/>
      <c r="AN29" s="1064"/>
      <c r="AO29" s="1064"/>
      <c r="AP29" s="1064">
        <v>0</v>
      </c>
      <c r="AQ29" s="1064"/>
      <c r="AR29" s="1064"/>
      <c r="AS29" s="1064"/>
      <c r="AT29" s="1064"/>
      <c r="AU29" s="1064">
        <v>0</v>
      </c>
      <c r="AV29" s="1064"/>
      <c r="AW29" s="1064"/>
      <c r="AX29" s="1064"/>
      <c r="AY29" s="1064"/>
      <c r="AZ29" s="1135" t="s">
        <v>524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399</v>
      </c>
      <c r="C30" s="1131"/>
      <c r="D30" s="1131"/>
      <c r="E30" s="1131"/>
      <c r="F30" s="1131"/>
      <c r="G30" s="1131"/>
      <c r="H30" s="1131"/>
      <c r="I30" s="1131"/>
      <c r="J30" s="1131"/>
      <c r="K30" s="1131"/>
      <c r="L30" s="1131"/>
      <c r="M30" s="1131"/>
      <c r="N30" s="1131"/>
      <c r="O30" s="1131"/>
      <c r="P30" s="1132"/>
      <c r="Q30" s="1136">
        <v>1005</v>
      </c>
      <c r="R30" s="1137"/>
      <c r="S30" s="1137"/>
      <c r="T30" s="1137"/>
      <c r="U30" s="1137"/>
      <c r="V30" s="1137">
        <v>1003</v>
      </c>
      <c r="W30" s="1137"/>
      <c r="X30" s="1137"/>
      <c r="Y30" s="1137"/>
      <c r="Z30" s="1137"/>
      <c r="AA30" s="1137">
        <v>2</v>
      </c>
      <c r="AB30" s="1137"/>
      <c r="AC30" s="1137"/>
      <c r="AD30" s="1137"/>
      <c r="AE30" s="1138"/>
      <c r="AF30" s="1112">
        <v>2</v>
      </c>
      <c r="AG30" s="1113"/>
      <c r="AH30" s="1113"/>
      <c r="AI30" s="1113"/>
      <c r="AJ30" s="1114"/>
      <c r="AK30" s="1073">
        <v>169</v>
      </c>
      <c r="AL30" s="1064"/>
      <c r="AM30" s="1064"/>
      <c r="AN30" s="1064"/>
      <c r="AO30" s="1064"/>
      <c r="AP30" s="1064">
        <v>0</v>
      </c>
      <c r="AQ30" s="1064"/>
      <c r="AR30" s="1064"/>
      <c r="AS30" s="1064"/>
      <c r="AT30" s="1064"/>
      <c r="AU30" s="1064">
        <v>0</v>
      </c>
      <c r="AV30" s="1064"/>
      <c r="AW30" s="1064"/>
      <c r="AX30" s="1064"/>
      <c r="AY30" s="1064"/>
      <c r="AZ30" s="1135" t="s">
        <v>524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400</v>
      </c>
      <c r="C31" s="1131"/>
      <c r="D31" s="1131"/>
      <c r="E31" s="1131"/>
      <c r="F31" s="1131"/>
      <c r="G31" s="1131"/>
      <c r="H31" s="1131"/>
      <c r="I31" s="1131"/>
      <c r="J31" s="1131"/>
      <c r="K31" s="1131"/>
      <c r="L31" s="1131"/>
      <c r="M31" s="1131"/>
      <c r="N31" s="1131"/>
      <c r="O31" s="1131"/>
      <c r="P31" s="1132"/>
      <c r="Q31" s="1136">
        <v>2916</v>
      </c>
      <c r="R31" s="1137"/>
      <c r="S31" s="1137"/>
      <c r="T31" s="1137"/>
      <c r="U31" s="1137"/>
      <c r="V31" s="1137">
        <v>3179</v>
      </c>
      <c r="W31" s="1137"/>
      <c r="X31" s="1137"/>
      <c r="Y31" s="1137"/>
      <c r="Z31" s="1137"/>
      <c r="AA31" s="1137">
        <v>-262</v>
      </c>
      <c r="AB31" s="1137"/>
      <c r="AC31" s="1137"/>
      <c r="AD31" s="1137"/>
      <c r="AE31" s="1138"/>
      <c r="AF31" s="1112">
        <v>1134</v>
      </c>
      <c r="AG31" s="1113"/>
      <c r="AH31" s="1113"/>
      <c r="AI31" s="1113"/>
      <c r="AJ31" s="1114"/>
      <c r="AK31" s="1073">
        <v>486</v>
      </c>
      <c r="AL31" s="1064"/>
      <c r="AM31" s="1064"/>
      <c r="AN31" s="1064"/>
      <c r="AO31" s="1064"/>
      <c r="AP31" s="1064">
        <v>2480</v>
      </c>
      <c r="AQ31" s="1064"/>
      <c r="AR31" s="1064"/>
      <c r="AS31" s="1064"/>
      <c r="AT31" s="1064"/>
      <c r="AU31" s="1064">
        <v>1404</v>
      </c>
      <c r="AV31" s="1064"/>
      <c r="AW31" s="1064"/>
      <c r="AX31" s="1064"/>
      <c r="AY31" s="1064"/>
      <c r="AZ31" s="1135" t="s">
        <v>524</v>
      </c>
      <c r="BA31" s="1135"/>
      <c r="BB31" s="1135"/>
      <c r="BC31" s="1135"/>
      <c r="BD31" s="1135"/>
      <c r="BE31" s="1125" t="s">
        <v>401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402</v>
      </c>
      <c r="C32" s="1131"/>
      <c r="D32" s="1131"/>
      <c r="E32" s="1131"/>
      <c r="F32" s="1131"/>
      <c r="G32" s="1131"/>
      <c r="H32" s="1131"/>
      <c r="I32" s="1131"/>
      <c r="J32" s="1131"/>
      <c r="K32" s="1131"/>
      <c r="L32" s="1131"/>
      <c r="M32" s="1131"/>
      <c r="N32" s="1131"/>
      <c r="O32" s="1131"/>
      <c r="P32" s="1132"/>
      <c r="Q32" s="1136">
        <v>1881</v>
      </c>
      <c r="R32" s="1137"/>
      <c r="S32" s="1137"/>
      <c r="T32" s="1137"/>
      <c r="U32" s="1137"/>
      <c r="V32" s="1137">
        <v>1724</v>
      </c>
      <c r="W32" s="1137"/>
      <c r="X32" s="1137"/>
      <c r="Y32" s="1137"/>
      <c r="Z32" s="1137"/>
      <c r="AA32" s="1137">
        <v>156</v>
      </c>
      <c r="AB32" s="1137"/>
      <c r="AC32" s="1137"/>
      <c r="AD32" s="1137"/>
      <c r="AE32" s="1138"/>
      <c r="AF32" s="1112">
        <v>2348</v>
      </c>
      <c r="AG32" s="1113"/>
      <c r="AH32" s="1113"/>
      <c r="AI32" s="1113"/>
      <c r="AJ32" s="1114"/>
      <c r="AK32" s="1073">
        <v>2</v>
      </c>
      <c r="AL32" s="1064"/>
      <c r="AM32" s="1064"/>
      <c r="AN32" s="1064"/>
      <c r="AO32" s="1064"/>
      <c r="AP32" s="1064">
        <v>651</v>
      </c>
      <c r="AQ32" s="1064"/>
      <c r="AR32" s="1064"/>
      <c r="AS32" s="1064"/>
      <c r="AT32" s="1064"/>
      <c r="AU32" s="1064">
        <v>1</v>
      </c>
      <c r="AV32" s="1064"/>
      <c r="AW32" s="1064"/>
      <c r="AX32" s="1064"/>
      <c r="AY32" s="1064"/>
      <c r="AZ32" s="1135" t="s">
        <v>524</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607</v>
      </c>
      <c r="C33" s="1131"/>
      <c r="D33" s="1131"/>
      <c r="E33" s="1131"/>
      <c r="F33" s="1131"/>
      <c r="G33" s="1131"/>
      <c r="H33" s="1131"/>
      <c r="I33" s="1131"/>
      <c r="J33" s="1131"/>
      <c r="K33" s="1131"/>
      <c r="L33" s="1131"/>
      <c r="M33" s="1131"/>
      <c r="N33" s="1131"/>
      <c r="O33" s="1131"/>
      <c r="P33" s="1132"/>
      <c r="Q33" s="1136">
        <v>2217</v>
      </c>
      <c r="R33" s="1137"/>
      <c r="S33" s="1137"/>
      <c r="T33" s="1137"/>
      <c r="U33" s="1137"/>
      <c r="V33" s="1137">
        <v>2093</v>
      </c>
      <c r="W33" s="1137"/>
      <c r="X33" s="1137"/>
      <c r="Y33" s="1137"/>
      <c r="Z33" s="1137"/>
      <c r="AA33" s="1137">
        <v>124</v>
      </c>
      <c r="AB33" s="1137"/>
      <c r="AC33" s="1137"/>
      <c r="AD33" s="1137"/>
      <c r="AE33" s="1138"/>
      <c r="AF33" s="1112">
        <v>196</v>
      </c>
      <c r="AG33" s="1113"/>
      <c r="AH33" s="1113"/>
      <c r="AI33" s="1113"/>
      <c r="AJ33" s="1114"/>
      <c r="AK33" s="1073">
        <v>430</v>
      </c>
      <c r="AL33" s="1064"/>
      <c r="AM33" s="1064"/>
      <c r="AN33" s="1064"/>
      <c r="AO33" s="1064"/>
      <c r="AP33" s="1064">
        <v>6024</v>
      </c>
      <c r="AQ33" s="1064"/>
      <c r="AR33" s="1064"/>
      <c r="AS33" s="1064"/>
      <c r="AT33" s="1064"/>
      <c r="AU33" s="1064">
        <v>3084</v>
      </c>
      <c r="AV33" s="1064"/>
      <c r="AW33" s="1064"/>
      <c r="AX33" s="1064"/>
      <c r="AY33" s="1064"/>
      <c r="AZ33" s="1135" t="s">
        <v>524</v>
      </c>
      <c r="BA33" s="1135"/>
      <c r="BB33" s="1135"/>
      <c r="BC33" s="1135"/>
      <c r="BD33" s="1135"/>
      <c r="BE33" s="1125" t="s">
        <v>404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405</v>
      </c>
      <c r="C34" s="1131"/>
      <c r="D34" s="1131"/>
      <c r="E34" s="1131"/>
      <c r="F34" s="1131"/>
      <c r="G34" s="1131"/>
      <c r="H34" s="1131"/>
      <c r="I34" s="1131"/>
      <c r="J34" s="1131"/>
      <c r="K34" s="1131"/>
      <c r="L34" s="1131"/>
      <c r="M34" s="1131"/>
      <c r="N34" s="1131"/>
      <c r="O34" s="1131"/>
      <c r="P34" s="1132"/>
      <c r="Q34" s="1136">
        <v>334</v>
      </c>
      <c r="R34" s="1137"/>
      <c r="S34" s="1137"/>
      <c r="T34" s="1137"/>
      <c r="U34" s="1137"/>
      <c r="V34" s="1137">
        <v>300</v>
      </c>
      <c r="W34" s="1137"/>
      <c r="X34" s="1137"/>
      <c r="Y34" s="1137"/>
      <c r="Z34" s="1137"/>
      <c r="AA34" s="1137">
        <v>33</v>
      </c>
      <c r="AB34" s="1137"/>
      <c r="AC34" s="1137"/>
      <c r="AD34" s="1137"/>
      <c r="AE34" s="1138"/>
      <c r="AF34" s="1112">
        <v>43</v>
      </c>
      <c r="AG34" s="1113"/>
      <c r="AH34" s="1113"/>
      <c r="AI34" s="1113"/>
      <c r="AJ34" s="1114"/>
      <c r="AK34" s="1073">
        <v>108</v>
      </c>
      <c r="AL34" s="1064"/>
      <c r="AM34" s="1064"/>
      <c r="AN34" s="1064"/>
      <c r="AO34" s="1064"/>
      <c r="AP34" s="1064">
        <v>0</v>
      </c>
      <c r="AQ34" s="1064"/>
      <c r="AR34" s="1064"/>
      <c r="AS34" s="1064"/>
      <c r="AT34" s="1064"/>
      <c r="AU34" s="1064">
        <v>0</v>
      </c>
      <c r="AV34" s="1064"/>
      <c r="AW34" s="1064"/>
      <c r="AX34" s="1064"/>
      <c r="AY34" s="1064"/>
      <c r="AZ34" s="1135" t="s">
        <v>524</v>
      </c>
      <c r="BA34" s="1135"/>
      <c r="BB34" s="1135"/>
      <c r="BC34" s="1135"/>
      <c r="BD34" s="1135"/>
      <c r="BE34" s="1125" t="s">
        <v>406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384</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4128</v>
      </c>
      <c r="AG63" s="1052"/>
      <c r="AH63" s="1052"/>
      <c r="AI63" s="1052"/>
      <c r="AJ63" s="1123"/>
      <c r="AK63" s="1124"/>
      <c r="AL63" s="1056"/>
      <c r="AM63" s="1056"/>
      <c r="AN63" s="1056"/>
      <c r="AO63" s="1056"/>
      <c r="AP63" s="1052">
        <v>9155</v>
      </c>
      <c r="AQ63" s="1052"/>
      <c r="AR63" s="1052"/>
      <c r="AS63" s="1052"/>
      <c r="AT63" s="1052"/>
      <c r="AU63" s="1052">
        <v>4489</v>
      </c>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591</v>
      </c>
      <c r="C68" s="1079"/>
      <c r="D68" s="1079"/>
      <c r="E68" s="1079"/>
      <c r="F68" s="1079"/>
      <c r="G68" s="1079"/>
      <c r="H68" s="1079"/>
      <c r="I68" s="1079"/>
      <c r="J68" s="1079"/>
      <c r="K68" s="1079"/>
      <c r="L68" s="1079"/>
      <c r="M68" s="1079"/>
      <c r="N68" s="1079"/>
      <c r="O68" s="1079"/>
      <c r="P68" s="1080"/>
      <c r="Q68" s="1081">
        <v>1497</v>
      </c>
      <c r="R68" s="1075"/>
      <c r="S68" s="1075"/>
      <c r="T68" s="1075"/>
      <c r="U68" s="1075"/>
      <c r="V68" s="1075">
        <v>1481</v>
      </c>
      <c r="W68" s="1075"/>
      <c r="X68" s="1075"/>
      <c r="Y68" s="1075"/>
      <c r="Z68" s="1075"/>
      <c r="AA68" s="1075">
        <v>15</v>
      </c>
      <c r="AB68" s="1075"/>
      <c r="AC68" s="1075"/>
      <c r="AD68" s="1075"/>
      <c r="AE68" s="1075"/>
      <c r="AF68" s="1075">
        <v>15</v>
      </c>
      <c r="AG68" s="1075"/>
      <c r="AH68" s="1075"/>
      <c r="AI68" s="1075"/>
      <c r="AJ68" s="1075"/>
      <c r="AK68" s="1075">
        <v>0</v>
      </c>
      <c r="AL68" s="1075"/>
      <c r="AM68" s="1075"/>
      <c r="AN68" s="1075"/>
      <c r="AO68" s="1075"/>
      <c r="AP68" s="1075">
        <v>0</v>
      </c>
      <c r="AQ68" s="1075"/>
      <c r="AR68" s="1075"/>
      <c r="AS68" s="1075"/>
      <c r="AT68" s="1075"/>
      <c r="AU68" s="1075">
        <v>0</v>
      </c>
      <c r="AV68" s="1075"/>
      <c r="AW68" s="1075"/>
      <c r="AX68" s="1075"/>
      <c r="AY68" s="1075"/>
      <c r="AZ68" s="1076" t="s">
        <v>604</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591</v>
      </c>
      <c r="C69" s="1068"/>
      <c r="D69" s="1068"/>
      <c r="E69" s="1068"/>
      <c r="F69" s="1068"/>
      <c r="G69" s="1068"/>
      <c r="H69" s="1068"/>
      <c r="I69" s="1068"/>
      <c r="J69" s="1068"/>
      <c r="K69" s="1068"/>
      <c r="L69" s="1068"/>
      <c r="M69" s="1068"/>
      <c r="N69" s="1068"/>
      <c r="O69" s="1068"/>
      <c r="P69" s="1069"/>
      <c r="Q69" s="1070">
        <v>768538</v>
      </c>
      <c r="R69" s="1064"/>
      <c r="S69" s="1064"/>
      <c r="T69" s="1064"/>
      <c r="U69" s="1064"/>
      <c r="V69" s="1064">
        <v>753941</v>
      </c>
      <c r="W69" s="1064"/>
      <c r="X69" s="1064"/>
      <c r="Y69" s="1064"/>
      <c r="Z69" s="1064"/>
      <c r="AA69" s="1064">
        <v>14597</v>
      </c>
      <c r="AB69" s="1064"/>
      <c r="AC69" s="1064"/>
      <c r="AD69" s="1064"/>
      <c r="AE69" s="1064"/>
      <c r="AF69" s="1064">
        <v>14597</v>
      </c>
      <c r="AG69" s="1064"/>
      <c r="AH69" s="1064"/>
      <c r="AI69" s="1064"/>
      <c r="AJ69" s="1064"/>
      <c r="AK69" s="1064">
        <v>7714</v>
      </c>
      <c r="AL69" s="1064"/>
      <c r="AM69" s="1064"/>
      <c r="AN69" s="1064"/>
      <c r="AO69" s="1064"/>
      <c r="AP69" s="1064">
        <v>0</v>
      </c>
      <c r="AQ69" s="1064"/>
      <c r="AR69" s="1064"/>
      <c r="AS69" s="1064"/>
      <c r="AT69" s="1064"/>
      <c r="AU69" s="1064">
        <v>0</v>
      </c>
      <c r="AV69" s="1064"/>
      <c r="AW69" s="1064"/>
      <c r="AX69" s="1064"/>
      <c r="AY69" s="1064"/>
      <c r="AZ69" s="1065" t="s">
        <v>605</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592</v>
      </c>
      <c r="C70" s="1068"/>
      <c r="D70" s="1068"/>
      <c r="E70" s="1068"/>
      <c r="F70" s="1068"/>
      <c r="G70" s="1068"/>
      <c r="H70" s="1068"/>
      <c r="I70" s="1068"/>
      <c r="J70" s="1068"/>
      <c r="K70" s="1068"/>
      <c r="L70" s="1068"/>
      <c r="M70" s="1068"/>
      <c r="N70" s="1068"/>
      <c r="O70" s="1068"/>
      <c r="P70" s="1069"/>
      <c r="Q70" s="1070">
        <v>22719</v>
      </c>
      <c r="R70" s="1064"/>
      <c r="S70" s="1064"/>
      <c r="T70" s="1064"/>
      <c r="U70" s="1064"/>
      <c r="V70" s="1064">
        <v>22555</v>
      </c>
      <c r="W70" s="1064"/>
      <c r="X70" s="1064"/>
      <c r="Y70" s="1064"/>
      <c r="Z70" s="1064"/>
      <c r="AA70" s="1064">
        <v>165</v>
      </c>
      <c r="AB70" s="1064"/>
      <c r="AC70" s="1064"/>
      <c r="AD70" s="1064"/>
      <c r="AE70" s="1064"/>
      <c r="AF70" s="1064">
        <v>165</v>
      </c>
      <c r="AG70" s="1064"/>
      <c r="AH70" s="1064"/>
      <c r="AI70" s="1064"/>
      <c r="AJ70" s="1064"/>
      <c r="AK70" s="1064">
        <v>20</v>
      </c>
      <c r="AL70" s="1064"/>
      <c r="AM70" s="1064"/>
      <c r="AN70" s="1064"/>
      <c r="AO70" s="1064"/>
      <c r="AP70" s="1064">
        <v>0</v>
      </c>
      <c r="AQ70" s="1064"/>
      <c r="AR70" s="1064"/>
      <c r="AS70" s="1064"/>
      <c r="AT70" s="1064"/>
      <c r="AU70" s="1064">
        <v>0</v>
      </c>
      <c r="AV70" s="1064"/>
      <c r="AW70" s="1064"/>
      <c r="AX70" s="1064"/>
      <c r="AY70" s="1064"/>
      <c r="AZ70" s="1065" t="s">
        <v>604</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592</v>
      </c>
      <c r="C71" s="1068"/>
      <c r="D71" s="1068"/>
      <c r="E71" s="1068"/>
      <c r="F71" s="1068"/>
      <c r="G71" s="1068"/>
      <c r="H71" s="1068"/>
      <c r="I71" s="1068"/>
      <c r="J71" s="1068"/>
      <c r="K71" s="1068"/>
      <c r="L71" s="1068"/>
      <c r="M71" s="1068"/>
      <c r="N71" s="1068"/>
      <c r="O71" s="1068"/>
      <c r="P71" s="1069"/>
      <c r="Q71" s="1070">
        <v>329</v>
      </c>
      <c r="R71" s="1064"/>
      <c r="S71" s="1064"/>
      <c r="T71" s="1064"/>
      <c r="U71" s="1064"/>
      <c r="V71" s="1064">
        <v>135</v>
      </c>
      <c r="W71" s="1064"/>
      <c r="X71" s="1064"/>
      <c r="Y71" s="1064"/>
      <c r="Z71" s="1064"/>
      <c r="AA71" s="1064">
        <v>194</v>
      </c>
      <c r="AB71" s="1064"/>
      <c r="AC71" s="1064"/>
      <c r="AD71" s="1064"/>
      <c r="AE71" s="1064"/>
      <c r="AF71" s="1064">
        <v>194</v>
      </c>
      <c r="AG71" s="1064"/>
      <c r="AH71" s="1064"/>
      <c r="AI71" s="1064"/>
      <c r="AJ71" s="1064"/>
      <c r="AK71" s="1064">
        <v>0</v>
      </c>
      <c r="AL71" s="1064"/>
      <c r="AM71" s="1064"/>
      <c r="AN71" s="1064"/>
      <c r="AO71" s="1064"/>
      <c r="AP71" s="1064">
        <v>0</v>
      </c>
      <c r="AQ71" s="1064"/>
      <c r="AR71" s="1064"/>
      <c r="AS71" s="1064"/>
      <c r="AT71" s="1064"/>
      <c r="AU71" s="1064">
        <v>0</v>
      </c>
      <c r="AV71" s="1064"/>
      <c r="AW71" s="1064"/>
      <c r="AX71" s="1064"/>
      <c r="AY71" s="1064"/>
      <c r="AZ71" s="1065" t="s">
        <v>606</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593</v>
      </c>
      <c r="C72" s="1068"/>
      <c r="D72" s="1068"/>
      <c r="E72" s="1068"/>
      <c r="F72" s="1068"/>
      <c r="G72" s="1068"/>
      <c r="H72" s="1068"/>
      <c r="I72" s="1068"/>
      <c r="J72" s="1068"/>
      <c r="K72" s="1068"/>
      <c r="L72" s="1068"/>
      <c r="M72" s="1068"/>
      <c r="N72" s="1068"/>
      <c r="O72" s="1068"/>
      <c r="P72" s="1069"/>
      <c r="Q72" s="1070">
        <v>348</v>
      </c>
      <c r="R72" s="1064"/>
      <c r="S72" s="1064"/>
      <c r="T72" s="1064"/>
      <c r="U72" s="1064"/>
      <c r="V72" s="1064">
        <v>320</v>
      </c>
      <c r="W72" s="1064"/>
      <c r="X72" s="1064"/>
      <c r="Y72" s="1064"/>
      <c r="Z72" s="1064"/>
      <c r="AA72" s="1064">
        <v>28</v>
      </c>
      <c r="AB72" s="1064"/>
      <c r="AC72" s="1064"/>
      <c r="AD72" s="1064"/>
      <c r="AE72" s="1064"/>
      <c r="AF72" s="1064">
        <v>28</v>
      </c>
      <c r="AG72" s="1064"/>
      <c r="AH72" s="1064"/>
      <c r="AI72" s="1064"/>
      <c r="AJ72" s="1064"/>
      <c r="AK72" s="1064">
        <v>14</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594</v>
      </c>
      <c r="C73" s="1068"/>
      <c r="D73" s="1068"/>
      <c r="E73" s="1068"/>
      <c r="F73" s="1068"/>
      <c r="G73" s="1068"/>
      <c r="H73" s="1068"/>
      <c r="I73" s="1068"/>
      <c r="J73" s="1068"/>
      <c r="K73" s="1068"/>
      <c r="L73" s="1068"/>
      <c r="M73" s="1068"/>
      <c r="N73" s="1068"/>
      <c r="O73" s="1068"/>
      <c r="P73" s="1069"/>
      <c r="Q73" s="1070">
        <v>55302</v>
      </c>
      <c r="R73" s="1064"/>
      <c r="S73" s="1064"/>
      <c r="T73" s="1064"/>
      <c r="U73" s="1064"/>
      <c r="V73" s="1064">
        <v>50629</v>
      </c>
      <c r="W73" s="1064"/>
      <c r="X73" s="1064"/>
      <c r="Y73" s="1064"/>
      <c r="Z73" s="1064"/>
      <c r="AA73" s="1064">
        <v>4673</v>
      </c>
      <c r="AB73" s="1064"/>
      <c r="AC73" s="1064"/>
      <c r="AD73" s="1064"/>
      <c r="AE73" s="1064"/>
      <c r="AF73" s="1064">
        <v>4673</v>
      </c>
      <c r="AG73" s="1064"/>
      <c r="AH73" s="1064"/>
      <c r="AI73" s="1064"/>
      <c r="AJ73" s="1064"/>
      <c r="AK73" s="1064">
        <v>0</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595</v>
      </c>
      <c r="C74" s="1068"/>
      <c r="D74" s="1068"/>
      <c r="E74" s="1068"/>
      <c r="F74" s="1068"/>
      <c r="G74" s="1068"/>
      <c r="H74" s="1068"/>
      <c r="I74" s="1068"/>
      <c r="J74" s="1068"/>
      <c r="K74" s="1068"/>
      <c r="L74" s="1068"/>
      <c r="M74" s="1068"/>
      <c r="N74" s="1068"/>
      <c r="O74" s="1068"/>
      <c r="P74" s="1069"/>
      <c r="Q74" s="1070">
        <v>78</v>
      </c>
      <c r="R74" s="1064"/>
      <c r="S74" s="1064"/>
      <c r="T74" s="1064"/>
      <c r="U74" s="1064"/>
      <c r="V74" s="1064">
        <v>66</v>
      </c>
      <c r="W74" s="1064"/>
      <c r="X74" s="1064"/>
      <c r="Y74" s="1064"/>
      <c r="Z74" s="1064"/>
      <c r="AA74" s="1064">
        <v>11</v>
      </c>
      <c r="AB74" s="1064"/>
      <c r="AC74" s="1064"/>
      <c r="AD74" s="1064"/>
      <c r="AE74" s="1064"/>
      <c r="AF74" s="1064">
        <v>11</v>
      </c>
      <c r="AG74" s="1064"/>
      <c r="AH74" s="1064"/>
      <c r="AI74" s="1064"/>
      <c r="AJ74" s="1064"/>
      <c r="AK74" s="1064">
        <v>0</v>
      </c>
      <c r="AL74" s="1064"/>
      <c r="AM74" s="1064"/>
      <c r="AN74" s="1064"/>
      <c r="AO74" s="1064"/>
      <c r="AP74" s="1064">
        <v>0</v>
      </c>
      <c r="AQ74" s="1064"/>
      <c r="AR74" s="1064"/>
      <c r="AS74" s="1064"/>
      <c r="AT74" s="1064"/>
      <c r="AU74" s="1064">
        <v>0</v>
      </c>
      <c r="AV74" s="1064"/>
      <c r="AW74" s="1064"/>
      <c r="AX74" s="1064"/>
      <c r="AY74" s="1064"/>
      <c r="AZ74" s="1065" t="s">
        <v>604</v>
      </c>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595</v>
      </c>
      <c r="C75" s="1068"/>
      <c r="D75" s="1068"/>
      <c r="E75" s="1068"/>
      <c r="F75" s="1068"/>
      <c r="G75" s="1068"/>
      <c r="H75" s="1068"/>
      <c r="I75" s="1068"/>
      <c r="J75" s="1068"/>
      <c r="K75" s="1068"/>
      <c r="L75" s="1068"/>
      <c r="M75" s="1068"/>
      <c r="N75" s="1068"/>
      <c r="O75" s="1068"/>
      <c r="P75" s="1069"/>
      <c r="Q75" s="1071">
        <v>4120</v>
      </c>
      <c r="R75" s="1072"/>
      <c r="S75" s="1072"/>
      <c r="T75" s="1072"/>
      <c r="U75" s="1073"/>
      <c r="V75" s="1074">
        <v>3967</v>
      </c>
      <c r="W75" s="1072"/>
      <c r="X75" s="1072"/>
      <c r="Y75" s="1072"/>
      <c r="Z75" s="1073"/>
      <c r="AA75" s="1074">
        <v>154</v>
      </c>
      <c r="AB75" s="1072"/>
      <c r="AC75" s="1072"/>
      <c r="AD75" s="1072"/>
      <c r="AE75" s="1073"/>
      <c r="AF75" s="1074">
        <v>145</v>
      </c>
      <c r="AG75" s="1072"/>
      <c r="AH75" s="1072"/>
      <c r="AI75" s="1072"/>
      <c r="AJ75" s="1073"/>
      <c r="AK75" s="1074">
        <v>137</v>
      </c>
      <c r="AL75" s="1072"/>
      <c r="AM75" s="1072"/>
      <c r="AN75" s="1072"/>
      <c r="AO75" s="1073"/>
      <c r="AP75" s="1074">
        <v>1837</v>
      </c>
      <c r="AQ75" s="1072"/>
      <c r="AR75" s="1072"/>
      <c r="AS75" s="1072"/>
      <c r="AT75" s="1073"/>
      <c r="AU75" s="1074">
        <v>0</v>
      </c>
      <c r="AV75" s="1072"/>
      <c r="AW75" s="1072"/>
      <c r="AX75" s="1072"/>
      <c r="AY75" s="1073"/>
      <c r="AZ75" s="1065" t="s">
        <v>605</v>
      </c>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596</v>
      </c>
      <c r="C76" s="1068"/>
      <c r="D76" s="1068"/>
      <c r="E76" s="1068"/>
      <c r="F76" s="1068"/>
      <c r="G76" s="1068"/>
      <c r="H76" s="1068"/>
      <c r="I76" s="1068"/>
      <c r="J76" s="1068"/>
      <c r="K76" s="1068"/>
      <c r="L76" s="1068"/>
      <c r="M76" s="1068"/>
      <c r="N76" s="1068"/>
      <c r="O76" s="1068"/>
      <c r="P76" s="1069"/>
      <c r="Q76" s="1071">
        <v>996</v>
      </c>
      <c r="R76" s="1072"/>
      <c r="S76" s="1072"/>
      <c r="T76" s="1072"/>
      <c r="U76" s="1073"/>
      <c r="V76" s="1074">
        <v>982</v>
      </c>
      <c r="W76" s="1072"/>
      <c r="X76" s="1072"/>
      <c r="Y76" s="1072"/>
      <c r="Z76" s="1073"/>
      <c r="AA76" s="1074">
        <v>14</v>
      </c>
      <c r="AB76" s="1072"/>
      <c r="AC76" s="1072"/>
      <c r="AD76" s="1072"/>
      <c r="AE76" s="1073"/>
      <c r="AF76" s="1074">
        <v>14</v>
      </c>
      <c r="AG76" s="1072"/>
      <c r="AH76" s="1072"/>
      <c r="AI76" s="1072"/>
      <c r="AJ76" s="1073"/>
      <c r="AK76" s="1074">
        <v>863</v>
      </c>
      <c r="AL76" s="1072"/>
      <c r="AM76" s="1072"/>
      <c r="AN76" s="1072"/>
      <c r="AO76" s="1073"/>
      <c r="AP76" s="1074">
        <v>0</v>
      </c>
      <c r="AQ76" s="1072"/>
      <c r="AR76" s="1072"/>
      <c r="AS76" s="1072"/>
      <c r="AT76" s="1073"/>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384</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19842</v>
      </c>
      <c r="AG88" s="1052"/>
      <c r="AH88" s="1052"/>
      <c r="AI88" s="1052"/>
      <c r="AJ88" s="1052"/>
      <c r="AK88" s="1056"/>
      <c r="AL88" s="1056"/>
      <c r="AM88" s="1056"/>
      <c r="AN88" s="1056"/>
      <c r="AO88" s="1056"/>
      <c r="AP88" s="1052">
        <v>1837</v>
      </c>
      <c r="AQ88" s="1052"/>
      <c r="AR88" s="1052"/>
      <c r="AS88" s="1052"/>
      <c r="AT88" s="1052"/>
      <c r="AU88" s="1052">
        <v>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122</v>
      </c>
      <c r="CS102" s="1044"/>
      <c r="CT102" s="1044"/>
      <c r="CU102" s="1044"/>
      <c r="CV102" s="1045"/>
      <c r="CW102" s="1043">
        <v>42</v>
      </c>
      <c r="CX102" s="1044"/>
      <c r="CY102" s="1044"/>
      <c r="CZ102" s="1044"/>
      <c r="DA102" s="1045"/>
      <c r="DB102" s="1043">
        <v>0</v>
      </c>
      <c r="DC102" s="1044"/>
      <c r="DD102" s="1044"/>
      <c r="DE102" s="1044"/>
      <c r="DF102" s="1045"/>
      <c r="DG102" s="1043">
        <v>0</v>
      </c>
      <c r="DH102" s="1044"/>
      <c r="DI102" s="1044"/>
      <c r="DJ102" s="1044"/>
      <c r="DK102" s="1045"/>
      <c r="DL102" s="1043">
        <v>0</v>
      </c>
      <c r="DM102" s="1044"/>
      <c r="DN102" s="1044"/>
      <c r="DO102" s="1044"/>
      <c r="DP102" s="1045"/>
      <c r="DQ102" s="1043">
        <v>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302</v>
      </c>
      <c r="AG109" s="987"/>
      <c r="AH109" s="987"/>
      <c r="AI109" s="987"/>
      <c r="AJ109" s="988"/>
      <c r="AK109" s="989" t="s">
        <v>301</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302</v>
      </c>
      <c r="BW109" s="987"/>
      <c r="BX109" s="987"/>
      <c r="BY109" s="987"/>
      <c r="BZ109" s="988"/>
      <c r="CA109" s="989" t="s">
        <v>301</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302</v>
      </c>
      <c r="DM109" s="987"/>
      <c r="DN109" s="987"/>
      <c r="DO109" s="987"/>
      <c r="DP109" s="988"/>
      <c r="DQ109" s="989" t="s">
        <v>301</v>
      </c>
      <c r="DR109" s="987"/>
      <c r="DS109" s="987"/>
      <c r="DT109" s="987"/>
      <c r="DU109" s="988"/>
      <c r="DV109" s="989" t="s">
        <v>429</v>
      </c>
      <c r="DW109" s="987"/>
      <c r="DX109" s="987"/>
      <c r="DY109" s="987"/>
      <c r="DZ109" s="1018"/>
    </row>
    <row r="110" spans="1:131" s="247" customFormat="1" ht="26.25" customHeight="1">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2323900</v>
      </c>
      <c r="AB110" s="980"/>
      <c r="AC110" s="980"/>
      <c r="AD110" s="980"/>
      <c r="AE110" s="981"/>
      <c r="AF110" s="982">
        <v>2354152</v>
      </c>
      <c r="AG110" s="980"/>
      <c r="AH110" s="980"/>
      <c r="AI110" s="980"/>
      <c r="AJ110" s="981"/>
      <c r="AK110" s="982">
        <v>2445398</v>
      </c>
      <c r="AL110" s="980"/>
      <c r="AM110" s="980"/>
      <c r="AN110" s="980"/>
      <c r="AO110" s="981"/>
      <c r="AP110" s="983">
        <v>15.3</v>
      </c>
      <c r="AQ110" s="984"/>
      <c r="AR110" s="984"/>
      <c r="AS110" s="984"/>
      <c r="AT110" s="985"/>
      <c r="AU110" s="1019" t="s">
        <v>72</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26725750</v>
      </c>
      <c r="BR110" s="927"/>
      <c r="BS110" s="927"/>
      <c r="BT110" s="927"/>
      <c r="BU110" s="927"/>
      <c r="BV110" s="927">
        <v>26896004</v>
      </c>
      <c r="BW110" s="927"/>
      <c r="BX110" s="927"/>
      <c r="BY110" s="927"/>
      <c r="BZ110" s="927"/>
      <c r="CA110" s="927">
        <v>27476493</v>
      </c>
      <c r="CB110" s="927"/>
      <c r="CC110" s="927"/>
      <c r="CD110" s="927"/>
      <c r="CE110" s="927"/>
      <c r="CF110" s="951">
        <v>172.4</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409</v>
      </c>
      <c r="DH110" s="927"/>
      <c r="DI110" s="927"/>
      <c r="DJ110" s="927"/>
      <c r="DK110" s="927"/>
      <c r="DL110" s="927" t="s">
        <v>409</v>
      </c>
      <c r="DM110" s="927"/>
      <c r="DN110" s="927"/>
      <c r="DO110" s="927"/>
      <c r="DP110" s="927"/>
      <c r="DQ110" s="927" t="s">
        <v>409</v>
      </c>
      <c r="DR110" s="927"/>
      <c r="DS110" s="927"/>
      <c r="DT110" s="927"/>
      <c r="DU110" s="927"/>
      <c r="DV110" s="928" t="s">
        <v>409</v>
      </c>
      <c r="DW110" s="928"/>
      <c r="DX110" s="928"/>
      <c r="DY110" s="928"/>
      <c r="DZ110" s="929"/>
    </row>
    <row r="111" spans="1:131" s="247" customFormat="1" ht="26.25" customHeight="1">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436</v>
      </c>
      <c r="AG111" s="1008"/>
      <c r="AH111" s="1008"/>
      <c r="AI111" s="1008"/>
      <c r="AJ111" s="1009"/>
      <c r="AK111" s="1010" t="s">
        <v>436</v>
      </c>
      <c r="AL111" s="1008"/>
      <c r="AM111" s="1008"/>
      <c r="AN111" s="1008"/>
      <c r="AO111" s="1009"/>
      <c r="AP111" s="1011" t="s">
        <v>436</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436</v>
      </c>
      <c r="BR111" s="899"/>
      <c r="BS111" s="899"/>
      <c r="BT111" s="899"/>
      <c r="BU111" s="899"/>
      <c r="BV111" s="899" t="s">
        <v>436</v>
      </c>
      <c r="BW111" s="899"/>
      <c r="BX111" s="899"/>
      <c r="BY111" s="899"/>
      <c r="BZ111" s="899"/>
      <c r="CA111" s="899" t="s">
        <v>436</v>
      </c>
      <c r="CB111" s="899"/>
      <c r="CC111" s="899"/>
      <c r="CD111" s="899"/>
      <c r="CE111" s="899"/>
      <c r="CF111" s="960" t="s">
        <v>436</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436</v>
      </c>
      <c r="DH111" s="899"/>
      <c r="DI111" s="899"/>
      <c r="DJ111" s="899"/>
      <c r="DK111" s="899"/>
      <c r="DL111" s="899" t="s">
        <v>436</v>
      </c>
      <c r="DM111" s="899"/>
      <c r="DN111" s="899"/>
      <c r="DO111" s="899"/>
      <c r="DP111" s="899"/>
      <c r="DQ111" s="899" t="s">
        <v>436</v>
      </c>
      <c r="DR111" s="899"/>
      <c r="DS111" s="899"/>
      <c r="DT111" s="899"/>
      <c r="DU111" s="899"/>
      <c r="DV111" s="876" t="s">
        <v>436</v>
      </c>
      <c r="DW111" s="876"/>
      <c r="DX111" s="876"/>
      <c r="DY111" s="876"/>
      <c r="DZ111" s="877"/>
    </row>
    <row r="112" spans="1:131" s="247" customFormat="1" ht="26.25" customHeight="1">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386</v>
      </c>
      <c r="AB112" s="862"/>
      <c r="AC112" s="862"/>
      <c r="AD112" s="862"/>
      <c r="AE112" s="863"/>
      <c r="AF112" s="864" t="s">
        <v>386</v>
      </c>
      <c r="AG112" s="862"/>
      <c r="AH112" s="862"/>
      <c r="AI112" s="862"/>
      <c r="AJ112" s="863"/>
      <c r="AK112" s="864" t="s">
        <v>436</v>
      </c>
      <c r="AL112" s="862"/>
      <c r="AM112" s="862"/>
      <c r="AN112" s="862"/>
      <c r="AO112" s="863"/>
      <c r="AP112" s="909" t="s">
        <v>386</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4511610</v>
      </c>
      <c r="BR112" s="899"/>
      <c r="BS112" s="899"/>
      <c r="BT112" s="899"/>
      <c r="BU112" s="899"/>
      <c r="BV112" s="899">
        <v>4648683</v>
      </c>
      <c r="BW112" s="899"/>
      <c r="BX112" s="899"/>
      <c r="BY112" s="899"/>
      <c r="BZ112" s="899"/>
      <c r="CA112" s="899">
        <v>4489269</v>
      </c>
      <c r="CB112" s="899"/>
      <c r="CC112" s="899"/>
      <c r="CD112" s="899"/>
      <c r="CE112" s="899"/>
      <c r="CF112" s="960">
        <v>28.2</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386</v>
      </c>
      <c r="DH112" s="899"/>
      <c r="DI112" s="899"/>
      <c r="DJ112" s="899"/>
      <c r="DK112" s="899"/>
      <c r="DL112" s="899" t="s">
        <v>386</v>
      </c>
      <c r="DM112" s="899"/>
      <c r="DN112" s="899"/>
      <c r="DO112" s="899"/>
      <c r="DP112" s="899"/>
      <c r="DQ112" s="899" t="s">
        <v>386</v>
      </c>
      <c r="DR112" s="899"/>
      <c r="DS112" s="899"/>
      <c r="DT112" s="899"/>
      <c r="DU112" s="899"/>
      <c r="DV112" s="876" t="s">
        <v>386</v>
      </c>
      <c r="DW112" s="876"/>
      <c r="DX112" s="876"/>
      <c r="DY112" s="876"/>
      <c r="DZ112" s="877"/>
    </row>
    <row r="113" spans="1:130" s="247" customFormat="1" ht="26.25" customHeight="1">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292118</v>
      </c>
      <c r="AB113" s="1008"/>
      <c r="AC113" s="1008"/>
      <c r="AD113" s="1008"/>
      <c r="AE113" s="1009"/>
      <c r="AF113" s="1010">
        <v>270587</v>
      </c>
      <c r="AG113" s="1008"/>
      <c r="AH113" s="1008"/>
      <c r="AI113" s="1008"/>
      <c r="AJ113" s="1009"/>
      <c r="AK113" s="1010">
        <v>268432</v>
      </c>
      <c r="AL113" s="1008"/>
      <c r="AM113" s="1008"/>
      <c r="AN113" s="1008"/>
      <c r="AO113" s="1009"/>
      <c r="AP113" s="1011">
        <v>1.7</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534823</v>
      </c>
      <c r="BR113" s="899"/>
      <c r="BS113" s="899"/>
      <c r="BT113" s="899"/>
      <c r="BU113" s="899"/>
      <c r="BV113" s="899">
        <v>470699</v>
      </c>
      <c r="BW113" s="899"/>
      <c r="BX113" s="899"/>
      <c r="BY113" s="899"/>
      <c r="BZ113" s="899"/>
      <c r="CA113" s="899">
        <v>601024</v>
      </c>
      <c r="CB113" s="899"/>
      <c r="CC113" s="899"/>
      <c r="CD113" s="899"/>
      <c r="CE113" s="899"/>
      <c r="CF113" s="960">
        <v>3.8</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386</v>
      </c>
      <c r="DH113" s="862"/>
      <c r="DI113" s="862"/>
      <c r="DJ113" s="862"/>
      <c r="DK113" s="863"/>
      <c r="DL113" s="864" t="s">
        <v>436</v>
      </c>
      <c r="DM113" s="862"/>
      <c r="DN113" s="862"/>
      <c r="DO113" s="862"/>
      <c r="DP113" s="863"/>
      <c r="DQ113" s="864" t="s">
        <v>386</v>
      </c>
      <c r="DR113" s="862"/>
      <c r="DS113" s="862"/>
      <c r="DT113" s="862"/>
      <c r="DU113" s="863"/>
      <c r="DV113" s="909" t="s">
        <v>386</v>
      </c>
      <c r="DW113" s="910"/>
      <c r="DX113" s="910"/>
      <c r="DY113" s="910"/>
      <c r="DZ113" s="911"/>
    </row>
    <row r="114" spans="1:130" s="247" customFormat="1" ht="26.25" customHeight="1">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76173</v>
      </c>
      <c r="AB114" s="862"/>
      <c r="AC114" s="862"/>
      <c r="AD114" s="862"/>
      <c r="AE114" s="863"/>
      <c r="AF114" s="864">
        <v>77937</v>
      </c>
      <c r="AG114" s="862"/>
      <c r="AH114" s="862"/>
      <c r="AI114" s="862"/>
      <c r="AJ114" s="863"/>
      <c r="AK114" s="864">
        <v>59511</v>
      </c>
      <c r="AL114" s="862"/>
      <c r="AM114" s="862"/>
      <c r="AN114" s="862"/>
      <c r="AO114" s="863"/>
      <c r="AP114" s="909">
        <v>0.4</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2962658</v>
      </c>
      <c r="BR114" s="899"/>
      <c r="BS114" s="899"/>
      <c r="BT114" s="899"/>
      <c r="BU114" s="899"/>
      <c r="BV114" s="899">
        <v>2664861</v>
      </c>
      <c r="BW114" s="899"/>
      <c r="BX114" s="899"/>
      <c r="BY114" s="899"/>
      <c r="BZ114" s="899"/>
      <c r="CA114" s="899">
        <v>2694497</v>
      </c>
      <c r="CB114" s="899"/>
      <c r="CC114" s="899"/>
      <c r="CD114" s="899"/>
      <c r="CE114" s="899"/>
      <c r="CF114" s="960">
        <v>16.899999999999999</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386</v>
      </c>
      <c r="DH114" s="862"/>
      <c r="DI114" s="862"/>
      <c r="DJ114" s="862"/>
      <c r="DK114" s="863"/>
      <c r="DL114" s="864" t="s">
        <v>386</v>
      </c>
      <c r="DM114" s="862"/>
      <c r="DN114" s="862"/>
      <c r="DO114" s="862"/>
      <c r="DP114" s="863"/>
      <c r="DQ114" s="864" t="s">
        <v>436</v>
      </c>
      <c r="DR114" s="862"/>
      <c r="DS114" s="862"/>
      <c r="DT114" s="862"/>
      <c r="DU114" s="863"/>
      <c r="DV114" s="909" t="s">
        <v>386</v>
      </c>
      <c r="DW114" s="910"/>
      <c r="DX114" s="910"/>
      <c r="DY114" s="910"/>
      <c r="DZ114" s="911"/>
    </row>
    <row r="115" spans="1:130" s="247" customFormat="1" ht="26.25" customHeight="1">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386</v>
      </c>
      <c r="AB115" s="1008"/>
      <c r="AC115" s="1008"/>
      <c r="AD115" s="1008"/>
      <c r="AE115" s="1009"/>
      <c r="AF115" s="1010" t="s">
        <v>386</v>
      </c>
      <c r="AG115" s="1008"/>
      <c r="AH115" s="1008"/>
      <c r="AI115" s="1008"/>
      <c r="AJ115" s="1009"/>
      <c r="AK115" s="1010" t="s">
        <v>386</v>
      </c>
      <c r="AL115" s="1008"/>
      <c r="AM115" s="1008"/>
      <c r="AN115" s="1008"/>
      <c r="AO115" s="1009"/>
      <c r="AP115" s="1011" t="s">
        <v>386</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386</v>
      </c>
      <c r="BR115" s="899"/>
      <c r="BS115" s="899"/>
      <c r="BT115" s="899"/>
      <c r="BU115" s="899"/>
      <c r="BV115" s="899" t="s">
        <v>386</v>
      </c>
      <c r="BW115" s="899"/>
      <c r="BX115" s="899"/>
      <c r="BY115" s="899"/>
      <c r="BZ115" s="899"/>
      <c r="CA115" s="899" t="s">
        <v>386</v>
      </c>
      <c r="CB115" s="899"/>
      <c r="CC115" s="899"/>
      <c r="CD115" s="899"/>
      <c r="CE115" s="899"/>
      <c r="CF115" s="960" t="s">
        <v>386</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386</v>
      </c>
      <c r="DH115" s="862"/>
      <c r="DI115" s="862"/>
      <c r="DJ115" s="862"/>
      <c r="DK115" s="863"/>
      <c r="DL115" s="864" t="s">
        <v>386</v>
      </c>
      <c r="DM115" s="862"/>
      <c r="DN115" s="862"/>
      <c r="DO115" s="862"/>
      <c r="DP115" s="863"/>
      <c r="DQ115" s="864" t="s">
        <v>386</v>
      </c>
      <c r="DR115" s="862"/>
      <c r="DS115" s="862"/>
      <c r="DT115" s="862"/>
      <c r="DU115" s="863"/>
      <c r="DV115" s="909" t="s">
        <v>386</v>
      </c>
      <c r="DW115" s="910"/>
      <c r="DX115" s="910"/>
      <c r="DY115" s="910"/>
      <c r="DZ115" s="911"/>
    </row>
    <row r="116" spans="1:130" s="247" customFormat="1" ht="26.25" customHeight="1">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386</v>
      </c>
      <c r="AB116" s="862"/>
      <c r="AC116" s="862"/>
      <c r="AD116" s="862"/>
      <c r="AE116" s="863"/>
      <c r="AF116" s="864" t="s">
        <v>386</v>
      </c>
      <c r="AG116" s="862"/>
      <c r="AH116" s="862"/>
      <c r="AI116" s="862"/>
      <c r="AJ116" s="863"/>
      <c r="AK116" s="864" t="s">
        <v>386</v>
      </c>
      <c r="AL116" s="862"/>
      <c r="AM116" s="862"/>
      <c r="AN116" s="862"/>
      <c r="AO116" s="863"/>
      <c r="AP116" s="909" t="s">
        <v>386</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386</v>
      </c>
      <c r="BR116" s="899"/>
      <c r="BS116" s="899"/>
      <c r="BT116" s="899"/>
      <c r="BU116" s="899"/>
      <c r="BV116" s="899" t="s">
        <v>386</v>
      </c>
      <c r="BW116" s="899"/>
      <c r="BX116" s="899"/>
      <c r="BY116" s="899"/>
      <c r="BZ116" s="899"/>
      <c r="CA116" s="899" t="s">
        <v>386</v>
      </c>
      <c r="CB116" s="899"/>
      <c r="CC116" s="899"/>
      <c r="CD116" s="899"/>
      <c r="CE116" s="899"/>
      <c r="CF116" s="960" t="s">
        <v>386</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386</v>
      </c>
      <c r="DH116" s="862"/>
      <c r="DI116" s="862"/>
      <c r="DJ116" s="862"/>
      <c r="DK116" s="863"/>
      <c r="DL116" s="864" t="s">
        <v>386</v>
      </c>
      <c r="DM116" s="862"/>
      <c r="DN116" s="862"/>
      <c r="DO116" s="862"/>
      <c r="DP116" s="863"/>
      <c r="DQ116" s="864" t="s">
        <v>386</v>
      </c>
      <c r="DR116" s="862"/>
      <c r="DS116" s="862"/>
      <c r="DT116" s="862"/>
      <c r="DU116" s="863"/>
      <c r="DV116" s="909" t="s">
        <v>386</v>
      </c>
      <c r="DW116" s="910"/>
      <c r="DX116" s="910"/>
      <c r="DY116" s="910"/>
      <c r="DZ116" s="911"/>
    </row>
    <row r="117" spans="1:130" s="247" customFormat="1" ht="26.25" customHeight="1">
      <c r="A117" s="986" t="s">
        <v>182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2692191</v>
      </c>
      <c r="AB117" s="994"/>
      <c r="AC117" s="994"/>
      <c r="AD117" s="994"/>
      <c r="AE117" s="995"/>
      <c r="AF117" s="996">
        <v>2702676</v>
      </c>
      <c r="AG117" s="994"/>
      <c r="AH117" s="994"/>
      <c r="AI117" s="994"/>
      <c r="AJ117" s="995"/>
      <c r="AK117" s="996">
        <v>2773341</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457</v>
      </c>
      <c r="BR117" s="899"/>
      <c r="BS117" s="899"/>
      <c r="BT117" s="899"/>
      <c r="BU117" s="899"/>
      <c r="BV117" s="899" t="s">
        <v>458</v>
      </c>
      <c r="BW117" s="899"/>
      <c r="BX117" s="899"/>
      <c r="BY117" s="899"/>
      <c r="BZ117" s="899"/>
      <c r="CA117" s="899" t="s">
        <v>459</v>
      </c>
      <c r="CB117" s="899"/>
      <c r="CC117" s="899"/>
      <c r="CD117" s="899"/>
      <c r="CE117" s="899"/>
      <c r="CF117" s="960" t="s">
        <v>459</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461</v>
      </c>
      <c r="DH117" s="862"/>
      <c r="DI117" s="862"/>
      <c r="DJ117" s="862"/>
      <c r="DK117" s="863"/>
      <c r="DL117" s="864" t="s">
        <v>459</v>
      </c>
      <c r="DM117" s="862"/>
      <c r="DN117" s="862"/>
      <c r="DO117" s="862"/>
      <c r="DP117" s="863"/>
      <c r="DQ117" s="864" t="s">
        <v>462</v>
      </c>
      <c r="DR117" s="862"/>
      <c r="DS117" s="862"/>
      <c r="DT117" s="862"/>
      <c r="DU117" s="863"/>
      <c r="DV117" s="909" t="s">
        <v>457</v>
      </c>
      <c r="DW117" s="910"/>
      <c r="DX117" s="910"/>
      <c r="DY117" s="910"/>
      <c r="DZ117" s="911"/>
    </row>
    <row r="118" spans="1:130" s="247" customFormat="1" ht="26.25" customHeight="1">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302</v>
      </c>
      <c r="AG118" s="987"/>
      <c r="AH118" s="987"/>
      <c r="AI118" s="987"/>
      <c r="AJ118" s="988"/>
      <c r="AK118" s="989" t="s">
        <v>301</v>
      </c>
      <c r="AL118" s="987"/>
      <c r="AM118" s="987"/>
      <c r="AN118" s="987"/>
      <c r="AO118" s="988"/>
      <c r="AP118" s="990" t="s">
        <v>429</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459</v>
      </c>
      <c r="BR118" s="930"/>
      <c r="BS118" s="930"/>
      <c r="BT118" s="930"/>
      <c r="BU118" s="930"/>
      <c r="BV118" s="930" t="s">
        <v>464</v>
      </c>
      <c r="BW118" s="930"/>
      <c r="BX118" s="930"/>
      <c r="BY118" s="930"/>
      <c r="BZ118" s="930"/>
      <c r="CA118" s="930" t="s">
        <v>465</v>
      </c>
      <c r="CB118" s="930"/>
      <c r="CC118" s="930"/>
      <c r="CD118" s="930"/>
      <c r="CE118" s="930"/>
      <c r="CF118" s="960" t="s">
        <v>466</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464</v>
      </c>
      <c r="DH118" s="862"/>
      <c r="DI118" s="862"/>
      <c r="DJ118" s="862"/>
      <c r="DK118" s="863"/>
      <c r="DL118" s="864" t="s">
        <v>458</v>
      </c>
      <c r="DM118" s="862"/>
      <c r="DN118" s="862"/>
      <c r="DO118" s="862"/>
      <c r="DP118" s="863"/>
      <c r="DQ118" s="864" t="s">
        <v>459</v>
      </c>
      <c r="DR118" s="862"/>
      <c r="DS118" s="862"/>
      <c r="DT118" s="862"/>
      <c r="DU118" s="863"/>
      <c r="DV118" s="909" t="s">
        <v>468</v>
      </c>
      <c r="DW118" s="910"/>
      <c r="DX118" s="910"/>
      <c r="DY118" s="910"/>
      <c r="DZ118" s="911"/>
    </row>
    <row r="119" spans="1:130" s="247" customFormat="1" ht="26.25" customHeight="1">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468</v>
      </c>
      <c r="AB119" s="980"/>
      <c r="AC119" s="980"/>
      <c r="AD119" s="980"/>
      <c r="AE119" s="981"/>
      <c r="AF119" s="982" t="s">
        <v>469</v>
      </c>
      <c r="AG119" s="980"/>
      <c r="AH119" s="980"/>
      <c r="AI119" s="980"/>
      <c r="AJ119" s="981"/>
      <c r="AK119" s="982" t="s">
        <v>470</v>
      </c>
      <c r="AL119" s="980"/>
      <c r="AM119" s="980"/>
      <c r="AN119" s="980"/>
      <c r="AO119" s="981"/>
      <c r="AP119" s="983" t="s">
        <v>468</v>
      </c>
      <c r="AQ119" s="984"/>
      <c r="AR119" s="984"/>
      <c r="AS119" s="984"/>
      <c r="AT119" s="985"/>
      <c r="AU119" s="1023"/>
      <c r="AV119" s="1024"/>
      <c r="AW119" s="1024"/>
      <c r="AX119" s="1024"/>
      <c r="AY119" s="1024"/>
      <c r="AZ119" s="278" t="s">
        <v>182</v>
      </c>
      <c r="BA119" s="278"/>
      <c r="BB119" s="278"/>
      <c r="BC119" s="278"/>
      <c r="BD119" s="278"/>
      <c r="BE119" s="278"/>
      <c r="BF119" s="278"/>
      <c r="BG119" s="278"/>
      <c r="BH119" s="278"/>
      <c r="BI119" s="278"/>
      <c r="BJ119" s="278"/>
      <c r="BK119" s="278"/>
      <c r="BL119" s="278"/>
      <c r="BM119" s="278"/>
      <c r="BN119" s="278"/>
      <c r="BO119" s="962" t="s">
        <v>471</v>
      </c>
      <c r="BP119" s="963"/>
      <c r="BQ119" s="967">
        <v>34734841</v>
      </c>
      <c r="BR119" s="930"/>
      <c r="BS119" s="930"/>
      <c r="BT119" s="930"/>
      <c r="BU119" s="930"/>
      <c r="BV119" s="930">
        <v>34680247</v>
      </c>
      <c r="BW119" s="930"/>
      <c r="BX119" s="930"/>
      <c r="BY119" s="930"/>
      <c r="BZ119" s="930"/>
      <c r="CA119" s="930">
        <v>35261283</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468</v>
      </c>
      <c r="DH119" s="845"/>
      <c r="DI119" s="845"/>
      <c r="DJ119" s="845"/>
      <c r="DK119" s="846"/>
      <c r="DL119" s="847" t="s">
        <v>458</v>
      </c>
      <c r="DM119" s="845"/>
      <c r="DN119" s="845"/>
      <c r="DO119" s="845"/>
      <c r="DP119" s="846"/>
      <c r="DQ119" s="847" t="s">
        <v>470</v>
      </c>
      <c r="DR119" s="845"/>
      <c r="DS119" s="845"/>
      <c r="DT119" s="845"/>
      <c r="DU119" s="846"/>
      <c r="DV119" s="933" t="s">
        <v>462</v>
      </c>
      <c r="DW119" s="934"/>
      <c r="DX119" s="934"/>
      <c r="DY119" s="934"/>
      <c r="DZ119" s="935"/>
    </row>
    <row r="120" spans="1:130" s="247" customFormat="1" ht="26.25" customHeight="1">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458</v>
      </c>
      <c r="AB120" s="862"/>
      <c r="AC120" s="862"/>
      <c r="AD120" s="862"/>
      <c r="AE120" s="863"/>
      <c r="AF120" s="864" t="s">
        <v>473</v>
      </c>
      <c r="AG120" s="862"/>
      <c r="AH120" s="862"/>
      <c r="AI120" s="862"/>
      <c r="AJ120" s="863"/>
      <c r="AK120" s="864" t="s">
        <v>473</v>
      </c>
      <c r="AL120" s="862"/>
      <c r="AM120" s="862"/>
      <c r="AN120" s="862"/>
      <c r="AO120" s="863"/>
      <c r="AP120" s="909" t="s">
        <v>468</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5481893</v>
      </c>
      <c r="BR120" s="927"/>
      <c r="BS120" s="927"/>
      <c r="BT120" s="927"/>
      <c r="BU120" s="927"/>
      <c r="BV120" s="927">
        <v>5858720</v>
      </c>
      <c r="BW120" s="927"/>
      <c r="BX120" s="927"/>
      <c r="BY120" s="927"/>
      <c r="BZ120" s="927"/>
      <c r="CA120" s="927">
        <v>5443581</v>
      </c>
      <c r="CB120" s="927"/>
      <c r="CC120" s="927"/>
      <c r="CD120" s="927"/>
      <c r="CE120" s="927"/>
      <c r="CF120" s="951">
        <v>34.200000000000003</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t="s">
        <v>466</v>
      </c>
      <c r="DH120" s="927"/>
      <c r="DI120" s="927"/>
      <c r="DJ120" s="927"/>
      <c r="DK120" s="927"/>
      <c r="DL120" s="927" t="s">
        <v>466</v>
      </c>
      <c r="DM120" s="927"/>
      <c r="DN120" s="927"/>
      <c r="DO120" s="927"/>
      <c r="DP120" s="927"/>
      <c r="DQ120" s="927">
        <v>3084401</v>
      </c>
      <c r="DR120" s="927"/>
      <c r="DS120" s="927"/>
      <c r="DT120" s="927"/>
      <c r="DU120" s="927"/>
      <c r="DV120" s="928">
        <v>19.399999999999999</v>
      </c>
      <c r="DW120" s="928"/>
      <c r="DX120" s="928"/>
      <c r="DY120" s="928"/>
      <c r="DZ120" s="929"/>
    </row>
    <row r="121" spans="1:130" s="247" customFormat="1" ht="26.25" customHeight="1">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458</v>
      </c>
      <c r="AB121" s="862"/>
      <c r="AC121" s="862"/>
      <c r="AD121" s="862"/>
      <c r="AE121" s="863"/>
      <c r="AF121" s="864" t="s">
        <v>468</v>
      </c>
      <c r="AG121" s="862"/>
      <c r="AH121" s="862"/>
      <c r="AI121" s="862"/>
      <c r="AJ121" s="863"/>
      <c r="AK121" s="864" t="s">
        <v>464</v>
      </c>
      <c r="AL121" s="862"/>
      <c r="AM121" s="862"/>
      <c r="AN121" s="862"/>
      <c r="AO121" s="863"/>
      <c r="AP121" s="909" t="s">
        <v>468</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2951043</v>
      </c>
      <c r="BR121" s="899"/>
      <c r="BS121" s="899"/>
      <c r="BT121" s="899"/>
      <c r="BU121" s="899"/>
      <c r="BV121" s="899">
        <v>3429774</v>
      </c>
      <c r="BW121" s="899"/>
      <c r="BX121" s="899"/>
      <c r="BY121" s="899"/>
      <c r="BZ121" s="899"/>
      <c r="CA121" s="899">
        <v>3637582</v>
      </c>
      <c r="CB121" s="899"/>
      <c r="CC121" s="899"/>
      <c r="CD121" s="899"/>
      <c r="CE121" s="899"/>
      <c r="CF121" s="960">
        <v>22.8</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v>1482253</v>
      </c>
      <c r="DH121" s="899"/>
      <c r="DI121" s="899"/>
      <c r="DJ121" s="899"/>
      <c r="DK121" s="899"/>
      <c r="DL121" s="899">
        <v>1539280</v>
      </c>
      <c r="DM121" s="899"/>
      <c r="DN121" s="899"/>
      <c r="DO121" s="899"/>
      <c r="DP121" s="899"/>
      <c r="DQ121" s="899">
        <v>1403566</v>
      </c>
      <c r="DR121" s="899"/>
      <c r="DS121" s="899"/>
      <c r="DT121" s="899"/>
      <c r="DU121" s="899"/>
      <c r="DV121" s="876">
        <v>8.8000000000000007</v>
      </c>
      <c r="DW121" s="876"/>
      <c r="DX121" s="876"/>
      <c r="DY121" s="876"/>
      <c r="DZ121" s="877"/>
    </row>
    <row r="122" spans="1:130" s="247" customFormat="1" ht="26.25" customHeight="1">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459</v>
      </c>
      <c r="AB122" s="862"/>
      <c r="AC122" s="862"/>
      <c r="AD122" s="862"/>
      <c r="AE122" s="863"/>
      <c r="AF122" s="864" t="s">
        <v>470</v>
      </c>
      <c r="AG122" s="862"/>
      <c r="AH122" s="862"/>
      <c r="AI122" s="862"/>
      <c r="AJ122" s="863"/>
      <c r="AK122" s="864" t="s">
        <v>481</v>
      </c>
      <c r="AL122" s="862"/>
      <c r="AM122" s="862"/>
      <c r="AN122" s="862"/>
      <c r="AO122" s="863"/>
      <c r="AP122" s="909" t="s">
        <v>458</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21649258</v>
      </c>
      <c r="BR122" s="930"/>
      <c r="BS122" s="930"/>
      <c r="BT122" s="930"/>
      <c r="BU122" s="930"/>
      <c r="BV122" s="930">
        <v>21707295</v>
      </c>
      <c r="BW122" s="930"/>
      <c r="BX122" s="930"/>
      <c r="BY122" s="930"/>
      <c r="BZ122" s="930"/>
      <c r="CA122" s="930">
        <v>21979840</v>
      </c>
      <c r="CB122" s="930"/>
      <c r="CC122" s="930"/>
      <c r="CD122" s="930"/>
      <c r="CE122" s="930"/>
      <c r="CF122" s="931">
        <v>137.9</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v>812</v>
      </c>
      <c r="DH122" s="899"/>
      <c r="DI122" s="899"/>
      <c r="DJ122" s="899"/>
      <c r="DK122" s="899"/>
      <c r="DL122" s="899">
        <v>1465</v>
      </c>
      <c r="DM122" s="899"/>
      <c r="DN122" s="899"/>
      <c r="DO122" s="899"/>
      <c r="DP122" s="899"/>
      <c r="DQ122" s="899">
        <v>1302</v>
      </c>
      <c r="DR122" s="899"/>
      <c r="DS122" s="899"/>
      <c r="DT122" s="899"/>
      <c r="DU122" s="899"/>
      <c r="DV122" s="876">
        <v>0</v>
      </c>
      <c r="DW122" s="876"/>
      <c r="DX122" s="876"/>
      <c r="DY122" s="876"/>
      <c r="DZ122" s="877"/>
    </row>
    <row r="123" spans="1:130" s="247" customFormat="1" ht="26.25" customHeight="1">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458</v>
      </c>
      <c r="AB123" s="862"/>
      <c r="AC123" s="862"/>
      <c r="AD123" s="862"/>
      <c r="AE123" s="863"/>
      <c r="AF123" s="864" t="s">
        <v>466</v>
      </c>
      <c r="AG123" s="862"/>
      <c r="AH123" s="862"/>
      <c r="AI123" s="862"/>
      <c r="AJ123" s="863"/>
      <c r="AK123" s="864" t="s">
        <v>473</v>
      </c>
      <c r="AL123" s="862"/>
      <c r="AM123" s="862"/>
      <c r="AN123" s="862"/>
      <c r="AO123" s="863"/>
      <c r="AP123" s="909" t="s">
        <v>458</v>
      </c>
      <c r="AQ123" s="910"/>
      <c r="AR123" s="910"/>
      <c r="AS123" s="910"/>
      <c r="AT123" s="911"/>
      <c r="AU123" s="974"/>
      <c r="AV123" s="975"/>
      <c r="AW123" s="975"/>
      <c r="AX123" s="975"/>
      <c r="AY123" s="975"/>
      <c r="AZ123" s="278" t="s">
        <v>182</v>
      </c>
      <c r="BA123" s="278"/>
      <c r="BB123" s="278"/>
      <c r="BC123" s="278"/>
      <c r="BD123" s="278"/>
      <c r="BE123" s="278"/>
      <c r="BF123" s="278"/>
      <c r="BG123" s="278"/>
      <c r="BH123" s="278"/>
      <c r="BI123" s="278"/>
      <c r="BJ123" s="278"/>
      <c r="BK123" s="278"/>
      <c r="BL123" s="278"/>
      <c r="BM123" s="278"/>
      <c r="BN123" s="278"/>
      <c r="BO123" s="962" t="s">
        <v>484</v>
      </c>
      <c r="BP123" s="963"/>
      <c r="BQ123" s="917">
        <v>30082194</v>
      </c>
      <c r="BR123" s="918"/>
      <c r="BS123" s="918"/>
      <c r="BT123" s="918"/>
      <c r="BU123" s="918"/>
      <c r="BV123" s="918">
        <v>30995789</v>
      </c>
      <c r="BW123" s="918"/>
      <c r="BX123" s="918"/>
      <c r="BY123" s="918"/>
      <c r="BZ123" s="918"/>
      <c r="CA123" s="918">
        <v>31061003</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t="s">
        <v>468</v>
      </c>
      <c r="DH123" s="862"/>
      <c r="DI123" s="862"/>
      <c r="DJ123" s="862"/>
      <c r="DK123" s="863"/>
      <c r="DL123" s="864" t="s">
        <v>464</v>
      </c>
      <c r="DM123" s="862"/>
      <c r="DN123" s="862"/>
      <c r="DO123" s="862"/>
      <c r="DP123" s="863"/>
      <c r="DQ123" s="864" t="s">
        <v>468</v>
      </c>
      <c r="DR123" s="862"/>
      <c r="DS123" s="862"/>
      <c r="DT123" s="862"/>
      <c r="DU123" s="863"/>
      <c r="DV123" s="909" t="s">
        <v>466</v>
      </c>
      <c r="DW123" s="910"/>
      <c r="DX123" s="910"/>
      <c r="DY123" s="910"/>
      <c r="DZ123" s="911"/>
    </row>
    <row r="124" spans="1:130" s="247" customFormat="1" ht="26.25" customHeight="1" thickBot="1">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461</v>
      </c>
      <c r="AB124" s="862"/>
      <c r="AC124" s="862"/>
      <c r="AD124" s="862"/>
      <c r="AE124" s="863"/>
      <c r="AF124" s="864" t="s">
        <v>458</v>
      </c>
      <c r="AG124" s="862"/>
      <c r="AH124" s="862"/>
      <c r="AI124" s="862"/>
      <c r="AJ124" s="863"/>
      <c r="AK124" s="864" t="s">
        <v>481</v>
      </c>
      <c r="AL124" s="862"/>
      <c r="AM124" s="862"/>
      <c r="AN124" s="862"/>
      <c r="AO124" s="863"/>
      <c r="AP124" s="909" t="s">
        <v>461</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29.9</v>
      </c>
      <c r="BR124" s="916"/>
      <c r="BS124" s="916"/>
      <c r="BT124" s="916"/>
      <c r="BU124" s="916"/>
      <c r="BV124" s="916">
        <v>23.4</v>
      </c>
      <c r="BW124" s="916"/>
      <c r="BX124" s="916"/>
      <c r="BY124" s="916"/>
      <c r="BZ124" s="916"/>
      <c r="CA124" s="916">
        <v>26.3</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v>3028545</v>
      </c>
      <c r="DH124" s="845"/>
      <c r="DI124" s="845"/>
      <c r="DJ124" s="845"/>
      <c r="DK124" s="846"/>
      <c r="DL124" s="847">
        <v>3107938</v>
      </c>
      <c r="DM124" s="845"/>
      <c r="DN124" s="845"/>
      <c r="DO124" s="845"/>
      <c r="DP124" s="846"/>
      <c r="DQ124" s="847" t="s">
        <v>458</v>
      </c>
      <c r="DR124" s="845"/>
      <c r="DS124" s="845"/>
      <c r="DT124" s="845"/>
      <c r="DU124" s="846"/>
      <c r="DV124" s="933" t="s">
        <v>458</v>
      </c>
      <c r="DW124" s="934"/>
      <c r="DX124" s="934"/>
      <c r="DY124" s="934"/>
      <c r="DZ124" s="935"/>
    </row>
    <row r="125" spans="1:130" s="247" customFormat="1" ht="26.25" customHeight="1">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464</v>
      </c>
      <c r="AB125" s="862"/>
      <c r="AC125" s="862"/>
      <c r="AD125" s="862"/>
      <c r="AE125" s="863"/>
      <c r="AF125" s="864" t="s">
        <v>468</v>
      </c>
      <c r="AG125" s="862"/>
      <c r="AH125" s="862"/>
      <c r="AI125" s="862"/>
      <c r="AJ125" s="863"/>
      <c r="AK125" s="864" t="s">
        <v>458</v>
      </c>
      <c r="AL125" s="862"/>
      <c r="AM125" s="862"/>
      <c r="AN125" s="862"/>
      <c r="AO125" s="863"/>
      <c r="AP125" s="909" t="s">
        <v>468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473</v>
      </c>
      <c r="DH125" s="927"/>
      <c r="DI125" s="927"/>
      <c r="DJ125" s="927"/>
      <c r="DK125" s="927"/>
      <c r="DL125" s="927" t="s">
        <v>468</v>
      </c>
      <c r="DM125" s="927"/>
      <c r="DN125" s="927"/>
      <c r="DO125" s="927"/>
      <c r="DP125" s="927"/>
      <c r="DQ125" s="927" t="s">
        <v>462</v>
      </c>
      <c r="DR125" s="927"/>
      <c r="DS125" s="927"/>
      <c r="DT125" s="927"/>
      <c r="DU125" s="927"/>
      <c r="DV125" s="928" t="s">
        <v>458</v>
      </c>
      <c r="DW125" s="928"/>
      <c r="DX125" s="928"/>
      <c r="DY125" s="928"/>
      <c r="DZ125" s="929"/>
    </row>
    <row r="126" spans="1:130" s="247" customFormat="1" ht="26.25" customHeight="1" thickBot="1">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461</v>
      </c>
      <c r="AB126" s="862"/>
      <c r="AC126" s="862"/>
      <c r="AD126" s="862"/>
      <c r="AE126" s="863"/>
      <c r="AF126" s="864" t="s">
        <v>458</v>
      </c>
      <c r="AG126" s="862"/>
      <c r="AH126" s="862"/>
      <c r="AI126" s="862"/>
      <c r="AJ126" s="863"/>
      <c r="AK126" s="864" t="s">
        <v>461</v>
      </c>
      <c r="AL126" s="862"/>
      <c r="AM126" s="862"/>
      <c r="AN126" s="862"/>
      <c r="AO126" s="863"/>
      <c r="AP126" s="909" t="s">
        <v>459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481</v>
      </c>
      <c r="DH126" s="899"/>
      <c r="DI126" s="899"/>
      <c r="DJ126" s="899"/>
      <c r="DK126" s="899"/>
      <c r="DL126" s="899" t="s">
        <v>459</v>
      </c>
      <c r="DM126" s="899"/>
      <c r="DN126" s="899"/>
      <c r="DO126" s="899"/>
      <c r="DP126" s="899"/>
      <c r="DQ126" s="899" t="s">
        <v>464</v>
      </c>
      <c r="DR126" s="899"/>
      <c r="DS126" s="899"/>
      <c r="DT126" s="899"/>
      <c r="DU126" s="899"/>
      <c r="DV126" s="876" t="s">
        <v>458</v>
      </c>
      <c r="DW126" s="876"/>
      <c r="DX126" s="876"/>
      <c r="DY126" s="876"/>
      <c r="DZ126" s="877"/>
    </row>
    <row r="127" spans="1:130" s="247" customFormat="1" ht="26.25" customHeight="1">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458</v>
      </c>
      <c r="AB127" s="862"/>
      <c r="AC127" s="862"/>
      <c r="AD127" s="862"/>
      <c r="AE127" s="863"/>
      <c r="AF127" s="864" t="s">
        <v>461</v>
      </c>
      <c r="AG127" s="862"/>
      <c r="AH127" s="862"/>
      <c r="AI127" s="862"/>
      <c r="AJ127" s="863"/>
      <c r="AK127" s="864" t="s">
        <v>459</v>
      </c>
      <c r="AL127" s="862"/>
      <c r="AM127" s="862"/>
      <c r="AN127" s="862"/>
      <c r="AO127" s="863"/>
      <c r="AP127" s="909" t="s">
        <v>481</v>
      </c>
      <c r="AQ127" s="910"/>
      <c r="AR127" s="910"/>
      <c r="AS127" s="910"/>
      <c r="AT127" s="911"/>
      <c r="AU127" s="283"/>
      <c r="AV127" s="283"/>
      <c r="AW127" s="283"/>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473</v>
      </c>
      <c r="DH127" s="899"/>
      <c r="DI127" s="899"/>
      <c r="DJ127" s="899"/>
      <c r="DK127" s="899"/>
      <c r="DL127" s="899" t="s">
        <v>468</v>
      </c>
      <c r="DM127" s="899"/>
      <c r="DN127" s="899"/>
      <c r="DO127" s="899"/>
      <c r="DP127" s="899"/>
      <c r="DQ127" s="899" t="s">
        <v>462</v>
      </c>
      <c r="DR127" s="899"/>
      <c r="DS127" s="899"/>
      <c r="DT127" s="899"/>
      <c r="DU127" s="899"/>
      <c r="DV127" s="876" t="s">
        <v>466</v>
      </c>
      <c r="DW127" s="876"/>
      <c r="DX127" s="876"/>
      <c r="DY127" s="876"/>
      <c r="DZ127" s="877"/>
    </row>
    <row r="128" spans="1:130" s="247" customFormat="1" ht="26.25" customHeight="1" thickBot="1">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v>414204</v>
      </c>
      <c r="AB128" s="883"/>
      <c r="AC128" s="883"/>
      <c r="AD128" s="883"/>
      <c r="AE128" s="884"/>
      <c r="AF128" s="885">
        <v>475583</v>
      </c>
      <c r="AG128" s="883"/>
      <c r="AH128" s="883"/>
      <c r="AI128" s="883"/>
      <c r="AJ128" s="884"/>
      <c r="AK128" s="885">
        <v>466704</v>
      </c>
      <c r="AL128" s="883"/>
      <c r="AM128" s="883"/>
      <c r="AN128" s="883"/>
      <c r="AO128" s="884"/>
      <c r="AP128" s="886"/>
      <c r="AQ128" s="887"/>
      <c r="AR128" s="887"/>
      <c r="AS128" s="887"/>
      <c r="AT128" s="888"/>
      <c r="AU128" s="283"/>
      <c r="AV128" s="283"/>
      <c r="AW128" s="283"/>
      <c r="AX128" s="889" t="s">
        <v>499</v>
      </c>
      <c r="AY128" s="890"/>
      <c r="AZ128" s="890"/>
      <c r="BA128" s="890"/>
      <c r="BB128" s="890"/>
      <c r="BC128" s="890"/>
      <c r="BD128" s="890"/>
      <c r="BE128" s="891"/>
      <c r="BF128" s="868" t="s">
        <v>468</v>
      </c>
      <c r="BG128" s="869"/>
      <c r="BH128" s="869"/>
      <c r="BI128" s="869"/>
      <c r="BJ128" s="869"/>
      <c r="BK128" s="869"/>
      <c r="BL128" s="892"/>
      <c r="BM128" s="868">
        <v>12.61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500</v>
      </c>
      <c r="CQ128" s="810"/>
      <c r="CR128" s="810"/>
      <c r="CS128" s="810"/>
      <c r="CT128" s="810"/>
      <c r="CU128" s="810"/>
      <c r="CV128" s="810"/>
      <c r="CW128" s="810"/>
      <c r="CX128" s="810"/>
      <c r="CY128" s="810"/>
      <c r="CZ128" s="810"/>
      <c r="DA128" s="810"/>
      <c r="DB128" s="810"/>
      <c r="DC128" s="810"/>
      <c r="DD128" s="810"/>
      <c r="DE128" s="810"/>
      <c r="DF128" s="811"/>
      <c r="DG128" s="872" t="s">
        <v>468</v>
      </c>
      <c r="DH128" s="873"/>
      <c r="DI128" s="873"/>
      <c r="DJ128" s="873"/>
      <c r="DK128" s="873"/>
      <c r="DL128" s="873" t="s">
        <v>466</v>
      </c>
      <c r="DM128" s="873"/>
      <c r="DN128" s="873"/>
      <c r="DO128" s="873"/>
      <c r="DP128" s="873"/>
      <c r="DQ128" s="873" t="s">
        <v>466</v>
      </c>
      <c r="DR128" s="873"/>
      <c r="DS128" s="873"/>
      <c r="DT128" s="873"/>
      <c r="DU128" s="873"/>
      <c r="DV128" s="874" t="s">
        <v>468</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17335270</v>
      </c>
      <c r="AB129" s="862"/>
      <c r="AC129" s="862"/>
      <c r="AD129" s="862"/>
      <c r="AE129" s="863"/>
      <c r="AF129" s="864">
        <v>17493246</v>
      </c>
      <c r="AG129" s="862"/>
      <c r="AH129" s="862"/>
      <c r="AI129" s="862"/>
      <c r="AJ129" s="863"/>
      <c r="AK129" s="864">
        <v>17732909</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459</v>
      </c>
      <c r="BG129" s="852"/>
      <c r="BH129" s="852"/>
      <c r="BI129" s="852"/>
      <c r="BJ129" s="852"/>
      <c r="BK129" s="852"/>
      <c r="BL129" s="853"/>
      <c r="BM129" s="851">
        <v>17.61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504</v>
      </c>
      <c r="X130" s="859"/>
      <c r="Y130" s="859"/>
      <c r="Z130" s="860"/>
      <c r="AA130" s="861">
        <v>1789217</v>
      </c>
      <c r="AB130" s="862"/>
      <c r="AC130" s="862"/>
      <c r="AD130" s="862"/>
      <c r="AE130" s="863"/>
      <c r="AF130" s="864">
        <v>1804154</v>
      </c>
      <c r="AG130" s="862"/>
      <c r="AH130" s="862"/>
      <c r="AI130" s="862"/>
      <c r="AJ130" s="863"/>
      <c r="AK130" s="864">
        <v>1798449</v>
      </c>
      <c r="AL130" s="862"/>
      <c r="AM130" s="862"/>
      <c r="AN130" s="862"/>
      <c r="AO130" s="863"/>
      <c r="AP130" s="865"/>
      <c r="AQ130" s="866"/>
      <c r="AR130" s="866"/>
      <c r="AS130" s="866"/>
      <c r="AT130" s="867"/>
      <c r="AU130" s="285"/>
      <c r="AV130" s="285"/>
      <c r="AW130" s="285"/>
      <c r="AX130" s="831" t="s">
        <v>505</v>
      </c>
      <c r="AY130" s="832"/>
      <c r="AZ130" s="832"/>
      <c r="BA130" s="832"/>
      <c r="BB130" s="832"/>
      <c r="BC130" s="832"/>
      <c r="BD130" s="832"/>
      <c r="BE130" s="833"/>
      <c r="BF130" s="834">
        <v>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15546053</v>
      </c>
      <c r="AB131" s="845"/>
      <c r="AC131" s="845"/>
      <c r="AD131" s="845"/>
      <c r="AE131" s="846"/>
      <c r="AF131" s="847">
        <v>15689092</v>
      </c>
      <c r="AG131" s="845"/>
      <c r="AH131" s="845"/>
      <c r="AI131" s="845"/>
      <c r="AJ131" s="846"/>
      <c r="AK131" s="847">
        <v>15934460</v>
      </c>
      <c r="AL131" s="845"/>
      <c r="AM131" s="845"/>
      <c r="AN131" s="845"/>
      <c r="AO131" s="846"/>
      <c r="AP131" s="848"/>
      <c r="AQ131" s="849"/>
      <c r="AR131" s="849"/>
      <c r="AS131" s="849"/>
      <c r="AT131" s="850"/>
      <c r="AU131" s="285"/>
      <c r="AV131" s="285"/>
      <c r="AW131" s="285"/>
      <c r="AX131" s="809" t="s">
        <v>507</v>
      </c>
      <c r="AY131" s="810"/>
      <c r="AZ131" s="810"/>
      <c r="BA131" s="810"/>
      <c r="BB131" s="810"/>
      <c r="BC131" s="810"/>
      <c r="BD131" s="810"/>
      <c r="BE131" s="811"/>
      <c r="BF131" s="812">
        <v>26.3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3.1440134679999998</v>
      </c>
      <c r="AB132" s="825"/>
      <c r="AC132" s="825"/>
      <c r="AD132" s="825"/>
      <c r="AE132" s="826"/>
      <c r="AF132" s="827">
        <v>2.695749959</v>
      </c>
      <c r="AG132" s="825"/>
      <c r="AH132" s="825"/>
      <c r="AI132" s="825"/>
      <c r="AJ132" s="826"/>
      <c r="AK132" s="827">
        <v>3.1892389200000002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3.5</v>
      </c>
      <c r="AB133" s="804"/>
      <c r="AC133" s="804"/>
      <c r="AD133" s="804"/>
      <c r="AE133" s="805"/>
      <c r="AF133" s="803">
        <v>3.1</v>
      </c>
      <c r="AG133" s="804"/>
      <c r="AH133" s="804"/>
      <c r="AI133" s="804"/>
      <c r="AJ133" s="805"/>
      <c r="AK133" s="803">
        <v>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65MO9PoVtpti2MaSicyfTIm3PMBi63itQtb3S1rcEQ/j87XYxjFwaXwq7Nl5hVVtMAt0MPeGNJQGEcnN98iJnw==" saltValue="hbo/bRvz2PMIjAZCrA6I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9mE0UvCgSEwTVBZEZ/Vwf3c40XIrlBLKoIczu+JkGNRI0UhJobWvS8d7033LoHR5KVJ91ln4b5fymuFaqBH8Vg==" saltValue="O5bRgqCFrwsijhDuRlG1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3+43l2ezkRZYsj40BtUqXbgQw3u9fRYYmFPEzd2WMBCezrVPx8pwl4j6Dx/mS1L3BltBgSlaYCN6fPWpr/VQg==" saltValue="tONPRDG47HsTZN3S0vxy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4578995</v>
      </c>
      <c r="AP9" s="313">
        <v>50682</v>
      </c>
      <c r="AQ9" s="314">
        <v>63299</v>
      </c>
      <c r="AR9" s="315">
        <v>-19.899999999999999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256527</v>
      </c>
      <c r="AP10" s="316">
        <v>2839</v>
      </c>
      <c r="AQ10" s="317">
        <v>6012</v>
      </c>
      <c r="AR10" s="318">
        <v>-52.8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681713</v>
      </c>
      <c r="AP11" s="316">
        <v>7545</v>
      </c>
      <c r="AQ11" s="317">
        <v>6006</v>
      </c>
      <c r="AR11" s="318">
        <v>25.6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v>266330</v>
      </c>
      <c r="AP12" s="316">
        <v>2948</v>
      </c>
      <c r="AQ12" s="317">
        <v>1513</v>
      </c>
      <c r="AR12" s="318">
        <v>94.8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t="s">
        <v>524</v>
      </c>
      <c r="AP13" s="316" t="s">
        <v>524</v>
      </c>
      <c r="AQ13" s="317">
        <v>6</v>
      </c>
      <c r="AR13" s="318" t="s">
        <v>524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v>213804</v>
      </c>
      <c r="AP14" s="316">
        <v>2366</v>
      </c>
      <c r="AQ14" s="317">
        <v>2299</v>
      </c>
      <c r="AR14" s="318">
        <v>2.9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205626</v>
      </c>
      <c r="AP15" s="316">
        <v>2276</v>
      </c>
      <c r="AQ15" s="317">
        <v>1728</v>
      </c>
      <c r="AR15" s="318">
        <v>31.7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-261703</v>
      </c>
      <c r="AP16" s="316">
        <v>-2897</v>
      </c>
      <c r="AQ16" s="317">
        <v>-4986</v>
      </c>
      <c r="AR16" s="318">
        <v>-41.9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182</v>
      </c>
      <c r="AL17" s="1234"/>
      <c r="AM17" s="1234"/>
      <c r="AN17" s="1235"/>
      <c r="AO17" s="316">
        <v>5941292</v>
      </c>
      <c r="AP17" s="316">
        <v>65760</v>
      </c>
      <c r="AQ17" s="317">
        <v>75877</v>
      </c>
      <c r="AR17" s="318">
        <v>-13.3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5.73</v>
      </c>
      <c r="AP21" s="329">
        <v>7.41</v>
      </c>
      <c r="AQ21" s="330">
        <v>-1.68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98.9</v>
      </c>
      <c r="AP22" s="334">
        <v>98.4</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2445398</v>
      </c>
      <c r="AP32" s="343">
        <v>27066</v>
      </c>
      <c r="AQ32" s="344">
        <v>39476</v>
      </c>
      <c r="AR32" s="345">
        <v>-31.4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524</v>
      </c>
      <c r="AP33" s="343" t="s">
        <v>524</v>
      </c>
      <c r="AQ33" s="344" t="s">
        <v>524</v>
      </c>
      <c r="AR33" s="345" t="s">
        <v>524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524</v>
      </c>
      <c r="AP34" s="343" t="s">
        <v>524</v>
      </c>
      <c r="AQ34" s="344">
        <v>57</v>
      </c>
      <c r="AR34" s="345" t="s">
        <v>524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268432</v>
      </c>
      <c r="AP35" s="343">
        <v>2971</v>
      </c>
      <c r="AQ35" s="344">
        <v>13586</v>
      </c>
      <c r="AR35" s="345">
        <v>-78.099999999999994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v>59511</v>
      </c>
      <c r="AP36" s="343">
        <v>659</v>
      </c>
      <c r="AQ36" s="344">
        <v>1761</v>
      </c>
      <c r="AR36" s="345">
        <v>-62.6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t="s">
        <v>524</v>
      </c>
      <c r="AP37" s="343" t="s">
        <v>524</v>
      </c>
      <c r="AQ37" s="344">
        <v>609</v>
      </c>
      <c r="AR37" s="345" t="s">
        <v>524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t="s">
        <v>524</v>
      </c>
      <c r="AP38" s="346" t="s">
        <v>524</v>
      </c>
      <c r="AQ38" s="347">
        <v>1</v>
      </c>
      <c r="AR38" s="335" t="s">
        <v>524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-466704</v>
      </c>
      <c r="AP39" s="343">
        <v>-5166</v>
      </c>
      <c r="AQ39" s="344">
        <v>-5546</v>
      </c>
      <c r="AR39" s="345">
        <v>-6.9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-1798449</v>
      </c>
      <c r="AP40" s="343">
        <v>-19906</v>
      </c>
      <c r="AQ40" s="344">
        <v>-36890</v>
      </c>
      <c r="AR40" s="345">
        <v>-46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293</v>
      </c>
      <c r="AL41" s="1225"/>
      <c r="AM41" s="1225"/>
      <c r="AN41" s="1226"/>
      <c r="AO41" s="343">
        <v>508188</v>
      </c>
      <c r="AP41" s="343">
        <v>5625</v>
      </c>
      <c r="AQ41" s="344">
        <v>13053</v>
      </c>
      <c r="AR41" s="345">
        <v>-56.9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3903133</v>
      </c>
      <c r="AN51" s="365">
        <v>43574</v>
      </c>
      <c r="AO51" s="366">
        <v>18.2</v>
      </c>
      <c r="AP51" s="367">
        <v>47278</v>
      </c>
      <c r="AQ51" s="368">
        <v>-28.6</v>
      </c>
      <c r="AR51" s="369">
        <v>46.8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2629266</v>
      </c>
      <c r="AN52" s="373">
        <v>29353</v>
      </c>
      <c r="AO52" s="374">
        <v>37.9</v>
      </c>
      <c r="AP52" s="375">
        <v>24096</v>
      </c>
      <c r="AQ52" s="376">
        <v>-24.3</v>
      </c>
      <c r="AR52" s="377">
        <v>62.2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3900833</v>
      </c>
      <c r="AN53" s="365">
        <v>43365</v>
      </c>
      <c r="AO53" s="366">
        <v>-0.5</v>
      </c>
      <c r="AP53" s="367">
        <v>57295</v>
      </c>
      <c r="AQ53" s="368">
        <v>21.2</v>
      </c>
      <c r="AR53" s="369">
        <v>-21.7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2387952</v>
      </c>
      <c r="AN54" s="373">
        <v>26547</v>
      </c>
      <c r="AO54" s="374">
        <v>-9.6</v>
      </c>
      <c r="AP54" s="375">
        <v>32771</v>
      </c>
      <c r="AQ54" s="376">
        <v>36</v>
      </c>
      <c r="AR54" s="377">
        <v>-45.6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3783624</v>
      </c>
      <c r="AN55" s="365">
        <v>41953</v>
      </c>
      <c r="AO55" s="366">
        <v>-3.3</v>
      </c>
      <c r="AP55" s="367">
        <v>54110</v>
      </c>
      <c r="AQ55" s="368">
        <v>-5.6</v>
      </c>
      <c r="AR55" s="369">
        <v>2.2999999999999998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1916011</v>
      </c>
      <c r="AN56" s="373">
        <v>21245</v>
      </c>
      <c r="AO56" s="374">
        <v>-20</v>
      </c>
      <c r="AP56" s="375">
        <v>30620</v>
      </c>
      <c r="AQ56" s="376">
        <v>-6.6</v>
      </c>
      <c r="AR56" s="377">
        <v>-13.4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3074619</v>
      </c>
      <c r="AN57" s="365">
        <v>34053</v>
      </c>
      <c r="AO57" s="366">
        <v>-18.8</v>
      </c>
      <c r="AP57" s="367">
        <v>54684</v>
      </c>
      <c r="AQ57" s="368">
        <v>1.1000000000000001</v>
      </c>
      <c r="AR57" s="369">
        <v>-19.899999999999999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1627161</v>
      </c>
      <c r="AN58" s="373">
        <v>18021</v>
      </c>
      <c r="AO58" s="374">
        <v>-15.2</v>
      </c>
      <c r="AP58" s="375">
        <v>32829</v>
      </c>
      <c r="AQ58" s="376">
        <v>7.2</v>
      </c>
      <c r="AR58" s="377">
        <v>-22.4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3270090</v>
      </c>
      <c r="AN59" s="365">
        <v>36194</v>
      </c>
      <c r="AO59" s="366">
        <v>6.3</v>
      </c>
      <c r="AP59" s="367">
        <v>62383</v>
      </c>
      <c r="AQ59" s="368">
        <v>14.1</v>
      </c>
      <c r="AR59" s="369">
        <v>-7.8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1770744</v>
      </c>
      <c r="AN60" s="373">
        <v>19599</v>
      </c>
      <c r="AO60" s="374">
        <v>8.8000000000000007</v>
      </c>
      <c r="AP60" s="375">
        <v>35325</v>
      </c>
      <c r="AQ60" s="376">
        <v>7.6</v>
      </c>
      <c r="AR60" s="377">
        <v>1.2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3586460</v>
      </c>
      <c r="AN61" s="380">
        <v>39828</v>
      </c>
      <c r="AO61" s="381">
        <v>0.4</v>
      </c>
      <c r="AP61" s="382">
        <v>55150</v>
      </c>
      <c r="AQ61" s="383">
        <v>0.4</v>
      </c>
      <c r="AR61" s="369">
        <v>0</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2066227</v>
      </c>
      <c r="AN62" s="373">
        <v>22953</v>
      </c>
      <c r="AO62" s="374">
        <v>0.4</v>
      </c>
      <c r="AP62" s="375">
        <v>31128</v>
      </c>
      <c r="AQ62" s="376">
        <v>4</v>
      </c>
      <c r="AR62" s="377">
        <v>-3.6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wtcWq3IbHjFsjeq9pKGOHIktShpCOrysCOdG03r5LrvdxD11/oCL0QRg3+qlFVg4mAJ0W6I27OO4OV5FfD/yQ==" saltValue="m/xbdosp23H6MPPL9ntX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563</v>
      </c>
    </row>
    <row r="120" spans="125:125" ht="13.5" hidden="1" customHeight="1"/>
    <row r="121" spans="125:125" ht="13.5" hidden="1" customHeight="1">
      <c r="DU121" s="291"/>
    </row>
  </sheetData>
  <sheetProtection algorithmName="SHA-512" hashValue="xYfCUP5jOoOa2PB29mtMfDSzzad9HnbbDcDG5Z/RpxEjPctvuUrERWStcZz93M58hO7571ZyvXjXLyV4I7/mbw==" saltValue="M+q+gklRiK86s8270Yil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564</v>
      </c>
    </row>
  </sheetData>
  <sheetProtection algorithmName="SHA-512" hashValue="jATDasdYWEcU7s8fzN/5LIKqjryIX4+yPRXdXfLVUhlW7tCxZTraUVbKtOmhwI23AnhWttvKBH5TSY0SqtJLAA==" saltValue="BpGTi7aJscp1I4Hcb+kx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6" t="s">
        <v>3</v>
      </c>
      <c r="D47" s="1236"/>
      <c r="E47" s="1237"/>
      <c r="F47" s="11">
        <v>12.27</v>
      </c>
      <c r="G47" s="12">
        <v>11.18</v>
      </c>
      <c r="H47" s="12">
        <v>9.39</v>
      </c>
      <c r="I47" s="12">
        <v>8.51</v>
      </c>
      <c r="J47" s="13">
        <v>8.14</v>
      </c>
    </row>
    <row r="48" spans="2:10" ht="57.75" customHeight="1">
      <c r="B48" s="14"/>
      <c r="C48" s="1238" t="s">
        <v>4</v>
      </c>
      <c r="D48" s="1238"/>
      <c r="E48" s="1239"/>
      <c r="F48" s="15">
        <v>7.11</v>
      </c>
      <c r="G48" s="16">
        <v>5.94</v>
      </c>
      <c r="H48" s="16">
        <v>6.5</v>
      </c>
      <c r="I48" s="16">
        <v>6.25</v>
      </c>
      <c r="J48" s="17">
        <v>6.08</v>
      </c>
    </row>
    <row r="49" spans="2:10" ht="57.75" customHeight="1" thickBot="1">
      <c r="B49" s="18"/>
      <c r="C49" s="1240" t="s">
        <v>5</v>
      </c>
      <c r="D49" s="1240"/>
      <c r="E49" s="1241"/>
      <c r="F49" s="19">
        <v>0.08</v>
      </c>
      <c r="G49" s="20" t="s">
        <v>570</v>
      </c>
      <c r="H49" s="20" t="s">
        <v>571</v>
      </c>
      <c r="I49" s="20" t="s">
        <v>572</v>
      </c>
      <c r="J49" s="21" t="s">
        <v>573</v>
      </c>
    </row>
    <row r="50" spans="2:10" ht="13.5" customHeight="1"/>
  </sheetData>
  <sheetProtection algorithmName="SHA-512" hashValue="Lhp5YTbrNB7a6L2gC7w+nS3+Y77LZwT0HDoucoqRrAT9vQuwmrG0/9ejaydeqxZy9pg/afN7zXgUL5BwxsRDsA==" saltValue="L+5j3VqzFeBsZCPXMEXg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上野 和久</cp:lastModifiedBy>
  <cp:lastPrinted>2021-09-16T06:14:16Z</cp:lastPrinted>
  <dcterms:created xsi:type="dcterms:W3CDTF">2021-02-05T01:41:10Z</dcterms:created>
  <dcterms:modified xsi:type="dcterms:W3CDTF">2021-09-16T06:56:09Z</dcterms:modified>
  <cp:category/>
</cp:coreProperties>
</file>